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Мои документы(2018)\2021\Демография  - 21\"/>
    </mc:Choice>
  </mc:AlternateContent>
  <bookViews>
    <workbookView xWindow="0" yWindow="0" windowWidth="28800" windowHeight="11700" activeTab="1"/>
  </bookViews>
  <sheets>
    <sheet name="Демография за 10 мес. 2021г." sheetId="7" r:id="rId1"/>
    <sheet name="по класс бол" sheetId="6" r:id="rId2"/>
    <sheet name="по класс бол-2" sheetId="5" r:id="rId3"/>
    <sheet name="по класс бол тр. спос возр." sheetId="3" r:id="rId4"/>
    <sheet name="по класс бол труд возр-2" sheetId="4" r:id="rId5"/>
    <sheet name="от внеш прич-н" sheetId="2" r:id="rId6"/>
    <sheet name="травм-2" sheetId="1" r:id="rId7"/>
  </sheets>
  <externalReferences>
    <externalReference r:id="rId8"/>
    <externalReference r:id="rId9"/>
    <externalReference r:id="rId10"/>
    <externalReference r:id="rId11"/>
  </externalReferences>
  <definedNames>
    <definedName name="Excel_BuiltIn_Print_Area_19" localSheetId="0">#REF!</definedName>
    <definedName name="Excel_BuiltIn_Print_Area_19">#N/A</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 за 10 мес. 2021г.'!$A$1:$AD$39</definedName>
    <definedName name="_xlnm.Print_Area" localSheetId="6">'травм-2'!$A$1:$V$28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6" l="1"/>
  <c r="C18" i="6"/>
  <c r="C16" i="6"/>
  <c r="C15" i="6"/>
  <c r="C14" i="6"/>
  <c r="C13" i="6"/>
  <c r="C12" i="6"/>
  <c r="C11" i="6"/>
  <c r="C10" i="6"/>
  <c r="C9" i="6"/>
  <c r="C8" i="6"/>
  <c r="C7" i="6"/>
  <c r="C17" i="6" s="1"/>
  <c r="C19" i="6" s="1"/>
  <c r="M28" i="5"/>
  <c r="R23" i="5"/>
  <c r="C18" i="4"/>
  <c r="C16" i="4"/>
  <c r="C18" i="3"/>
  <c r="C16" i="3"/>
  <c r="U23" i="1"/>
</calcChain>
</file>

<file path=xl/sharedStrings.xml><?xml version="1.0" encoding="utf-8"?>
<sst xmlns="http://schemas.openxmlformats.org/spreadsheetml/2006/main" count="458" uniqueCount="216">
  <si>
    <r>
      <t xml:space="preserve">Смертность  </t>
    </r>
    <r>
      <rPr>
        <b/>
        <u/>
        <sz val="16"/>
        <color rgb="FF800000"/>
        <rFont val="Arial Cyr"/>
        <charset val="204"/>
      </rPr>
      <t xml:space="preserve">трудоспособного </t>
    </r>
    <r>
      <rPr>
        <b/>
        <sz val="16"/>
        <color rgb="FF000000"/>
        <rFont val="Arial Cyr1"/>
        <charset val="204"/>
      </rPr>
      <t xml:space="preserve"> населения  от  </t>
    </r>
    <r>
      <rPr>
        <b/>
        <i/>
        <sz val="16"/>
        <color rgb="FF000000"/>
        <rFont val="Arial Cyr"/>
        <charset val="204"/>
      </rPr>
      <t>травм,  отравлений  и  несчастных  случаев</t>
    </r>
    <r>
      <rPr>
        <b/>
        <sz val="16"/>
        <color rgb="FF000000"/>
        <rFont val="Arial Cyr1"/>
        <charset val="204"/>
      </rPr>
      <t xml:space="preserve">     за</t>
    </r>
    <r>
      <rPr>
        <b/>
        <sz val="20"/>
        <color rgb="FF000000"/>
        <rFont val="Arial Cyr"/>
        <charset val="204"/>
      </rPr>
      <t xml:space="preserve"> 10 месяцев</t>
    </r>
    <r>
      <rPr>
        <b/>
        <sz val="16"/>
        <color rgb="FF000000"/>
        <rFont val="Arial Cyr1"/>
        <charset val="204"/>
      </rPr>
      <t xml:space="preserve">    2021 года                               </t>
    </r>
  </si>
  <si>
    <t>Наименование территории</t>
  </si>
  <si>
    <t>Население на 01.01. 2021</t>
  </si>
  <si>
    <t>Всего травм отравлений</t>
  </si>
  <si>
    <t>Транспорт. несчастные случаи</t>
  </si>
  <si>
    <t>в т.ч. ДТП</t>
  </si>
  <si>
    <t>Утопление</t>
  </si>
  <si>
    <t>Нападение (убийство)</t>
  </si>
  <si>
    <t>Самоубий  ство</t>
  </si>
  <si>
    <r>
      <t xml:space="preserve">Падения     </t>
    </r>
    <r>
      <rPr>
        <b/>
        <sz val="9"/>
        <color rgb="FF000000"/>
        <rFont val="Arial Cyr1"/>
        <charset val="204"/>
      </rPr>
      <t>W00-W19</t>
    </r>
  </si>
  <si>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</si>
  <si>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</si>
  <si>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</si>
  <si>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</si>
  <si>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</si>
  <si>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</si>
  <si>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</si>
  <si>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</si>
  <si>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</si>
  <si>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</si>
  <si>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</si>
  <si>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</si>
  <si>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</si>
  <si>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</si>
  <si>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</si>
  <si>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</si>
  <si>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</si>
  <si>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</si>
  <si>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r>
      <t xml:space="preserve">Всего за </t>
    </r>
    <r>
      <rPr>
        <b/>
        <u/>
        <sz val="12"/>
        <color rgb="FF000000"/>
        <rFont val="Arial Cyr"/>
        <charset val="204"/>
      </rPr>
      <t>10 мес. 2021г</t>
    </r>
  </si>
  <si>
    <t>Удельный вес от всех травм</t>
  </si>
  <si>
    <r>
      <t xml:space="preserve">от всех </t>
    </r>
    <r>
      <rPr>
        <u/>
        <sz val="10"/>
        <color rgb="FF000000"/>
        <rFont val="Arial Cyr"/>
        <charset val="204"/>
      </rPr>
      <t>тран-х</t>
    </r>
    <r>
      <rPr>
        <sz val="10"/>
        <color rgb="FF000000"/>
        <rFont val="Arial Cyr"/>
        <charset val="204"/>
      </rPr>
      <t xml:space="preserve"> н.с.</t>
    </r>
  </si>
  <si>
    <r>
      <t xml:space="preserve">от всех </t>
    </r>
    <r>
      <rPr>
        <b/>
        <u/>
        <sz val="10"/>
        <color rgb="FF000000"/>
        <rFont val="Arial Cyr"/>
        <charset val="204"/>
      </rPr>
      <t>отравл-й</t>
    </r>
  </si>
  <si>
    <r>
      <t xml:space="preserve">Всего за </t>
    </r>
    <r>
      <rPr>
        <u/>
        <sz val="10"/>
        <color rgb="FF000000"/>
        <rFont val="Arial Cyr"/>
        <charset val="204"/>
      </rPr>
      <t>10 мес. 2020г</t>
    </r>
  </si>
  <si>
    <t>2021г к 2020г.  абс.чис.  +, -       показ-и  в %</t>
  </si>
  <si>
    <r>
      <t xml:space="preserve">Всего за </t>
    </r>
    <r>
      <rPr>
        <u/>
        <sz val="10"/>
        <color rgb="FF000000"/>
        <rFont val="Arial Cyr"/>
        <charset val="204"/>
      </rPr>
      <t>10 мес. 2019г</t>
    </r>
  </si>
  <si>
    <r>
      <t xml:space="preserve">Всего за </t>
    </r>
    <r>
      <rPr>
        <u/>
        <sz val="10"/>
        <color rgb="FF000000"/>
        <rFont val="Arial Cyr"/>
        <charset val="204"/>
      </rPr>
      <t>10 мес. 2018г</t>
    </r>
  </si>
  <si>
    <r>
      <t xml:space="preserve"> за </t>
    </r>
    <r>
      <rPr>
        <u/>
        <sz val="10"/>
        <color rgb="FF000000"/>
        <rFont val="Arial Cyr"/>
        <charset val="204"/>
      </rPr>
      <t>10 мес. 2017г</t>
    </r>
  </si>
  <si>
    <r>
      <t xml:space="preserve">за </t>
    </r>
    <r>
      <rPr>
        <u/>
        <sz val="10"/>
        <color rgb="FF000000"/>
        <rFont val="Arial Cyr"/>
        <charset val="204"/>
      </rPr>
      <t>10 мес. 2016г</t>
    </r>
  </si>
  <si>
    <r>
      <t xml:space="preserve">Смертность </t>
    </r>
    <r>
      <rPr>
        <b/>
        <i/>
        <u/>
        <sz val="14"/>
        <color rgb="FF000000"/>
        <rFont val="Arial Cyr"/>
        <charset val="204"/>
      </rPr>
      <t xml:space="preserve">всего </t>
    </r>
    <r>
      <rPr>
        <b/>
        <sz val="14"/>
        <color rgb="FF000000"/>
        <rFont val="Arial Cyr1"/>
        <charset val="204"/>
      </rPr>
      <t xml:space="preserve"> населения от </t>
    </r>
    <r>
      <rPr>
        <b/>
        <i/>
        <sz val="14"/>
        <color rgb="FF000000"/>
        <rFont val="Arial Cyr"/>
        <charset val="204"/>
      </rPr>
      <t>травм, отравлений и несчастных случаев</t>
    </r>
    <r>
      <rPr>
        <b/>
        <sz val="14"/>
        <color rgb="FF000000"/>
        <rFont val="Arial Cyr1"/>
        <charset val="204"/>
      </rPr>
      <t xml:space="preserve">  за</t>
    </r>
    <r>
      <rPr>
        <b/>
        <sz val="14"/>
        <color rgb="FF000000"/>
        <rFont val="Arial Cyr"/>
        <charset val="204"/>
      </rPr>
      <t xml:space="preserve"> 10  месяцев</t>
    </r>
    <r>
      <rPr>
        <b/>
        <sz val="14"/>
        <color rgb="FF000000"/>
        <rFont val="Arial Cyr1"/>
        <charset val="204"/>
      </rPr>
      <t xml:space="preserve">    2021 года                                           </t>
    </r>
    <r>
      <rPr>
        <b/>
        <u/>
        <sz val="14"/>
        <color rgb="FF000000"/>
        <rFont val="Arial Cyr1"/>
        <charset val="204"/>
      </rPr>
      <t xml:space="preserve">   </t>
    </r>
    <r>
      <rPr>
        <b/>
        <sz val="14"/>
        <color rgb="FF000000"/>
        <rFont val="Arial Cyr1"/>
        <charset val="204"/>
      </rPr>
      <t xml:space="preserve">                     </t>
    </r>
  </si>
  <si>
    <t xml:space="preserve">   Данные предварительные! </t>
  </si>
  <si>
    <t>Нас-е по естест-у приросту за 10 мес    2021</t>
  </si>
  <si>
    <t>в т.ч. от ДТП</t>
  </si>
  <si>
    <r>
      <t xml:space="preserve">Падения                                </t>
    </r>
    <r>
      <rPr>
        <b/>
        <sz val="9"/>
        <color rgb="FF000000"/>
        <rFont val="Arial Cyr1"/>
        <charset val="204"/>
      </rPr>
      <t>W00-W19</t>
    </r>
  </si>
  <si>
    <t xml:space="preserve"> за  10  месяцев    2021г.</t>
  </si>
  <si>
    <r>
      <t xml:space="preserve">от всех </t>
    </r>
    <r>
      <rPr>
        <u/>
        <sz val="10"/>
        <color rgb="FF000000"/>
        <rFont val="Times New Roman"/>
        <family val="1"/>
        <charset val="204"/>
      </rPr>
      <t>трансп-х</t>
    </r>
    <r>
      <rPr>
        <sz val="10"/>
        <color rgb="FF000000"/>
        <rFont val="Times New Roman"/>
        <family val="1"/>
        <charset val="204"/>
      </rPr>
      <t xml:space="preserve"> н.с.</t>
    </r>
  </si>
  <si>
    <r>
      <t xml:space="preserve">от всех </t>
    </r>
    <r>
      <rPr>
        <u/>
        <sz val="10"/>
        <color rgb="FF000000"/>
        <rFont val="Times New Roman"/>
        <family val="1"/>
        <charset val="204"/>
      </rPr>
      <t>отравлений</t>
    </r>
  </si>
  <si>
    <t xml:space="preserve"> за  10  месяцев    2020г.</t>
  </si>
  <si>
    <t>2021г к 2020г. абс.чис.  +, -,      показ-и  в %</t>
  </si>
  <si>
    <t xml:space="preserve"> за  10  месяцев    2019г.</t>
  </si>
  <si>
    <t xml:space="preserve"> за  10  месяцев    2018г.</t>
  </si>
  <si>
    <t xml:space="preserve"> за  10  месяцев    2017г.</t>
  </si>
  <si>
    <r>
      <t>Структура смертности  т</t>
    </r>
    <r>
      <rPr>
        <b/>
        <u/>
        <sz val="16"/>
        <rFont val="Times New Roman Cyr"/>
        <family val="1"/>
        <charset val="204"/>
      </rPr>
      <t>рудоспособного</t>
    </r>
    <r>
      <rPr>
        <b/>
        <sz val="16"/>
        <rFont val="Times New Roman Cyr"/>
        <family val="1"/>
        <charset val="204"/>
      </rPr>
      <t xml:space="preserve"> населения по классам болезни за</t>
    </r>
    <r>
      <rPr>
        <b/>
        <i/>
        <sz val="16"/>
        <rFont val="Times New Roman Cyr"/>
        <family val="1"/>
        <charset val="204"/>
      </rPr>
      <t xml:space="preserve">  10 месяцев   </t>
    </r>
    <r>
      <rPr>
        <b/>
        <sz val="16"/>
        <rFont val="Times New Roman Cyr"/>
        <family val="1"/>
        <charset val="204"/>
      </rPr>
      <t>2021 г.*</t>
    </r>
  </si>
  <si>
    <t xml:space="preserve">№ </t>
  </si>
  <si>
    <t>Территория</t>
  </si>
  <si>
    <r>
      <t xml:space="preserve">Нас-е трудо спо собного возраста на начало   </t>
    </r>
    <r>
      <rPr>
        <b/>
        <u/>
        <sz val="11"/>
        <rFont val="Times New Roman Cyr"/>
        <charset val="204"/>
      </rPr>
      <t>2021г</t>
    </r>
  </si>
  <si>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</si>
  <si>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</si>
  <si>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</si>
  <si>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</si>
  <si>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</si>
  <si>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</si>
  <si>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</si>
  <si>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</si>
  <si>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</si>
  <si>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</si>
  <si>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</si>
  <si>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</si>
  <si>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</si>
  <si>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Врожд. аномалии деформации хромосом нарушен.</t>
  </si>
  <si>
    <t>Симптомы признаки и отклонения от нормы</t>
  </si>
  <si>
    <t xml:space="preserve">Травмы, отравления и другие последствия </t>
  </si>
  <si>
    <t>COVID19</t>
  </si>
  <si>
    <t>Туберкулез</t>
  </si>
  <si>
    <t>ВИЧ</t>
  </si>
  <si>
    <t>A00-B99</t>
  </si>
  <si>
    <t>C00-D48</t>
  </si>
  <si>
    <t>D50-D89</t>
  </si>
  <si>
    <t>E00-E90</t>
  </si>
  <si>
    <t>F01-F99</t>
  </si>
  <si>
    <t>G00-G99</t>
  </si>
  <si>
    <t>I00-I99</t>
  </si>
  <si>
    <t>J00-J98</t>
  </si>
  <si>
    <t>K00-K92</t>
  </si>
  <si>
    <t>L00-L98</t>
  </si>
  <si>
    <t>M00-M99</t>
  </si>
  <si>
    <t>N00-N99</t>
  </si>
  <si>
    <t>Q00-Q99</t>
  </si>
  <si>
    <t>R00-R99</t>
  </si>
  <si>
    <t>S00-T98</t>
  </si>
  <si>
    <t>U07</t>
  </si>
  <si>
    <t>A15-А19.9</t>
  </si>
  <si>
    <t>B20-24</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</si>
  <si>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</si>
  <si>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</si>
  <si>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</si>
  <si>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</si>
  <si>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</si>
  <si>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</si>
  <si>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</si>
  <si>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</si>
  <si>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</si>
  <si>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</si>
  <si>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t>
  </si>
  <si>
    <t>село</t>
  </si>
  <si>
    <t>г. Горно-Алтайск</t>
  </si>
  <si>
    <t>Республика за 10 мес. 2021г  (абс.чис.)</t>
  </si>
  <si>
    <t>Удельный вес</t>
  </si>
  <si>
    <r>
      <t xml:space="preserve">Пок-ли смертности на 100 тыс.  трудосп-о нас.   </t>
    </r>
    <r>
      <rPr>
        <b/>
        <u/>
        <sz val="11"/>
        <rFont val="Times New Roman Cyr"/>
        <charset val="204"/>
      </rPr>
      <t>за 10 мес  2021г</t>
    </r>
  </si>
  <si>
    <r>
      <t xml:space="preserve">   </t>
    </r>
    <r>
      <rPr>
        <u/>
        <sz val="11"/>
        <rFont val="Times New Roman Cyr"/>
        <charset val="204"/>
      </rPr>
      <t>за 10 мес 2020г</t>
    </r>
  </si>
  <si>
    <t xml:space="preserve">2021г к 2020г в % </t>
  </si>
  <si>
    <t>увелич в 9 раз</t>
  </si>
  <si>
    <t xml:space="preserve"> за 10 мес. 2020г  (абс.чис.)</t>
  </si>
  <si>
    <r>
      <t xml:space="preserve">   </t>
    </r>
    <r>
      <rPr>
        <u/>
        <sz val="11"/>
        <rFont val="Times New Roman Cyr"/>
        <charset val="204"/>
      </rPr>
      <t>за 10 мес 2019г</t>
    </r>
  </si>
  <si>
    <t>152,5</t>
  </si>
  <si>
    <r>
      <t xml:space="preserve">   </t>
    </r>
    <r>
      <rPr>
        <u/>
        <sz val="11"/>
        <rFont val="Times New Roman Cyr"/>
        <charset val="204"/>
      </rPr>
      <t>за 10 мес 2018г</t>
    </r>
  </si>
  <si>
    <r>
      <t xml:space="preserve">  </t>
    </r>
    <r>
      <rPr>
        <u/>
        <sz val="11"/>
        <rFont val="Times New Roman Cyr"/>
        <charset val="204"/>
      </rPr>
      <t>за 10 мес 2017г</t>
    </r>
  </si>
  <si>
    <t xml:space="preserve">                       за 10 мес 2016г</t>
  </si>
  <si>
    <r>
      <t>Структура смертности  т</t>
    </r>
    <r>
      <rPr>
        <b/>
        <u/>
        <sz val="16"/>
        <rFont val="Times New Roman Cyr"/>
        <family val="1"/>
        <charset val="204"/>
      </rPr>
      <t>рудоспособного</t>
    </r>
    <r>
      <rPr>
        <b/>
        <sz val="16"/>
        <rFont val="Times New Roman Cyr"/>
        <family val="1"/>
        <charset val="204"/>
      </rPr>
      <t xml:space="preserve"> населения по классам болезни за</t>
    </r>
    <r>
      <rPr>
        <b/>
        <i/>
        <sz val="16"/>
        <rFont val="Times New Roman Cyr"/>
        <family val="1"/>
        <charset val="204"/>
      </rPr>
      <t xml:space="preserve">  10 месяцев   </t>
    </r>
    <r>
      <rPr>
        <b/>
        <sz val="16"/>
        <rFont val="Times New Roman Cyr"/>
        <family val="1"/>
        <charset val="204"/>
      </rPr>
      <t>2021 г.</t>
    </r>
  </si>
  <si>
    <t>Нас-е трудо спо собного возраста на начало 2021г</t>
  </si>
  <si>
    <t>РА за 10 мес. 2021г  (на 100 тыс трудосп. нас-я)</t>
  </si>
  <si>
    <r>
      <t xml:space="preserve">   </t>
    </r>
    <r>
      <rPr>
        <u/>
        <sz val="10"/>
        <rFont val="Times New Roman Cyr"/>
        <charset val="204"/>
      </rPr>
      <t>за 10 мес 2018г</t>
    </r>
  </si>
  <si>
    <r>
      <t xml:space="preserve">   за 10 мес.   </t>
    </r>
    <r>
      <rPr>
        <u/>
        <sz val="10"/>
        <rFont val="Times New Roman Cyr"/>
        <family val="1"/>
        <charset val="204"/>
      </rPr>
      <t>2017г</t>
    </r>
  </si>
  <si>
    <t xml:space="preserve">  10 мес 2015г</t>
  </si>
  <si>
    <r>
      <t>Структура смертности</t>
    </r>
    <r>
      <rPr>
        <b/>
        <sz val="22"/>
        <rFont val="Times New Roman Cyr"/>
        <family val="1"/>
        <charset val="204"/>
      </rPr>
      <t xml:space="preserve"> всего</t>
    </r>
    <r>
      <rPr>
        <b/>
        <sz val="18"/>
        <rFont val="Times New Roman Cyr"/>
        <family val="1"/>
        <charset val="204"/>
      </rPr>
      <t xml:space="preserve"> населения по классам болезни за</t>
    </r>
    <r>
      <rPr>
        <b/>
        <i/>
        <sz val="20"/>
        <rFont val="Times New Roman Cyr"/>
        <family val="1"/>
        <charset val="204"/>
      </rPr>
      <t xml:space="preserve">  10 месяцев  </t>
    </r>
    <r>
      <rPr>
        <b/>
        <i/>
        <sz val="22"/>
        <rFont val="Times New Roman Cyr"/>
        <family val="1"/>
        <charset val="204"/>
      </rPr>
      <t xml:space="preserve"> </t>
    </r>
    <r>
      <rPr>
        <b/>
        <sz val="18"/>
        <rFont val="Times New Roman Cyr"/>
        <family val="1"/>
        <charset val="204"/>
      </rPr>
      <t>2021 г.</t>
    </r>
  </si>
  <si>
    <t>( Вся возрастная группа )</t>
  </si>
  <si>
    <t xml:space="preserve">Данные предварительные !                                   </t>
  </si>
  <si>
    <t>Населе  ние по естествен            ному приросту за 10 месяцев    2021 г</t>
  </si>
  <si>
    <t>Беременность,             роды и послер-й период**</t>
  </si>
  <si>
    <t>Состояния воз-е в перин-м периоде***</t>
  </si>
  <si>
    <t>Врожд. аномалии деф-и хромосом нарушен.</t>
  </si>
  <si>
    <t>COVID</t>
  </si>
  <si>
    <t>Всего родилось живыми</t>
  </si>
  <si>
    <t>O00-O99</t>
  </si>
  <si>
    <t>P00-P99</t>
  </si>
  <si>
    <t>B20-B24</t>
  </si>
  <si>
    <t>г. Г-Алтайск</t>
  </si>
  <si>
    <t xml:space="preserve">  Показа-ь смертн-и  на 100 тыс. нас-я  за 10 мес 2021</t>
  </si>
  <si>
    <r>
      <t xml:space="preserve">   за 10 мес.   </t>
    </r>
    <r>
      <rPr>
        <u/>
        <sz val="11"/>
        <rFont val="Times New Roman"/>
        <family val="1"/>
        <charset val="204"/>
      </rPr>
      <t>2020г</t>
    </r>
  </si>
  <si>
    <r>
      <t xml:space="preserve"> 2021 г к 2020г</t>
    </r>
    <r>
      <rPr>
        <b/>
        <u/>
        <sz val="12"/>
        <rFont val="Arial Cyr"/>
        <family val="2"/>
        <charset val="204"/>
      </rPr>
      <t xml:space="preserve"> в %</t>
    </r>
  </si>
  <si>
    <t>увеличи в 3 раза</t>
  </si>
  <si>
    <t>увелич в 10,8 раз</t>
  </si>
  <si>
    <t>увелич в 2 раза</t>
  </si>
  <si>
    <r>
      <t xml:space="preserve">   за 10 мес.   </t>
    </r>
    <r>
      <rPr>
        <u/>
        <sz val="11"/>
        <rFont val="Times New Roman"/>
        <family val="1"/>
        <charset val="204"/>
      </rPr>
      <t>2019г</t>
    </r>
  </si>
  <si>
    <r>
      <t xml:space="preserve">   за 10 мес.   </t>
    </r>
    <r>
      <rPr>
        <u/>
        <sz val="11"/>
        <rFont val="Times New Roman Cyr"/>
        <charset val="204"/>
      </rPr>
      <t>2018г</t>
    </r>
  </si>
  <si>
    <r>
      <t xml:space="preserve"> за 10 мес.   </t>
    </r>
    <r>
      <rPr>
        <u/>
        <sz val="11"/>
        <rFont val="Times New Roman Cyr"/>
        <family val="1"/>
        <charset val="204"/>
      </rPr>
      <t>2017г</t>
    </r>
  </si>
  <si>
    <r>
      <t xml:space="preserve">   за 10 мес.   </t>
    </r>
    <r>
      <rPr>
        <u/>
        <sz val="11"/>
        <rFont val="Times New Roman Cyr"/>
        <family val="1"/>
        <charset val="204"/>
      </rPr>
      <t>2016г</t>
    </r>
  </si>
  <si>
    <t>**</t>
  </si>
  <si>
    <t>материнская смертность на 100 тыс. родившихся живыми</t>
  </si>
  <si>
    <t>***</t>
  </si>
  <si>
    <t>Состояния возникающие в перинатальном периоде на 100тыс. родившихся живыми</t>
  </si>
  <si>
    <r>
      <t>Структура смертности</t>
    </r>
    <r>
      <rPr>
        <b/>
        <sz val="22"/>
        <rFont val="Times New Roman"/>
        <family val="1"/>
        <charset val="204"/>
      </rPr>
      <t xml:space="preserve"> всего</t>
    </r>
    <r>
      <rPr>
        <b/>
        <sz val="18"/>
        <rFont val="Times New Roman"/>
        <family val="1"/>
        <charset val="204"/>
      </rPr>
      <t xml:space="preserve"> населения по классам болезни за</t>
    </r>
    <r>
      <rPr>
        <b/>
        <i/>
        <sz val="20"/>
        <rFont val="Times New Roman"/>
        <family val="1"/>
        <charset val="204"/>
      </rPr>
      <t xml:space="preserve">  10 месяцев  </t>
    </r>
    <r>
      <rPr>
        <b/>
        <i/>
        <sz val="22"/>
        <rFont val="Times New Roman"/>
        <family val="1"/>
        <charset val="204"/>
      </rPr>
      <t xml:space="preserve"> </t>
    </r>
    <r>
      <rPr>
        <b/>
        <sz val="18"/>
        <rFont val="Times New Roman"/>
        <family val="1"/>
        <charset val="204"/>
      </rPr>
      <t>2021 г.</t>
    </r>
  </si>
  <si>
    <t xml:space="preserve">   ( Вся возрастная группа )</t>
  </si>
  <si>
    <t>Население по естественному прирос ту за 10 месяцев    2021 г</t>
  </si>
  <si>
    <t>Беременность,роды и послеродовой период**</t>
  </si>
  <si>
    <t>РА 10 мес. 2021г                      (в абс. чис.)</t>
  </si>
  <si>
    <r>
      <t>Пок-ли смерт.на 100 тыс. нас. РА за 10 мес.</t>
    </r>
    <r>
      <rPr>
        <b/>
        <u/>
        <sz val="14"/>
        <rFont val="Times New Roman"/>
        <family val="1"/>
        <charset val="204"/>
      </rPr>
      <t xml:space="preserve"> 2021г</t>
    </r>
  </si>
  <si>
    <r>
      <t xml:space="preserve"> 2021 г к 2020г</t>
    </r>
    <r>
      <rPr>
        <b/>
        <u/>
        <sz val="12"/>
        <rFont val="Times New Roman"/>
        <family val="1"/>
        <charset val="204"/>
      </rPr>
      <t xml:space="preserve"> в %</t>
    </r>
  </si>
  <si>
    <t>увелич в 3 раза</t>
  </si>
  <si>
    <t xml:space="preserve"> 10 мес. 2020г   (в абс. чис.)</t>
  </si>
  <si>
    <r>
      <t xml:space="preserve">   за 10 мес.   </t>
    </r>
    <r>
      <rPr>
        <u/>
        <sz val="11"/>
        <rFont val="Times New Roman"/>
        <family val="1"/>
        <charset val="204"/>
      </rPr>
      <t>2018г</t>
    </r>
  </si>
  <si>
    <t xml:space="preserve">   за 10 мес.   2017г</t>
  </si>
  <si>
    <t>Демографические показатели. Естественное  движение населения *</t>
  </si>
  <si>
    <t xml:space="preserve">     Республики Алтай за  10  месяцев  2021год</t>
  </si>
  <si>
    <t>Данные предварительные!</t>
  </si>
  <si>
    <t>№ п/п</t>
  </si>
  <si>
    <t>Районы</t>
  </si>
  <si>
    <t>Население    по естественному приросту в  2021г</t>
  </si>
  <si>
    <t>Всего роди лось живыми</t>
  </si>
  <si>
    <t xml:space="preserve">                   У М Е Р Л О </t>
  </si>
  <si>
    <r>
      <rPr>
        <b/>
        <sz val="14"/>
        <rFont val="Times New Roman Cyr"/>
        <charset val="204"/>
      </rPr>
      <t>Рождаемость</t>
    </r>
    <r>
      <rPr>
        <b/>
        <sz val="11"/>
        <rFont val="Times New Roman Cyr"/>
        <family val="1"/>
        <charset val="204"/>
      </rPr>
      <t xml:space="preserve"> на тыс.   населения</t>
    </r>
  </si>
  <si>
    <t>Показа-и смерт-и на тыс. нас-я</t>
  </si>
  <si>
    <t>Материнская   смертность на 100 тыс. родившихся живыми</t>
  </si>
  <si>
    <t>Естественный  прирост  на 1000 человек</t>
  </si>
  <si>
    <t>Населе ние трудо спосо бного возраста на   01.01.  2021г</t>
  </si>
  <si>
    <t>от 0 до 18 лет</t>
  </si>
  <si>
    <t>До   1   года</t>
  </si>
  <si>
    <t>От 1г. -14 лет</t>
  </si>
  <si>
    <t>От 15 -17 лет</t>
  </si>
  <si>
    <t>От  0  до 18 лет</t>
  </si>
  <si>
    <t xml:space="preserve"> Перинатал.</t>
  </si>
  <si>
    <t>От 0 до 4  лет</t>
  </si>
  <si>
    <t>От 16 до 58/63 лет.</t>
  </si>
  <si>
    <t>С 59/64 и выше</t>
  </si>
  <si>
    <t>Умерло беременных</t>
  </si>
  <si>
    <t>Об- щая</t>
  </si>
  <si>
    <r>
      <rPr>
        <b/>
        <sz val="12"/>
        <rFont val="Times New Roman Cyr"/>
        <charset val="204"/>
      </rPr>
      <t>Трудоспособног</t>
    </r>
    <r>
      <rPr>
        <b/>
        <sz val="11"/>
        <rFont val="Times New Roman Cyr"/>
        <family val="1"/>
        <charset val="204"/>
      </rPr>
      <t xml:space="preserve"> населения</t>
    </r>
  </si>
  <si>
    <t>Младенческая</t>
  </si>
  <si>
    <t>Перинатальная</t>
  </si>
  <si>
    <t>Мертворождае мость</t>
  </si>
  <si>
    <r>
      <t xml:space="preserve">Показатель   на </t>
    </r>
    <r>
      <rPr>
        <b/>
        <u val="singleAccounting"/>
        <sz val="10"/>
        <rFont val="Arial"/>
        <family val="2"/>
        <charset val="204"/>
      </rPr>
      <t xml:space="preserve">  10. 000</t>
    </r>
    <r>
      <rPr>
        <b/>
        <sz val="10"/>
        <rFont val="Arial"/>
        <family val="2"/>
        <charset val="204"/>
      </rPr>
      <t xml:space="preserve">  детского   населения  </t>
    </r>
  </si>
  <si>
    <t>Детское  нас-е на 01.01.  2021</t>
  </si>
  <si>
    <t>ОП</t>
  </si>
  <si>
    <t>муж</t>
  </si>
  <si>
    <t>жен</t>
  </si>
  <si>
    <t xml:space="preserve">0-6 дней </t>
  </si>
  <si>
    <t>мертворожденный</t>
  </si>
  <si>
    <t>Горно-Алтайск</t>
  </si>
  <si>
    <r>
      <t>РА 10  мес</t>
    </r>
    <r>
      <rPr>
        <b/>
        <u/>
        <sz val="12"/>
        <rFont val="Times New Roman Cyr"/>
        <charset val="204"/>
      </rPr>
      <t xml:space="preserve"> 2021г</t>
    </r>
  </si>
  <si>
    <r>
      <t>10 месяцев</t>
    </r>
    <r>
      <rPr>
        <u/>
        <sz val="12"/>
        <rFont val="Times New Roman Cyr"/>
        <charset val="204"/>
      </rPr>
      <t xml:space="preserve"> 2020</t>
    </r>
  </si>
  <si>
    <t>Динамика   2021 к 2020г                      (+, - ,  %)</t>
  </si>
  <si>
    <r>
      <t>10 месяцев</t>
    </r>
    <r>
      <rPr>
        <u/>
        <sz val="12"/>
        <rFont val="Times New Roman Cyr"/>
        <charset val="204"/>
      </rPr>
      <t xml:space="preserve"> 2019</t>
    </r>
  </si>
  <si>
    <r>
      <t>10 месяцев</t>
    </r>
    <r>
      <rPr>
        <u/>
        <sz val="12"/>
        <rFont val="Times New Roman Cyr"/>
        <charset val="204"/>
      </rPr>
      <t xml:space="preserve"> 2018</t>
    </r>
  </si>
  <si>
    <t>10  мес-в 2017г</t>
  </si>
  <si>
    <t xml:space="preserve"> РА  - Младенческая смертность--по Ратсу!!!</t>
  </si>
  <si>
    <r>
      <t>Детская смертность        за 10  мес</t>
    </r>
    <r>
      <rPr>
        <b/>
        <sz val="14"/>
        <rFont val="Arial"/>
        <family val="2"/>
        <charset val="204"/>
      </rPr>
      <t xml:space="preserve">    на 10 тыс. </t>
    </r>
    <r>
      <rPr>
        <b/>
        <sz val="11"/>
        <rFont val="Arial"/>
        <family val="2"/>
        <charset val="204"/>
      </rPr>
      <t>соответствующего детского населения</t>
    </r>
  </si>
  <si>
    <t>** материнская смертность на 100 тыс. родившихся живыми</t>
  </si>
  <si>
    <t>0 - 14л</t>
  </si>
  <si>
    <t>15-17л</t>
  </si>
  <si>
    <t>0-17л</t>
  </si>
  <si>
    <t>10 мес 2021г  ( 10 тыс. дет-о нас-я)</t>
  </si>
  <si>
    <t>Население дет-е на нач-о 2021г</t>
  </si>
  <si>
    <r>
      <t>за  10    мес-в</t>
    </r>
    <r>
      <rPr>
        <u/>
        <sz val="12"/>
        <rFont val="Arial"/>
        <family val="2"/>
        <charset val="204"/>
      </rPr>
      <t xml:space="preserve">    2020г</t>
    </r>
  </si>
  <si>
    <t>динамика   в     %    (2021 к 2020г)</t>
  </si>
  <si>
    <r>
      <t>за  10    мес-в</t>
    </r>
    <r>
      <rPr>
        <u/>
        <sz val="12"/>
        <rFont val="Arial"/>
        <family val="2"/>
        <charset val="204"/>
      </rPr>
      <t xml:space="preserve">    2019г</t>
    </r>
  </si>
  <si>
    <r>
      <t>за  10    мес-в</t>
    </r>
    <r>
      <rPr>
        <u/>
        <sz val="12"/>
        <rFont val="Arial"/>
        <family val="2"/>
        <charset val="204"/>
      </rPr>
      <t xml:space="preserve">    2018г</t>
    </r>
  </si>
  <si>
    <t xml:space="preserve">10  мес 2017г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</si>
</sst>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quot;.&quot;yy"/>
    <numFmt numFmtId="165" formatCode="0.0"/>
    <numFmt numFmtId="166" formatCode="0.0%"/>
    <numFmt numFmtId="167" formatCode="#.0"/>
    <numFmt numFmtId="168" formatCode="#.00"/>
    <numFmt numFmtId="169" formatCode="_-* #,##0.00_р_._-;\-* #,##0.00_р_._-;_-* &quot;-&quot;??_р_._-;_-@_-"/>
  </numFmts>
  <fonts count="118">
    <font>
      <sz val="11"/>
      <color rgb="FF000000"/>
      <name val="Arial Cyr"/>
      <charset val="204"/>
    </font>
    <font>
      <sz val="11"/>
      <color theme="1"/>
      <name val="Calibri"/>
      <family val="2"/>
      <charset val="204"/>
      <scheme val="minor"/>
    </font>
    <font>
      <sz val="10"/>
      <color rgb="FF000000"/>
      <name val="Arial Cyr"/>
      <charset val="204"/>
    </font>
    <font>
      <b/>
      <sz val="16"/>
      <color rgb="FF000000"/>
      <name val="Arial Cyr1"/>
      <charset val="204"/>
    </font>
    <font>
      <b/>
      <u/>
      <sz val="16"/>
      <color rgb="FF800000"/>
      <name val="Arial Cyr"/>
      <charset val="204"/>
    </font>
    <font>
      <b/>
      <i/>
      <sz val="16"/>
      <color rgb="FF000000"/>
      <name val="Arial Cyr"/>
      <charset val="204"/>
    </font>
    <font>
      <b/>
      <sz val="20"/>
      <color rgb="FF000000"/>
      <name val="Arial Cyr"/>
      <charset val="204"/>
    </font>
    <font>
      <sz val="11"/>
      <color rgb="FF000000"/>
      <name val="Arial Cyr"/>
      <charset val="204"/>
    </font>
    <font>
      <b/>
      <sz val="11"/>
      <color rgb="FF000000"/>
      <name val="Arial Cyr1"/>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b/>
      <sz val="9"/>
      <color rgb="FF000000"/>
      <name val="Arial Cyr"/>
      <charset val="204"/>
    </font>
    <font>
      <sz val="12"/>
      <color rgb="FF000000"/>
      <name val="Arial Cyr"/>
      <charset val="204"/>
    </font>
    <font>
      <sz val="10"/>
      <name val="Arial Cyr"/>
      <charset val="204"/>
    </font>
    <font>
      <b/>
      <sz val="10"/>
      <name val="Times New Roman"/>
      <family val="1"/>
      <charset val="204"/>
    </font>
    <font>
      <sz val="10"/>
      <color rgb="FF000000"/>
      <name val="Arial Cyr1"/>
      <charset val="204"/>
    </font>
    <font>
      <sz val="11"/>
      <color rgb="FF000000"/>
      <name val="Arial Cyr1"/>
      <charset val="204"/>
    </font>
    <font>
      <b/>
      <sz val="12"/>
      <color rgb="FF000000"/>
      <name val="Arial Cyr"/>
      <charset val="204"/>
    </font>
    <font>
      <b/>
      <sz val="11"/>
      <color rgb="FF000000"/>
      <name val="Arial Cyr"/>
      <charset val="204"/>
    </font>
    <font>
      <b/>
      <u/>
      <sz val="12"/>
      <color rgb="FF000000"/>
      <name val="Arial Cyr"/>
      <charset val="204"/>
    </font>
    <font>
      <b/>
      <sz val="11"/>
      <color rgb="FF000000"/>
      <name val="Times New Roman Cyr"/>
      <charset val="204"/>
    </font>
    <font>
      <b/>
      <sz val="10"/>
      <color rgb="FF000000"/>
      <name val="Times New Roman Cyr"/>
      <charset val="204"/>
    </font>
    <font>
      <sz val="9"/>
      <color rgb="FF000000"/>
      <name val="Arial Cyr"/>
      <charset val="204"/>
    </font>
    <font>
      <u/>
      <sz val="10"/>
      <color rgb="FF000000"/>
      <name val="Arial Cyr"/>
      <charset val="204"/>
    </font>
    <font>
      <b/>
      <u/>
      <sz val="10"/>
      <color rgb="FF000000"/>
      <name val="Arial Cyr"/>
      <charset val="204"/>
    </font>
    <font>
      <sz val="10"/>
      <color rgb="FF000000"/>
      <name val="Arial1"/>
      <charset val="204"/>
    </font>
    <font>
      <b/>
      <sz val="10"/>
      <color rgb="FF000000"/>
      <name val="Arial"/>
      <family val="2"/>
      <charset val="204"/>
    </font>
    <font>
      <b/>
      <sz val="14"/>
      <color rgb="FF000000"/>
      <name val="Arial Cyr1"/>
      <charset val="204"/>
    </font>
    <font>
      <b/>
      <i/>
      <u/>
      <sz val="14"/>
      <color rgb="FF000000"/>
      <name val="Arial Cyr"/>
      <charset val="204"/>
    </font>
    <font>
      <b/>
      <i/>
      <sz val="14"/>
      <color rgb="FF000000"/>
      <name val="Arial Cyr"/>
      <charset val="204"/>
    </font>
    <font>
      <b/>
      <sz val="14"/>
      <color rgb="FF000000"/>
      <name val="Arial Cyr"/>
      <charset val="204"/>
    </font>
    <font>
      <b/>
      <u/>
      <sz val="14"/>
      <color rgb="FF000000"/>
      <name val="Arial Cyr1"/>
      <charset val="204"/>
    </font>
    <font>
      <sz val="14"/>
      <color rgb="FF000000"/>
      <name val="Arial Cyr"/>
      <charset val="204"/>
    </font>
    <font>
      <b/>
      <sz val="12"/>
      <color rgb="FF000000"/>
      <name val="Arial Cyr1"/>
      <charset val="204"/>
    </font>
    <font>
      <sz val="11"/>
      <color rgb="FF000000"/>
      <name val="Times New Roman"/>
      <family val="1"/>
      <charset val="204"/>
    </font>
    <font>
      <sz val="10"/>
      <name val="Arial Cyr"/>
      <family val="2"/>
      <charset val="204"/>
    </font>
    <font>
      <sz val="11"/>
      <name val="Times New Roman"/>
      <family val="1"/>
      <charset val="204"/>
    </font>
    <font>
      <sz val="10"/>
      <color rgb="FF000000"/>
      <name val="Times New Roman"/>
      <family val="1"/>
      <charset val="204"/>
    </font>
    <font>
      <u/>
      <sz val="11"/>
      <color rgb="FF000000"/>
      <name val="Arial Cyr1"/>
      <charset val="204"/>
    </font>
    <font>
      <b/>
      <sz val="10"/>
      <name val="Arial"/>
      <family val="2"/>
      <charset val="204"/>
    </font>
    <font>
      <u/>
      <sz val="10"/>
      <color rgb="FF000000"/>
      <name val="Times New Roman"/>
      <family val="1"/>
      <charset val="204"/>
    </font>
    <font>
      <sz val="10"/>
      <name val="Times New Roman"/>
      <family val="1"/>
      <charset val="204"/>
    </font>
    <font>
      <b/>
      <sz val="11"/>
      <color rgb="FF000000"/>
      <name val="Times New Roman"/>
      <family val="1"/>
      <charset val="204"/>
    </font>
    <font>
      <b/>
      <sz val="10"/>
      <color rgb="FF000000"/>
      <name val="Times New Roman"/>
      <family val="1"/>
      <charset val="204"/>
    </font>
    <font>
      <sz val="9"/>
      <color rgb="FF000000"/>
      <name val="Times New Roman"/>
      <family val="1"/>
      <charset val="204"/>
    </font>
    <font>
      <b/>
      <sz val="16"/>
      <name val="Times New Roman Cyr"/>
      <family val="1"/>
      <charset val="204"/>
    </font>
    <font>
      <b/>
      <u/>
      <sz val="16"/>
      <name val="Times New Roman Cyr"/>
      <family val="1"/>
      <charset val="204"/>
    </font>
    <font>
      <b/>
      <i/>
      <sz val="16"/>
      <name val="Times New Roman Cyr"/>
      <family val="1"/>
      <charset val="204"/>
    </font>
    <font>
      <b/>
      <sz val="12"/>
      <name val="Times New Roman Cyr"/>
      <family val="1"/>
      <charset val="204"/>
    </font>
    <font>
      <b/>
      <sz val="11"/>
      <name val="Times New Roman Cyr"/>
      <family val="1"/>
      <charset val="204"/>
    </font>
    <font>
      <b/>
      <u/>
      <sz val="11"/>
      <name val="Times New Roman Cyr"/>
      <charset val="204"/>
    </font>
    <font>
      <b/>
      <sz val="10"/>
      <name val="Arial Cyr"/>
      <family val="2"/>
      <charset val="204"/>
    </font>
    <font>
      <b/>
      <sz val="8"/>
      <name val="Arial Cyr"/>
      <family val="2"/>
      <charset val="204"/>
    </font>
    <font>
      <b/>
      <sz val="11"/>
      <name val="Arial Cyr"/>
      <family val="2"/>
      <charset val="204"/>
    </font>
    <font>
      <b/>
      <u/>
      <sz val="11"/>
      <name val="Times New Roman Cyr"/>
      <family val="1"/>
      <charset val="204"/>
    </font>
    <font>
      <sz val="11"/>
      <name val="Arial Cyr"/>
      <family val="2"/>
      <charset val="204"/>
    </font>
    <font>
      <b/>
      <sz val="11"/>
      <name val="Times New Roman"/>
      <family val="1"/>
      <charset val="204"/>
    </font>
    <font>
      <sz val="11"/>
      <name val="Times New Roman Cyr"/>
      <family val="1"/>
      <charset val="204"/>
    </font>
    <font>
      <u/>
      <sz val="11"/>
      <name val="Times New Roman Cyr"/>
      <charset val="204"/>
    </font>
    <font>
      <b/>
      <sz val="9"/>
      <name val="Arial Cyr"/>
      <charset val="204"/>
    </font>
    <font>
      <sz val="11"/>
      <name val="Times New Roman Cyr"/>
      <charset val="204"/>
    </font>
    <font>
      <sz val="12"/>
      <name val="Arial Cyr"/>
      <family val="2"/>
      <charset val="204"/>
    </font>
    <font>
      <sz val="9"/>
      <name val="Arial Cyr"/>
      <family val="2"/>
      <charset val="204"/>
    </font>
    <font>
      <b/>
      <sz val="10"/>
      <name val="Times New Roman Cyr"/>
      <family val="1"/>
      <charset val="204"/>
    </font>
    <font>
      <sz val="10"/>
      <name val="Times New Roman Cyr"/>
      <charset val="204"/>
    </font>
    <font>
      <b/>
      <sz val="11"/>
      <color rgb="FFFF0000"/>
      <name val="Times New Roman"/>
      <family val="1"/>
      <charset val="204"/>
    </font>
    <font>
      <b/>
      <sz val="9"/>
      <name val="Arial Cyr"/>
      <family val="2"/>
      <charset val="204"/>
    </font>
    <font>
      <sz val="10"/>
      <name val="Times New Roman Cyr"/>
      <family val="1"/>
      <charset val="204"/>
    </font>
    <font>
      <u/>
      <sz val="10"/>
      <name val="Times New Roman Cyr"/>
      <charset val="204"/>
    </font>
    <font>
      <u/>
      <sz val="10"/>
      <name val="Times New Roman Cyr"/>
      <family val="1"/>
      <charset val="204"/>
    </font>
    <font>
      <sz val="9"/>
      <name val="Arial Cyr"/>
      <charset val="204"/>
    </font>
    <font>
      <u/>
      <sz val="11"/>
      <name val="Arial Cyr"/>
      <family val="2"/>
      <charset val="204"/>
    </font>
    <font>
      <b/>
      <sz val="18"/>
      <name val="Times New Roman Cyr"/>
      <family val="1"/>
      <charset val="204"/>
    </font>
    <font>
      <b/>
      <sz val="22"/>
      <name val="Times New Roman Cyr"/>
      <family val="1"/>
      <charset val="204"/>
    </font>
    <font>
      <b/>
      <i/>
      <sz val="20"/>
      <name val="Times New Roman Cyr"/>
      <family val="1"/>
      <charset val="204"/>
    </font>
    <font>
      <b/>
      <i/>
      <sz val="22"/>
      <name val="Times New Roman Cyr"/>
      <family val="1"/>
      <charset val="204"/>
    </font>
    <font>
      <b/>
      <sz val="8"/>
      <name val="Times New Roman"/>
      <family val="1"/>
      <charset val="204"/>
    </font>
    <font>
      <b/>
      <sz val="10"/>
      <name val="Times New Roman Cyr"/>
      <charset val="204"/>
    </font>
    <font>
      <b/>
      <u/>
      <sz val="12"/>
      <name val="Times New Roman Cyr"/>
      <family val="1"/>
      <charset val="204"/>
    </font>
    <font>
      <u/>
      <sz val="11"/>
      <name val="Times New Roman"/>
      <family val="1"/>
      <charset val="204"/>
    </font>
    <font>
      <sz val="12"/>
      <name val="Times New Roman"/>
      <family val="1"/>
      <charset val="204"/>
    </font>
    <font>
      <sz val="12"/>
      <name val="Times New Roman Cyr"/>
      <family val="1"/>
      <charset val="204"/>
    </font>
    <font>
      <b/>
      <sz val="12"/>
      <name val="Arial Cyr"/>
      <family val="2"/>
      <charset val="204"/>
    </font>
    <font>
      <b/>
      <u/>
      <sz val="12"/>
      <name val="Arial Cyr"/>
      <family val="2"/>
      <charset val="204"/>
    </font>
    <font>
      <u/>
      <sz val="11"/>
      <name val="Times New Roman Cyr"/>
      <family val="1"/>
      <charset val="204"/>
    </font>
    <font>
      <sz val="10"/>
      <name val="Arial"/>
      <family val="2"/>
      <charset val="204"/>
    </font>
    <font>
      <sz val="8"/>
      <name val="Arial Cyr"/>
      <family val="2"/>
      <charset val="204"/>
    </font>
    <font>
      <b/>
      <sz val="18"/>
      <name val="Times New Roman"/>
      <family val="1"/>
      <charset val="204"/>
    </font>
    <font>
      <b/>
      <sz val="22"/>
      <name val="Times New Roman"/>
      <family val="1"/>
      <charset val="204"/>
    </font>
    <font>
      <b/>
      <i/>
      <sz val="20"/>
      <name val="Times New Roman"/>
      <family val="1"/>
      <charset val="204"/>
    </font>
    <font>
      <b/>
      <i/>
      <sz val="22"/>
      <name val="Times New Roman"/>
      <family val="1"/>
      <charset val="204"/>
    </font>
    <font>
      <b/>
      <sz val="16"/>
      <name val="Times New Roman"/>
      <family val="1"/>
      <charset val="204"/>
    </font>
    <font>
      <b/>
      <sz val="12"/>
      <name val="Times New Roman"/>
      <family val="1"/>
      <charset val="204"/>
    </font>
    <font>
      <b/>
      <sz val="9"/>
      <name val="Times New Roman"/>
      <family val="1"/>
      <charset val="204"/>
    </font>
    <font>
      <u/>
      <sz val="12"/>
      <name val="Times New Roman"/>
      <family val="1"/>
      <charset val="204"/>
    </font>
    <font>
      <b/>
      <u/>
      <sz val="14"/>
      <name val="Times New Roman"/>
      <family val="1"/>
      <charset val="204"/>
    </font>
    <font>
      <b/>
      <u/>
      <sz val="12"/>
      <name val="Times New Roman"/>
      <family val="1"/>
      <charset val="204"/>
    </font>
    <font>
      <sz val="9"/>
      <name val="Times New Roman"/>
      <family val="1"/>
      <charset val="204"/>
    </font>
    <font>
      <b/>
      <sz val="14"/>
      <name val="Arial"/>
      <family val="2"/>
      <charset val="204"/>
    </font>
    <font>
      <b/>
      <sz val="11"/>
      <name val="Times New Roman Cyr"/>
      <charset val="204"/>
    </font>
    <font>
      <b/>
      <sz val="14"/>
      <name val="Times New Roman Cyr"/>
      <charset val="204"/>
    </font>
    <font>
      <b/>
      <sz val="12"/>
      <name val="Arial"/>
      <family val="2"/>
      <charset val="204"/>
    </font>
    <font>
      <b/>
      <sz val="12"/>
      <name val="Times New Roman Cyr"/>
      <charset val="204"/>
    </font>
    <font>
      <sz val="10"/>
      <name val="Arial"/>
      <charset val="204"/>
    </font>
    <font>
      <b/>
      <u val="singleAccounting"/>
      <sz val="10"/>
      <name val="Arial"/>
      <family val="2"/>
      <charset val="204"/>
    </font>
    <font>
      <sz val="12"/>
      <name val="Arial"/>
      <family val="2"/>
      <charset val="204"/>
    </font>
    <font>
      <b/>
      <u/>
      <sz val="12"/>
      <name val="Times New Roman Cyr"/>
      <charset val="204"/>
    </font>
    <font>
      <u/>
      <sz val="12"/>
      <name val="Times New Roman Cyr"/>
      <charset val="204"/>
    </font>
    <font>
      <sz val="9"/>
      <name val="Arial"/>
      <family val="2"/>
      <charset val="204"/>
    </font>
    <font>
      <b/>
      <u/>
      <sz val="10"/>
      <name val="Arial"/>
      <family val="2"/>
      <charset val="204"/>
    </font>
    <font>
      <u/>
      <sz val="10"/>
      <name val="Arial"/>
      <family val="2"/>
      <charset val="204"/>
    </font>
    <font>
      <b/>
      <u/>
      <sz val="12"/>
      <name val="Arial"/>
      <family val="2"/>
      <charset val="204"/>
    </font>
    <font>
      <b/>
      <sz val="11"/>
      <name val="Arial"/>
      <family val="2"/>
      <charset val="204"/>
    </font>
    <font>
      <sz val="11"/>
      <name val="Arial"/>
      <family val="2"/>
      <charset val="204"/>
    </font>
    <font>
      <b/>
      <u/>
      <sz val="11"/>
      <name val="Arial"/>
      <family val="2"/>
      <charset val="204"/>
    </font>
    <font>
      <u/>
      <sz val="12"/>
      <name val="Arial"/>
      <family val="2"/>
      <charset val="204"/>
    </font>
  </fonts>
  <fills count="13">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00"/>
      </patternFill>
    </fill>
    <fill>
      <patternFill patternType="solid">
        <fgColor rgb="FFFFFF00"/>
        <bgColor indexed="34"/>
      </patternFill>
    </fill>
    <fill>
      <patternFill patternType="solid">
        <fgColor rgb="FFFFFF00"/>
        <bgColor indexed="26"/>
      </patternFill>
    </fill>
    <fill>
      <patternFill patternType="solid">
        <fgColor indexed="9"/>
        <bgColor indexed="26"/>
      </patternFill>
    </fill>
    <fill>
      <patternFill patternType="solid">
        <fgColor indexed="43"/>
        <bgColor indexed="26"/>
      </patternFill>
    </fill>
    <fill>
      <patternFill patternType="solid">
        <fgColor indexed="13"/>
        <bgColor indexed="34"/>
      </patternFill>
    </fill>
    <fill>
      <patternFill patternType="solid">
        <fgColor theme="3" tint="0.79998168889431442"/>
        <bgColor indexed="26"/>
      </patternFill>
    </fill>
    <fill>
      <patternFill patternType="solid">
        <fgColor indexed="9"/>
        <bgColor indexed="64"/>
      </patternFill>
    </fill>
    <fill>
      <patternFill patternType="solid">
        <fgColor indexed="27"/>
        <bgColor indexed="41"/>
      </patternFill>
    </fill>
  </fills>
  <borders count="73">
    <border>
      <left/>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8"/>
      </left>
      <right/>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diagonal/>
    </border>
    <border>
      <left style="medium">
        <color indexed="8"/>
      </left>
      <right/>
      <top/>
      <bottom/>
      <diagonal/>
    </border>
    <border>
      <left style="thin">
        <color indexed="64"/>
      </left>
      <right/>
      <top style="thin">
        <color indexed="64"/>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diagonal/>
    </border>
    <border>
      <left/>
      <right style="medium">
        <color indexed="8"/>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medium">
        <color indexed="8"/>
      </left>
      <right/>
      <top style="thin">
        <color indexed="64"/>
      </top>
      <bottom/>
      <diagonal/>
    </border>
    <border>
      <left/>
      <right/>
      <top style="thin">
        <color indexed="64"/>
      </top>
      <bottom/>
      <diagonal/>
    </border>
    <border>
      <left/>
      <right style="medium">
        <color indexed="8"/>
      </right>
      <top style="thin">
        <color indexed="64"/>
      </top>
      <bottom/>
      <diagonal/>
    </border>
    <border>
      <left style="medium">
        <color indexed="8"/>
      </left>
      <right style="medium">
        <color indexed="8"/>
      </right>
      <top style="thin">
        <color indexed="8"/>
      </top>
      <bottom/>
      <diagonal/>
    </border>
    <border>
      <left/>
      <right/>
      <top style="thin">
        <color indexed="8"/>
      </top>
      <bottom/>
      <diagonal/>
    </border>
    <border>
      <left style="medium">
        <color indexed="8"/>
      </left>
      <right/>
      <top style="medium">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thin">
        <color indexed="64"/>
      </top>
      <bottom style="thin">
        <color indexed="64"/>
      </bottom>
      <diagonal/>
    </border>
  </borders>
  <cellStyleXfs count="14">
    <xf numFmtId="0" fontId="0" fillId="0" borderId="0"/>
    <xf numFmtId="9" fontId="7" fillId="0" borderId="0" applyFont="0" applyFill="0" applyBorder="0" applyAlignment="0" applyProtection="0"/>
    <xf numFmtId="0" fontId="2" fillId="0" borderId="0" applyNumberFormat="0" applyBorder="0" applyProtection="0"/>
    <xf numFmtId="0" fontId="15" fillId="0" borderId="0"/>
    <xf numFmtId="0" fontId="27" fillId="0" borderId="0" applyNumberFormat="0" applyBorder="0" applyProtection="0"/>
    <xf numFmtId="0" fontId="37" fillId="0" borderId="0"/>
    <xf numFmtId="9" fontId="37" fillId="0" borderId="0" applyFill="0" applyBorder="0" applyAlignment="0" applyProtection="0"/>
    <xf numFmtId="0" fontId="1" fillId="0" borderId="0"/>
    <xf numFmtId="9" fontId="37" fillId="0" borderId="0" applyFill="0" applyBorder="0" applyAlignment="0" applyProtection="0"/>
    <xf numFmtId="0" fontId="87" fillId="0" borderId="0"/>
    <xf numFmtId="0" fontId="87" fillId="0" borderId="0"/>
    <xf numFmtId="169" fontId="105" fillId="0" borderId="0" applyFill="0" applyBorder="0" applyAlignment="0" applyProtection="0"/>
    <xf numFmtId="0" fontId="87" fillId="0" borderId="0"/>
    <xf numFmtId="9" fontId="87" fillId="0" borderId="0" applyFill="0" applyBorder="0" applyAlignment="0" applyProtection="0"/>
  </cellStyleXfs>
  <cellXfs count="586">
    <xf numFmtId="0" fontId="0" fillId="0" borderId="0" xfId="0"/>
    <xf numFmtId="0" fontId="3" fillId="0" borderId="0" xfId="2" quotePrefix="1" applyFont="1" applyFill="1" applyAlignment="1">
      <alignment horizontal="center" vertical="center" wrapText="1"/>
    </xf>
    <xf numFmtId="0" fontId="3" fillId="0" borderId="0" xfId="2" applyFont="1" applyFill="1" applyAlignment="1">
      <alignment horizontal="center" vertical="center" wrapText="1"/>
    </xf>
    <xf numFmtId="0" fontId="2" fillId="0" borderId="0" xfId="2" applyFont="1" applyFill="1" applyAlignment="1"/>
    <xf numFmtId="0" fontId="3"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2" xfId="2" quotePrefix="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1" fillId="2" borderId="2"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2" borderId="5" xfId="2" applyFont="1" applyFill="1" applyBorder="1" applyAlignment="1">
      <alignment horizontal="center" vertical="center"/>
    </xf>
    <xf numFmtId="0" fontId="12" fillId="3" borderId="5" xfId="2" applyFont="1" applyFill="1" applyBorder="1" applyAlignment="1">
      <alignment horizontal="center" vertical="center" wrapText="1"/>
    </xf>
    <xf numFmtId="164" fontId="2" fillId="0" borderId="0" xfId="2" applyNumberFormat="1" applyFont="1" applyFill="1" applyAlignment="1"/>
    <xf numFmtId="0" fontId="11" fillId="2" borderId="2" xfId="2" applyFont="1" applyFill="1" applyBorder="1" applyAlignment="1">
      <alignment horizontal="center" vertical="center"/>
    </xf>
    <xf numFmtId="0" fontId="12" fillId="3" borderId="4" xfId="2" applyFont="1" applyFill="1" applyBorder="1" applyAlignment="1">
      <alignment horizontal="center" vertical="center" wrapText="1"/>
    </xf>
    <xf numFmtId="0" fontId="14" fillId="0" borderId="6" xfId="2" applyFont="1" applyFill="1" applyBorder="1" applyAlignment="1">
      <alignment vertical="center"/>
    </xf>
    <xf numFmtId="1" fontId="16" fillId="0" borderId="7" xfId="3" applyNumberFormat="1" applyFont="1" applyFill="1" applyBorder="1" applyAlignment="1">
      <alignment horizontal="center" vertical="center"/>
    </xf>
    <xf numFmtId="1" fontId="17" fillId="2" borderId="6" xfId="2" applyNumberFormat="1" applyFont="1" applyFill="1" applyBorder="1" applyAlignment="1">
      <alignment horizontal="center" vertical="center"/>
    </xf>
    <xf numFmtId="165" fontId="11" fillId="4" borderId="6" xfId="2" applyNumberFormat="1" applyFont="1" applyFill="1" applyBorder="1" applyAlignment="1">
      <alignment horizontal="center" vertical="center"/>
    </xf>
    <xf numFmtId="0" fontId="17" fillId="2" borderId="5" xfId="2" applyFont="1" applyFill="1" applyBorder="1" applyAlignment="1">
      <alignment horizontal="center" vertical="center"/>
    </xf>
    <xf numFmtId="0" fontId="18" fillId="0" borderId="0" xfId="2" applyFont="1" applyFill="1" applyBorder="1" applyAlignment="1">
      <alignment horizontal="center" vertical="center"/>
    </xf>
    <xf numFmtId="1" fontId="2" fillId="0" borderId="0" xfId="2" applyNumberFormat="1" applyFont="1" applyFill="1" applyBorder="1" applyAlignment="1"/>
    <xf numFmtId="0" fontId="0" fillId="0" borderId="0" xfId="0" applyFont="1"/>
    <xf numFmtId="0" fontId="14" fillId="0" borderId="2" xfId="2" applyFont="1" applyFill="1" applyBorder="1" applyAlignment="1">
      <alignment vertical="center"/>
    </xf>
    <xf numFmtId="0" fontId="19" fillId="4" borderId="2" xfId="2" applyFont="1" applyFill="1" applyBorder="1" applyAlignment="1">
      <alignment vertical="center"/>
    </xf>
    <xf numFmtId="0" fontId="16" fillId="3" borderId="8" xfId="3" applyFont="1" applyFill="1" applyBorder="1" applyAlignment="1">
      <alignment horizontal="center" vertical="center"/>
    </xf>
    <xf numFmtId="0" fontId="20" fillId="4" borderId="2" xfId="2" applyFont="1" applyFill="1" applyBorder="1" applyAlignment="1">
      <alignment horizontal="center" vertical="center"/>
    </xf>
    <xf numFmtId="0" fontId="18" fillId="4" borderId="5" xfId="2" applyFont="1" applyFill="1" applyBorder="1" applyAlignment="1">
      <alignment horizontal="center" vertical="center"/>
    </xf>
    <xf numFmtId="0" fontId="20" fillId="0" borderId="0" xfId="2" applyFont="1" applyFill="1" applyBorder="1" applyAlignment="1">
      <alignment horizontal="center" vertical="center"/>
    </xf>
    <xf numFmtId="0" fontId="14" fillId="0" borderId="9" xfId="2" applyFont="1" applyFill="1" applyBorder="1" applyAlignment="1">
      <alignment vertical="center"/>
    </xf>
    <xf numFmtId="1" fontId="16" fillId="0" borderId="10" xfId="3" applyNumberFormat="1" applyFont="1" applyFill="1" applyBorder="1" applyAlignment="1">
      <alignment horizontal="center" vertical="center"/>
    </xf>
    <xf numFmtId="0" fontId="19" fillId="4" borderId="9" xfId="2" quotePrefix="1" applyFont="1" applyFill="1" applyBorder="1" applyAlignment="1">
      <alignment horizontal="left" vertical="center" wrapText="1"/>
    </xf>
    <xf numFmtId="0" fontId="16" fillId="3" borderId="11" xfId="3" applyFont="1" applyFill="1" applyBorder="1" applyAlignment="1">
      <alignment horizontal="center" vertical="center"/>
    </xf>
    <xf numFmtId="0" fontId="8" fillId="4" borderId="12" xfId="2" applyFont="1" applyFill="1" applyBorder="1" applyAlignment="1">
      <alignment horizontal="center" vertical="center"/>
    </xf>
    <xf numFmtId="0" fontId="8" fillId="4" borderId="13" xfId="2" applyFont="1" applyFill="1" applyBorder="1" applyAlignment="1">
      <alignment horizontal="center" vertical="center"/>
    </xf>
    <xf numFmtId="0" fontId="8" fillId="0" borderId="0" xfId="2" applyFont="1" applyFill="1" applyBorder="1" applyAlignment="1">
      <alignment horizontal="center" vertical="center"/>
    </xf>
    <xf numFmtId="0" fontId="22" fillId="0" borderId="5" xfId="0" applyFont="1" applyFill="1" applyBorder="1" applyAlignment="1" applyProtection="1">
      <alignment horizontal="center" vertical="center" wrapText="1"/>
    </xf>
    <xf numFmtId="9" fontId="23" fillId="0" borderId="5" xfId="0" applyNumberFormat="1" applyFont="1" applyFill="1" applyBorder="1" applyAlignment="1" applyProtection="1">
      <alignment horizontal="center" vertical="center"/>
    </xf>
    <xf numFmtId="0" fontId="11" fillId="0" borderId="5" xfId="2" applyFont="1" applyFill="1" applyBorder="1" applyAlignment="1"/>
    <xf numFmtId="166" fontId="24" fillId="0" borderId="5" xfId="1" applyNumberFormat="1" applyFont="1" applyFill="1" applyBorder="1" applyAlignment="1">
      <alignment horizontal="center" vertical="center"/>
    </xf>
    <xf numFmtId="165" fontId="0" fillId="0" borderId="14" xfId="0" applyNumberFormat="1" applyFill="1" applyBorder="1"/>
    <xf numFmtId="165" fontId="11" fillId="0" borderId="15" xfId="2" applyNumberFormat="1" applyFont="1" applyFill="1" applyBorder="1" applyAlignment="1">
      <alignment horizontal="center" vertical="center"/>
    </xf>
    <xf numFmtId="0" fontId="2" fillId="0" borderId="16" xfId="2" applyFont="1" applyFill="1" applyBorder="1" applyAlignment="1">
      <alignment horizontal="center" vertical="center" wrapText="1"/>
    </xf>
    <xf numFmtId="166" fontId="24" fillId="0" borderId="17" xfId="1" applyNumberFormat="1" applyFont="1" applyFill="1" applyBorder="1" applyAlignment="1">
      <alignment horizontal="center" vertical="center"/>
    </xf>
    <xf numFmtId="165" fontId="0" fillId="0" borderId="5" xfId="0" applyNumberFormat="1" applyFill="1" applyBorder="1"/>
    <xf numFmtId="0" fontId="11" fillId="0" borderId="16" xfId="2" quotePrefix="1" applyFont="1" applyFill="1" applyBorder="1" applyAlignment="1">
      <alignment horizontal="center" vertical="center" wrapText="1"/>
    </xf>
    <xf numFmtId="0" fontId="2" fillId="0" borderId="5" xfId="2" applyFont="1" applyFill="1" applyBorder="1" applyAlignment="1"/>
    <xf numFmtId="0" fontId="2" fillId="0" borderId="0" xfId="2" applyFont="1" applyFill="1" applyBorder="1" applyAlignment="1"/>
    <xf numFmtId="0" fontId="2" fillId="0" borderId="18" xfId="2" quotePrefix="1" applyFont="1" applyFill="1" applyBorder="1" applyAlignment="1">
      <alignment horizontal="right" vertical="center" wrapText="1"/>
    </xf>
    <xf numFmtId="0" fontId="2" fillId="0" borderId="19" xfId="0" applyFont="1" applyBorder="1" applyAlignment="1">
      <alignment horizontal="right" vertical="center" wrapText="1"/>
    </xf>
    <xf numFmtId="0" fontId="17" fillId="0" borderId="12" xfId="2" applyFont="1" applyFill="1" applyBorder="1" applyAlignment="1">
      <alignment horizontal="center" vertical="center"/>
    </xf>
    <xf numFmtId="165" fontId="2"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0" xfId="2" applyFont="1" applyFill="1" applyBorder="1" applyAlignment="1">
      <alignment horizontal="center" vertical="center"/>
    </xf>
    <xf numFmtId="0" fontId="2" fillId="0" borderId="0" xfId="0" applyFont="1" applyFill="1"/>
    <xf numFmtId="0" fontId="19" fillId="0" borderId="5" xfId="2" quotePrefix="1" applyFont="1" applyFill="1" applyBorder="1" applyAlignment="1">
      <alignment horizontal="center" vertical="center" wrapText="1"/>
    </xf>
    <xf numFmtId="0" fontId="19" fillId="0" borderId="5" xfId="2" applyFont="1" applyFill="1" applyBorder="1" applyAlignment="1">
      <alignment horizontal="center" vertical="center" wrapText="1"/>
    </xf>
    <xf numFmtId="1" fontId="11" fillId="0" borderId="5" xfId="2" applyNumberFormat="1" applyFont="1" applyFill="1" applyBorder="1" applyAlignment="1">
      <alignment horizontal="center" vertical="center"/>
    </xf>
    <xf numFmtId="166" fontId="11" fillId="0" borderId="5" xfId="1" applyNumberFormat="1" applyFont="1" applyFill="1" applyBorder="1" applyAlignment="1">
      <alignment horizontal="center" vertical="center"/>
    </xf>
    <xf numFmtId="0" fontId="2" fillId="0" borderId="18" xfId="2" applyFont="1" applyFill="1" applyBorder="1" applyAlignment="1">
      <alignment horizontal="right" vertical="center" wrapText="1"/>
    </xf>
    <xf numFmtId="0" fontId="2" fillId="0" borderId="5" xfId="2" applyFont="1" applyFill="1" applyBorder="1" applyAlignment="1">
      <alignment horizontal="right" vertical="center" wrapText="1"/>
    </xf>
    <xf numFmtId="0" fontId="2" fillId="0" borderId="5" xfId="0" applyFont="1" applyBorder="1" applyAlignment="1">
      <alignment horizontal="right" vertical="center"/>
    </xf>
    <xf numFmtId="0" fontId="17" fillId="0" borderId="5" xfId="2" applyFont="1" applyFill="1" applyBorder="1" applyAlignment="1">
      <alignment horizontal="center" vertical="center"/>
    </xf>
    <xf numFmtId="165" fontId="2" fillId="0" borderId="5" xfId="2" applyNumberFormat="1" applyFont="1" applyFill="1" applyBorder="1" applyAlignment="1">
      <alignment horizontal="center" vertical="center"/>
    </xf>
    <xf numFmtId="0" fontId="2" fillId="0" borderId="0" xfId="0" applyFont="1"/>
    <xf numFmtId="0" fontId="2" fillId="0" borderId="17" xfId="0" applyFont="1" applyBorder="1" applyAlignment="1">
      <alignment horizontal="right" vertical="center"/>
    </xf>
    <xf numFmtId="0" fontId="2" fillId="0" borderId="5" xfId="2" applyFont="1" applyFill="1" applyBorder="1" applyAlignment="1">
      <alignment horizontal="center" vertical="center"/>
    </xf>
    <xf numFmtId="0" fontId="11" fillId="0" borderId="0" xfId="2" applyFont="1" applyFill="1" applyAlignment="1"/>
    <xf numFmtId="0" fontId="28" fillId="0" borderId="0" xfId="4" applyFont="1" applyFill="1" applyAlignment="1"/>
    <xf numFmtId="165" fontId="2" fillId="0" borderId="0" xfId="2" applyNumberFormat="1" applyFont="1" applyFill="1" applyAlignment="1"/>
    <xf numFmtId="0" fontId="29" fillId="0" borderId="0" xfId="2" quotePrefix="1" applyFont="1" applyFill="1" applyBorder="1" applyAlignment="1">
      <alignment horizontal="center" vertical="center" wrapText="1"/>
    </xf>
    <xf numFmtId="0" fontId="29" fillId="0" borderId="0" xfId="2" applyFont="1" applyFill="1" applyBorder="1" applyAlignment="1">
      <alignment horizontal="center" vertical="center" wrapText="1"/>
    </xf>
    <xf numFmtId="0" fontId="34" fillId="0" borderId="0" xfId="0" applyFont="1" applyAlignment="1">
      <alignment wrapText="1"/>
    </xf>
    <xf numFmtId="0" fontId="35" fillId="0" borderId="20" xfId="2" applyFont="1" applyFill="1" applyBorder="1" applyAlignment="1">
      <alignment horizontal="left" vertical="center" wrapText="1"/>
    </xf>
    <xf numFmtId="0" fontId="14" fillId="0" borderId="20" xfId="0" applyFont="1" applyBorder="1" applyAlignment="1">
      <alignment horizontal="left" vertical="center" wrapText="1"/>
    </xf>
    <xf numFmtId="0" fontId="29"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34" fillId="0" borderId="0" xfId="0" applyFont="1" applyAlignment="1">
      <alignment wrapText="1"/>
    </xf>
    <xf numFmtId="0" fontId="2" fillId="0" borderId="0" xfId="0" applyFont="1" applyAlignment="1">
      <alignment wrapText="1"/>
    </xf>
    <xf numFmtId="0" fontId="8" fillId="0" borderId="9" xfId="2" applyFont="1" applyFill="1" applyBorder="1" applyAlignment="1">
      <alignment horizontal="center" vertical="center" wrapText="1"/>
    </xf>
    <xf numFmtId="0" fontId="23" fillId="2" borderId="9" xfId="0" quotePrefix="1" applyFont="1" applyFill="1" applyBorder="1" applyAlignment="1" applyProtection="1">
      <alignment horizontal="center" vertical="center" wrapText="1"/>
    </xf>
    <xf numFmtId="0" fontId="8" fillId="0" borderId="21" xfId="2" applyFont="1" applyFill="1" applyBorder="1" applyAlignment="1">
      <alignment horizontal="center" vertical="center" wrapText="1"/>
    </xf>
    <xf numFmtId="0" fontId="8" fillId="0" borderId="4" xfId="2" applyFont="1" applyFill="1" applyBorder="1" applyAlignment="1">
      <alignment horizontal="center" vertical="center"/>
    </xf>
    <xf numFmtId="0" fontId="8" fillId="0" borderId="21" xfId="2" applyFont="1" applyFill="1" applyBorder="1" applyAlignment="1">
      <alignment horizontal="center" vertical="center"/>
    </xf>
    <xf numFmtId="0" fontId="9" fillId="0" borderId="4"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23" fillId="2" borderId="12" xfId="0" applyFont="1" applyFill="1" applyBorder="1" applyAlignment="1" applyProtection="1">
      <alignment horizontal="center" vertical="center" wrapText="1"/>
    </xf>
    <xf numFmtId="0" fontId="11" fillId="2" borderId="9"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1" fillId="2" borderId="9" xfId="2" applyFont="1" applyFill="1" applyBorder="1" applyAlignment="1">
      <alignment horizontal="center" vertical="center"/>
    </xf>
    <xf numFmtId="0" fontId="11" fillId="0" borderId="23" xfId="2" applyFont="1" applyFill="1" applyBorder="1" applyAlignment="1">
      <alignment horizontal="center" vertical="center" wrapText="1"/>
    </xf>
    <xf numFmtId="0" fontId="11" fillId="2" borderId="13" xfId="2" applyFont="1" applyFill="1" applyBorder="1" applyAlignment="1">
      <alignment horizontal="center" vertical="center"/>
    </xf>
    <xf numFmtId="0" fontId="11" fillId="3" borderId="13"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23" fillId="2" borderId="6" xfId="0" applyFont="1" applyFill="1" applyBorder="1" applyAlignment="1" applyProtection="1">
      <alignment horizontal="center" vertical="center" wrapText="1"/>
    </xf>
    <xf numFmtId="0" fontId="11" fillId="2" borderId="6"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1" fillId="2" borderId="6" xfId="2" applyFont="1" applyFill="1" applyBorder="1" applyAlignment="1">
      <alignment horizontal="center" vertical="center"/>
    </xf>
    <xf numFmtId="0" fontId="11" fillId="3" borderId="4" xfId="2" applyFont="1" applyFill="1" applyBorder="1" applyAlignment="1">
      <alignment horizontal="center" vertical="center" wrapText="1"/>
    </xf>
    <xf numFmtId="0" fontId="11" fillId="2" borderId="24" xfId="2" applyFont="1" applyFill="1" applyBorder="1" applyAlignment="1">
      <alignment horizontal="center" vertical="center"/>
    </xf>
    <xf numFmtId="0" fontId="11" fillId="3" borderId="24" xfId="2" applyFont="1" applyFill="1" applyBorder="1" applyAlignment="1">
      <alignment horizontal="center" vertical="center" wrapText="1"/>
    </xf>
    <xf numFmtId="0" fontId="36" fillId="0" borderId="6" xfId="2" applyFont="1" applyFill="1" applyBorder="1" applyAlignment="1">
      <alignment vertical="center"/>
    </xf>
    <xf numFmtId="1" fontId="0" fillId="0" borderId="5" xfId="0" applyNumberFormat="1" applyBorder="1" applyAlignment="1">
      <alignment horizontal="center" vertical="center"/>
    </xf>
    <xf numFmtId="1" fontId="38" fillId="0" borderId="25" xfId="5" applyNumberFormat="1" applyFont="1" applyBorder="1" applyAlignment="1">
      <alignment horizontal="center" vertical="center"/>
    </xf>
    <xf numFmtId="165" fontId="39" fillId="4" borderId="6" xfId="2" applyNumberFormat="1" applyFont="1" applyFill="1" applyBorder="1" applyAlignment="1">
      <alignment horizontal="center" vertical="center"/>
    </xf>
    <xf numFmtId="0" fontId="0" fillId="0" borderId="0" xfId="0" applyFill="1" applyBorder="1"/>
    <xf numFmtId="0" fontId="36" fillId="0" borderId="2" xfId="2" applyFont="1" applyFill="1" applyBorder="1" applyAlignment="1">
      <alignment vertical="center"/>
    </xf>
    <xf numFmtId="0" fontId="40" fillId="0" borderId="0" xfId="2" applyFont="1" applyFill="1" applyBorder="1" applyAlignment="1">
      <alignment horizontal="center" vertical="center"/>
    </xf>
    <xf numFmtId="0" fontId="36" fillId="4" borderId="2" xfId="2" applyFont="1" applyFill="1" applyBorder="1" applyAlignment="1">
      <alignment vertical="center"/>
    </xf>
    <xf numFmtId="1" fontId="41" fillId="5" borderId="5" xfId="0" applyNumberFormat="1" applyFont="1" applyFill="1" applyBorder="1" applyAlignment="1">
      <alignment horizontal="center" vertical="center"/>
    </xf>
    <xf numFmtId="0" fontId="38" fillId="6" borderId="14" xfId="5" applyFont="1" applyFill="1" applyBorder="1" applyAlignment="1" applyProtection="1">
      <alignment horizontal="center" vertical="center"/>
    </xf>
    <xf numFmtId="0" fontId="36" fillId="4" borderId="2" xfId="2" applyFont="1" applyFill="1" applyBorder="1" applyAlignment="1">
      <alignment horizontal="center" vertical="center"/>
    </xf>
    <xf numFmtId="0" fontId="36" fillId="4" borderId="5" xfId="2" applyFont="1" applyFill="1" applyBorder="1" applyAlignment="1">
      <alignment horizontal="center" vertical="center"/>
    </xf>
    <xf numFmtId="0" fontId="36" fillId="0" borderId="9" xfId="2" applyFont="1" applyFill="1" applyBorder="1" applyAlignment="1">
      <alignment vertical="center"/>
    </xf>
    <xf numFmtId="0" fontId="36" fillId="4" borderId="9" xfId="2" quotePrefix="1" applyFont="1" applyFill="1" applyBorder="1" applyAlignment="1">
      <alignment horizontal="left" vertical="center" wrapText="1"/>
    </xf>
    <xf numFmtId="1" fontId="41" fillId="3" borderId="5" xfId="0" applyNumberFormat="1" applyFont="1" applyFill="1" applyBorder="1" applyAlignment="1">
      <alignment horizontal="center" vertical="center"/>
    </xf>
    <xf numFmtId="1" fontId="38" fillId="6" borderId="26" xfId="5" applyNumberFormat="1" applyFont="1" applyFill="1" applyBorder="1" applyAlignment="1" applyProtection="1">
      <alignment horizontal="center" vertical="center"/>
    </xf>
    <xf numFmtId="0" fontId="35" fillId="0" borderId="0" xfId="0" applyFont="1" applyFill="1" applyBorder="1" applyAlignment="1">
      <alignment horizontal="center" vertical="center"/>
    </xf>
    <xf numFmtId="0" fontId="7" fillId="0" borderId="0" xfId="0" applyFont="1" applyFill="1" applyBorder="1"/>
    <xf numFmtId="0" fontId="7" fillId="0" borderId="0" xfId="0" applyFont="1"/>
    <xf numFmtId="0" fontId="36" fillId="2" borderId="5" xfId="0" applyFont="1" applyFill="1" applyBorder="1" applyAlignment="1" applyProtection="1">
      <alignment horizontal="center" vertical="center" wrapText="1"/>
    </xf>
    <xf numFmtId="0" fontId="39" fillId="0" borderId="5" xfId="2" applyFont="1" applyFill="1" applyBorder="1" applyAlignment="1">
      <alignment horizontal="center" vertical="center"/>
    </xf>
    <xf numFmtId="165" fontId="36" fillId="0" borderId="5" xfId="2" applyNumberFormat="1" applyFont="1" applyFill="1" applyBorder="1" applyAlignment="1">
      <alignment horizontal="center" vertical="center"/>
    </xf>
    <xf numFmtId="0" fontId="39" fillId="0" borderId="14" xfId="2" applyFont="1" applyFill="1" applyBorder="1" applyAlignment="1">
      <alignment horizontal="center" vertical="center"/>
    </xf>
    <xf numFmtId="165" fontId="36" fillId="0" borderId="15" xfId="2" applyNumberFormat="1" applyFont="1" applyFill="1" applyBorder="1" applyAlignment="1">
      <alignment horizontal="center" vertical="center"/>
    </xf>
    <xf numFmtId="0" fontId="39" fillId="0" borderId="16" xfId="2" applyFont="1" applyFill="1" applyBorder="1" applyAlignment="1">
      <alignment horizontal="center" vertical="center" wrapText="1"/>
    </xf>
    <xf numFmtId="165" fontId="36" fillId="0" borderId="17" xfId="2" applyNumberFormat="1" applyFont="1" applyFill="1" applyBorder="1" applyAlignment="1">
      <alignment horizontal="center" vertical="center"/>
    </xf>
    <xf numFmtId="165" fontId="39" fillId="0" borderId="5" xfId="2" applyNumberFormat="1" applyFont="1" applyFill="1" applyBorder="1" applyAlignment="1">
      <alignment horizontal="right" vertical="center"/>
    </xf>
    <xf numFmtId="0" fontId="39" fillId="0" borderId="18" xfId="2" quotePrefix="1" applyFont="1" applyFill="1" applyBorder="1" applyAlignment="1">
      <alignment horizontal="right" vertical="center" wrapText="1"/>
    </xf>
    <xf numFmtId="0" fontId="39" fillId="0" borderId="27" xfId="0" applyFont="1" applyBorder="1" applyAlignment="1">
      <alignment horizontal="right" vertical="center" wrapText="1"/>
    </xf>
    <xf numFmtId="1" fontId="43" fillId="0" borderId="7" xfId="5" applyNumberFormat="1" applyFont="1" applyFill="1" applyBorder="1" applyAlignment="1" applyProtection="1">
      <alignment horizontal="center" vertical="center"/>
    </xf>
    <xf numFmtId="165" fontId="39" fillId="0" borderId="6" xfId="2" applyNumberFormat="1" applyFont="1" applyFill="1" applyBorder="1" applyAlignment="1">
      <alignment horizontal="center" vertical="center"/>
    </xf>
    <xf numFmtId="0" fontId="39" fillId="0" borderId="6" xfId="2" applyFont="1" applyFill="1" applyBorder="1" applyAlignment="1">
      <alignment horizontal="center" vertical="center"/>
    </xf>
    <xf numFmtId="165" fontId="39" fillId="0" borderId="28" xfId="2" applyNumberFormat="1" applyFont="1" applyFill="1" applyBorder="1" applyAlignment="1">
      <alignment horizontal="center" vertical="center"/>
    </xf>
    <xf numFmtId="0" fontId="39" fillId="0" borderId="24" xfId="2" applyFont="1" applyFill="1" applyBorder="1" applyAlignment="1">
      <alignment horizontal="center" vertical="center"/>
    </xf>
    <xf numFmtId="165" fontId="39" fillId="0" borderId="29" xfId="2" applyNumberFormat="1" applyFont="1" applyFill="1" applyBorder="1" applyAlignment="1">
      <alignment horizontal="center" vertical="center"/>
    </xf>
    <xf numFmtId="0" fontId="39" fillId="0" borderId="12" xfId="2" applyFont="1" applyFill="1" applyBorder="1" applyAlignment="1">
      <alignment horizontal="center" vertical="center"/>
    </xf>
    <xf numFmtId="0" fontId="17" fillId="0" borderId="0" xfId="0" applyFont="1" applyFill="1" applyBorder="1" applyAlignment="1">
      <alignment horizontal="center" vertical="center"/>
    </xf>
    <xf numFmtId="0" fontId="2" fillId="0" borderId="0" xfId="0" applyFont="1" applyFill="1" applyBorder="1"/>
    <xf numFmtId="0" fontId="44" fillId="0" borderId="5" xfId="2" quotePrefix="1" applyFont="1" applyFill="1" applyBorder="1" applyAlignment="1">
      <alignment horizontal="left" vertical="center" wrapText="1"/>
    </xf>
    <xf numFmtId="0" fontId="44" fillId="0" borderId="5" xfId="2" applyFont="1" applyFill="1" applyBorder="1" applyAlignment="1">
      <alignment horizontal="left" vertical="center" wrapText="1"/>
    </xf>
    <xf numFmtId="1" fontId="45" fillId="0" borderId="5" xfId="2" applyNumberFormat="1" applyFont="1" applyFill="1" applyBorder="1" applyAlignment="1">
      <alignment horizontal="center" vertical="center"/>
    </xf>
    <xf numFmtId="166" fontId="45" fillId="0" borderId="5" xfId="2" applyNumberFormat="1" applyFont="1" applyFill="1" applyBorder="1" applyAlignment="1">
      <alignment horizontal="center" vertical="center"/>
    </xf>
    <xf numFmtId="0" fontId="20" fillId="0" borderId="0" xfId="0" applyFont="1"/>
    <xf numFmtId="0" fontId="39" fillId="0" borderId="18" xfId="2" applyFont="1" applyFill="1" applyBorder="1" applyAlignment="1">
      <alignment horizontal="right" vertical="center" wrapText="1"/>
    </xf>
    <xf numFmtId="0" fontId="46" fillId="0" borderId="30" xfId="2" applyFont="1" applyFill="1" applyBorder="1" applyAlignment="1">
      <alignment horizontal="right" vertical="center" wrapText="1"/>
    </xf>
    <xf numFmtId="0" fontId="46" fillId="0" borderId="31" xfId="0" applyFont="1" applyBorder="1" applyAlignment="1">
      <alignment horizontal="right" vertical="center"/>
    </xf>
    <xf numFmtId="0" fontId="46" fillId="0" borderId="6" xfId="2" applyFont="1" applyFill="1" applyBorder="1" applyAlignment="1">
      <alignment horizontal="center" vertical="center"/>
    </xf>
    <xf numFmtId="0" fontId="46" fillId="0" borderId="5" xfId="2" applyFont="1" applyFill="1" applyBorder="1" applyAlignment="1">
      <alignment horizontal="center" vertical="center"/>
    </xf>
    <xf numFmtId="0" fontId="24" fillId="0" borderId="0" xfId="0" applyFont="1"/>
    <xf numFmtId="0" fontId="36" fillId="0" borderId="0" xfId="0" applyFont="1"/>
    <xf numFmtId="0" fontId="39" fillId="0" borderId="0" xfId="0" applyFont="1"/>
    <xf numFmtId="0" fontId="47" fillId="7" borderId="0" xfId="5" quotePrefix="1" applyFont="1" applyFill="1" applyBorder="1" applyAlignment="1" applyProtection="1">
      <alignment horizontal="center" vertical="center" wrapText="1"/>
    </xf>
    <xf numFmtId="0" fontId="47" fillId="7" borderId="0" xfId="5" applyFont="1" applyFill="1" applyBorder="1" applyAlignment="1" applyProtection="1">
      <alignment horizontal="center" vertical="center" wrapText="1"/>
    </xf>
    <xf numFmtId="0" fontId="37" fillId="0" borderId="0" xfId="5"/>
    <xf numFmtId="0" fontId="47" fillId="7" borderId="0" xfId="5" applyFont="1" applyFill="1" applyBorder="1" applyAlignment="1" applyProtection="1">
      <alignment horizontal="center" vertical="center" wrapText="1"/>
    </xf>
    <xf numFmtId="0" fontId="47" fillId="7" borderId="0" xfId="5" applyFont="1" applyFill="1" applyBorder="1" applyAlignment="1" applyProtection="1">
      <alignment horizontal="center"/>
    </xf>
    <xf numFmtId="0" fontId="37" fillId="0" borderId="0" xfId="5" applyBorder="1"/>
    <xf numFmtId="0" fontId="50" fillId="7" borderId="32" xfId="5" applyFont="1" applyFill="1" applyBorder="1" applyAlignment="1" applyProtection="1">
      <alignment horizontal="center" vertical="center" wrapText="1"/>
    </xf>
    <xf numFmtId="0" fontId="50" fillId="7" borderId="33" xfId="5" applyFont="1" applyFill="1" applyBorder="1" applyAlignment="1" applyProtection="1">
      <alignment horizontal="center" vertical="center" wrapText="1"/>
    </xf>
    <xf numFmtId="0" fontId="51" fillId="0" borderId="25" xfId="5" applyFont="1" applyBorder="1" applyAlignment="1">
      <alignment horizontal="center" vertical="center" wrapText="1"/>
    </xf>
    <xf numFmtId="0" fontId="51" fillId="8" borderId="34" xfId="5" applyFont="1" applyFill="1" applyBorder="1" applyAlignment="1" applyProtection="1">
      <alignment horizontal="center" vertical="center" wrapText="1"/>
    </xf>
    <xf numFmtId="0" fontId="53" fillId="7" borderId="34" xfId="5" applyFont="1" applyFill="1" applyBorder="1" applyAlignment="1" applyProtection="1">
      <alignment horizontal="center" vertical="center" textRotation="90" wrapText="1"/>
    </xf>
    <xf numFmtId="0" fontId="53" fillId="7" borderId="35" xfId="5" applyFont="1" applyFill="1" applyBorder="1" applyAlignment="1" applyProtection="1">
      <alignment horizontal="center" vertical="center" textRotation="90" wrapText="1"/>
    </xf>
    <xf numFmtId="0" fontId="53" fillId="7" borderId="32" xfId="5" applyFont="1" applyFill="1" applyBorder="1" applyAlignment="1" applyProtection="1">
      <alignment horizontal="center" vertical="center" textRotation="90" wrapText="1"/>
    </xf>
    <xf numFmtId="0" fontId="16" fillId="7" borderId="13" xfId="5" applyFont="1" applyFill="1" applyBorder="1" applyAlignment="1" applyProtection="1">
      <alignment horizontal="center" vertical="center" textRotation="90" wrapText="1"/>
    </xf>
    <xf numFmtId="0" fontId="53" fillId="9" borderId="5" xfId="5" applyFont="1" applyFill="1" applyBorder="1" applyAlignment="1" applyProtection="1">
      <alignment horizontal="center" vertical="center" textRotation="90" wrapText="1"/>
    </xf>
    <xf numFmtId="0" fontId="53" fillId="7" borderId="25" xfId="5" applyFont="1" applyFill="1" applyBorder="1" applyAlignment="1" applyProtection="1">
      <alignment horizontal="center" vertical="center" wrapText="1"/>
    </xf>
    <xf numFmtId="0" fontId="53" fillId="8" borderId="25" xfId="5" applyFont="1" applyFill="1" applyBorder="1" applyAlignment="1" applyProtection="1">
      <alignment horizontal="center" vertical="center" wrapText="1"/>
    </xf>
    <xf numFmtId="0" fontId="53" fillId="7" borderId="36" xfId="5" applyFont="1" applyFill="1" applyBorder="1" applyAlignment="1" applyProtection="1">
      <alignment horizontal="center" vertical="center" wrapText="1"/>
    </xf>
    <xf numFmtId="0" fontId="53" fillId="7" borderId="8" xfId="5" applyFont="1" applyFill="1" applyBorder="1" applyAlignment="1" applyProtection="1">
      <alignment horizontal="center" vertical="center" wrapText="1"/>
    </xf>
    <xf numFmtId="0" fontId="53" fillId="7" borderId="37" xfId="5" applyFont="1" applyFill="1" applyBorder="1" applyAlignment="1" applyProtection="1">
      <alignment horizontal="center" vertical="center" wrapText="1"/>
    </xf>
    <xf numFmtId="0" fontId="37" fillId="0" borderId="5" xfId="5" applyBorder="1" applyAlignment="1">
      <alignment horizontal="center" vertical="center"/>
    </xf>
    <xf numFmtId="0" fontId="54" fillId="7" borderId="5" xfId="5" applyFont="1" applyFill="1" applyBorder="1" applyAlignment="1" applyProtection="1">
      <alignment horizontal="center" vertical="center" wrapText="1"/>
    </xf>
    <xf numFmtId="0" fontId="53" fillId="7" borderId="5" xfId="5" applyFont="1" applyFill="1" applyBorder="1" applyAlignment="1" applyProtection="1">
      <alignment horizontal="center" vertical="center" wrapText="1"/>
    </xf>
    <xf numFmtId="0" fontId="51" fillId="7" borderId="38" xfId="5" applyFont="1" applyFill="1" applyBorder="1" applyAlignment="1" applyProtection="1">
      <alignment horizontal="center" vertical="center"/>
    </xf>
    <xf numFmtId="0" fontId="51" fillId="7" borderId="8" xfId="5" applyFont="1" applyFill="1" applyBorder="1" applyAlignment="1" applyProtection="1">
      <alignment horizontal="left" vertical="center"/>
    </xf>
    <xf numFmtId="0" fontId="55" fillId="0" borderId="5" xfId="5" applyFont="1" applyBorder="1" applyAlignment="1">
      <alignment horizontal="center" vertical="center"/>
    </xf>
    <xf numFmtId="0" fontId="56" fillId="8" borderId="37" xfId="5" applyFont="1" applyFill="1" applyBorder="1" applyAlignment="1" applyProtection="1">
      <alignment horizontal="center" vertical="center"/>
    </xf>
    <xf numFmtId="0" fontId="57" fillId="0" borderId="25" xfId="5" applyFont="1" applyBorder="1" applyAlignment="1">
      <alignment horizontal="center" vertical="center"/>
    </xf>
    <xf numFmtId="0" fontId="57" fillId="0" borderId="0" xfId="5" applyFont="1" applyBorder="1"/>
    <xf numFmtId="0" fontId="57" fillId="0" borderId="0" xfId="5" applyFont="1"/>
    <xf numFmtId="0" fontId="51" fillId="8" borderId="37" xfId="5" applyFont="1" applyFill="1" applyBorder="1" applyAlignment="1" applyProtection="1">
      <alignment horizontal="center" vertical="center"/>
    </xf>
    <xf numFmtId="0" fontId="51" fillId="7" borderId="26" xfId="5" applyFont="1" applyFill="1" applyBorder="1" applyAlignment="1" applyProtection="1">
      <alignment horizontal="center" vertical="center"/>
    </xf>
    <xf numFmtId="0" fontId="51" fillId="7" borderId="7" xfId="5" applyFont="1" applyFill="1" applyBorder="1" applyAlignment="1" applyProtection="1">
      <alignment horizontal="center" vertical="center"/>
    </xf>
    <xf numFmtId="0" fontId="51" fillId="0" borderId="8" xfId="5" applyFont="1" applyBorder="1" applyAlignment="1" applyProtection="1">
      <alignment horizontal="left" vertical="center"/>
    </xf>
    <xf numFmtId="0" fontId="51" fillId="6" borderId="38" xfId="5" applyFont="1" applyFill="1" applyBorder="1" applyAlignment="1" applyProtection="1">
      <alignment horizontal="center" vertical="center"/>
    </xf>
    <xf numFmtId="0" fontId="51" fillId="6" borderId="38" xfId="5" applyFont="1" applyFill="1" applyBorder="1" applyAlignment="1" applyProtection="1">
      <alignment vertical="center"/>
    </xf>
    <xf numFmtId="0" fontId="51" fillId="6" borderId="25" xfId="5" applyFont="1" applyFill="1" applyBorder="1" applyAlignment="1" applyProtection="1">
      <alignment horizontal="center" vertical="center"/>
    </xf>
    <xf numFmtId="0" fontId="51" fillId="8" borderId="5" xfId="5" applyFont="1" applyFill="1" applyBorder="1" applyAlignment="1" applyProtection="1">
      <alignment horizontal="center" vertical="center"/>
    </xf>
    <xf numFmtId="0" fontId="51" fillId="7" borderId="38" xfId="5" applyFont="1" applyFill="1" applyBorder="1" applyAlignment="1" applyProtection="1">
      <alignment horizontal="left" vertical="center"/>
    </xf>
    <xf numFmtId="0" fontId="58" fillId="7" borderId="39" xfId="5" applyFont="1" applyFill="1" applyBorder="1" applyAlignment="1">
      <alignment horizontal="center" vertical="center"/>
    </xf>
    <xf numFmtId="0" fontId="51" fillId="6" borderId="38" xfId="5" quotePrefix="1" applyFont="1" applyFill="1" applyBorder="1" applyAlignment="1" applyProtection="1">
      <alignment horizontal="left" vertical="center" wrapText="1"/>
    </xf>
    <xf numFmtId="0" fontId="57" fillId="3" borderId="40" xfId="5" applyFont="1" applyFill="1" applyBorder="1" applyAlignment="1">
      <alignment vertical="center"/>
    </xf>
    <xf numFmtId="0" fontId="51" fillId="6" borderId="37" xfId="5" applyFont="1" applyFill="1" applyBorder="1" applyAlignment="1" applyProtection="1">
      <alignment horizontal="center" vertical="center"/>
    </xf>
    <xf numFmtId="0" fontId="51" fillId="7" borderId="41" xfId="5" applyFont="1" applyFill="1" applyBorder="1" applyAlignment="1" applyProtection="1">
      <alignment horizontal="center" vertical="center" wrapText="1"/>
    </xf>
    <xf numFmtId="9" fontId="51" fillId="0" borderId="36" xfId="5" applyNumberFormat="1" applyFont="1" applyFill="1" applyBorder="1" applyAlignment="1" applyProtection="1">
      <alignment horizontal="center" vertical="center"/>
    </xf>
    <xf numFmtId="166" fontId="51" fillId="7" borderId="36" xfId="5" applyNumberFormat="1" applyFont="1" applyFill="1" applyBorder="1" applyAlignment="1" applyProtection="1">
      <alignment horizontal="center" vertical="center"/>
    </xf>
    <xf numFmtId="166" fontId="51" fillId="0" borderId="36" xfId="5" applyNumberFormat="1" applyFont="1" applyFill="1" applyBorder="1" applyAlignment="1" applyProtection="1">
      <alignment horizontal="center" vertical="center"/>
    </xf>
    <xf numFmtId="0" fontId="51" fillId="6" borderId="5" xfId="5" quotePrefix="1" applyFont="1" applyFill="1" applyBorder="1" applyAlignment="1" applyProtection="1">
      <alignment horizontal="center" vertical="center" wrapText="1"/>
    </xf>
    <xf numFmtId="0" fontId="51" fillId="6" borderId="5" xfId="5" applyFont="1" applyFill="1" applyBorder="1" applyAlignment="1" applyProtection="1">
      <alignment horizontal="center" vertical="center" wrapText="1"/>
    </xf>
    <xf numFmtId="165" fontId="51" fillId="3" borderId="5" xfId="5" applyNumberFormat="1" applyFont="1" applyFill="1" applyBorder="1" applyAlignment="1" applyProtection="1">
      <alignment horizontal="center" vertical="center"/>
    </xf>
    <xf numFmtId="0" fontId="59" fillId="0" borderId="5" xfId="5" quotePrefix="1" applyFont="1" applyFill="1" applyBorder="1" applyAlignment="1" applyProtection="1">
      <alignment horizontal="right" vertical="center" wrapText="1"/>
    </xf>
    <xf numFmtId="0" fontId="59" fillId="0" borderId="5" xfId="5" applyFont="1" applyFill="1" applyBorder="1" applyAlignment="1" applyProtection="1">
      <alignment horizontal="right" vertical="center" wrapText="1"/>
    </xf>
    <xf numFmtId="165" fontId="59" fillId="0" borderId="5" xfId="5" applyNumberFormat="1" applyFont="1" applyFill="1" applyBorder="1" applyAlignment="1" applyProtection="1">
      <alignment horizontal="center" vertical="center"/>
    </xf>
    <xf numFmtId="165" fontId="59" fillId="0" borderId="5" xfId="5" quotePrefix="1" applyNumberFormat="1" applyFont="1" applyFill="1" applyBorder="1" applyAlignment="1" applyProtection="1">
      <alignment horizontal="center" vertical="center"/>
    </xf>
    <xf numFmtId="165" fontId="59" fillId="0" borderId="13" xfId="5" applyNumberFormat="1" applyFont="1" applyFill="1" applyBorder="1" applyAlignment="1" applyProtection="1">
      <alignment horizontal="center" vertical="center"/>
    </xf>
    <xf numFmtId="0" fontId="57" fillId="0" borderId="0" xfId="5" applyFont="1" applyFill="1" applyAlignment="1">
      <alignment horizontal="center" vertical="center"/>
    </xf>
    <xf numFmtId="0" fontId="57" fillId="0" borderId="0" xfId="5" applyFont="1" applyFill="1" applyAlignment="1">
      <alignment horizontal="right" vertical="center"/>
    </xf>
    <xf numFmtId="0" fontId="57" fillId="0" borderId="0" xfId="5" applyFont="1" applyFill="1" applyAlignment="1">
      <alignment horizontal="right"/>
    </xf>
    <xf numFmtId="0" fontId="61" fillId="0" borderId="36" xfId="5" quotePrefix="1" applyFont="1" applyFill="1" applyBorder="1" applyAlignment="1" applyProtection="1">
      <alignment horizontal="center" vertical="center" wrapText="1"/>
    </xf>
    <xf numFmtId="0" fontId="61" fillId="0" borderId="36" xfId="5" applyFont="1" applyFill="1" applyBorder="1" applyAlignment="1" applyProtection="1">
      <alignment horizontal="center" vertical="center" wrapText="1"/>
    </xf>
    <xf numFmtId="0" fontId="61" fillId="0" borderId="42" xfId="5" applyFont="1" applyFill="1" applyBorder="1" applyAlignment="1" applyProtection="1">
      <alignment horizontal="center" vertical="center" wrapText="1"/>
    </xf>
    <xf numFmtId="166" fontId="61" fillId="0" borderId="13" xfId="6" applyNumberFormat="1" applyFont="1" applyFill="1" applyBorder="1" applyAlignment="1" applyProtection="1">
      <alignment horizontal="center" vertical="center"/>
    </xf>
    <xf numFmtId="166" fontId="61" fillId="0" borderId="13" xfId="6" applyNumberFormat="1" applyFont="1" applyFill="1" applyBorder="1" applyAlignment="1" applyProtection="1">
      <alignment horizontal="center" vertical="center" wrapText="1"/>
    </xf>
    <xf numFmtId="0" fontId="61" fillId="0" borderId="0" xfId="5" applyFont="1"/>
    <xf numFmtId="0" fontId="59" fillId="0" borderId="43" xfId="5" quotePrefix="1" applyFont="1" applyFill="1" applyBorder="1" applyAlignment="1" applyProtection="1">
      <alignment horizontal="right" vertical="center" wrapText="1"/>
    </xf>
    <xf numFmtId="0" fontId="57" fillId="0" borderId="44" xfId="5" applyFont="1" applyFill="1" applyBorder="1" applyAlignment="1">
      <alignment horizontal="right" vertical="center"/>
    </xf>
    <xf numFmtId="0" fontId="57" fillId="0" borderId="45" xfId="5" applyFont="1" applyBorder="1" applyAlignment="1">
      <alignment horizontal="right" vertical="center"/>
    </xf>
    <xf numFmtId="0" fontId="59" fillId="0" borderId="46" xfId="5" applyFont="1" applyFill="1" applyBorder="1" applyAlignment="1" applyProtection="1">
      <alignment horizontal="center" vertical="center"/>
    </xf>
    <xf numFmtId="0" fontId="57" fillId="0" borderId="36" xfId="5" applyFont="1" applyFill="1" applyBorder="1" applyAlignment="1">
      <alignment horizontal="center" vertical="center"/>
    </xf>
    <xf numFmtId="0" fontId="59" fillId="0" borderId="13" xfId="5" applyFont="1" applyFill="1" applyBorder="1" applyAlignment="1" applyProtection="1">
      <alignment horizontal="center" vertical="center"/>
    </xf>
    <xf numFmtId="0" fontId="57" fillId="0" borderId="47" xfId="5" applyFont="1" applyFill="1" applyBorder="1" applyAlignment="1">
      <alignment horizontal="center" vertical="center"/>
    </xf>
    <xf numFmtId="0" fontId="57" fillId="0" borderId="13" xfId="5" applyFont="1" applyFill="1" applyBorder="1" applyAlignment="1">
      <alignment horizontal="center" vertical="center"/>
    </xf>
    <xf numFmtId="0" fontId="57" fillId="0" borderId="13" xfId="5" applyFont="1" applyFill="1" applyBorder="1" applyAlignment="1">
      <alignment horizontal="center"/>
    </xf>
    <xf numFmtId="0" fontId="57" fillId="0" borderId="5" xfId="5" applyFont="1" applyFill="1" applyBorder="1" applyAlignment="1">
      <alignment horizontal="center"/>
    </xf>
    <xf numFmtId="0" fontId="57" fillId="0" borderId="0" xfId="5" applyFont="1" applyFill="1"/>
    <xf numFmtId="0" fontId="57" fillId="0" borderId="5" xfId="5" applyFont="1" applyFill="1" applyBorder="1" applyAlignment="1">
      <alignment horizontal="right"/>
    </xf>
    <xf numFmtId="0" fontId="62" fillId="0" borderId="5" xfId="5" applyFont="1" applyFill="1" applyBorder="1" applyAlignment="1" applyProtection="1">
      <alignment horizontal="right" vertical="center" wrapText="1"/>
    </xf>
    <xf numFmtId="165" fontId="62" fillId="0" borderId="5" xfId="5" applyNumberFormat="1" applyFont="1" applyFill="1" applyBorder="1" applyAlignment="1" applyProtection="1">
      <alignment horizontal="center" vertical="center"/>
    </xf>
    <xf numFmtId="0" fontId="57" fillId="0" borderId="5" xfId="5" applyFont="1" applyBorder="1"/>
    <xf numFmtId="0" fontId="62" fillId="0" borderId="5" xfId="5" applyFont="1" applyFill="1" applyBorder="1" applyAlignment="1" applyProtection="1">
      <alignment horizontal="right" wrapText="1"/>
    </xf>
    <xf numFmtId="165" fontId="57" fillId="0" borderId="5" xfId="5" applyNumberFormat="1" applyFont="1" applyFill="1" applyBorder="1" applyAlignment="1">
      <alignment horizontal="center" vertical="center"/>
    </xf>
    <xf numFmtId="0" fontId="57" fillId="0" borderId="5" xfId="5" applyFont="1" applyBorder="1" applyAlignment="1">
      <alignment horizontal="center"/>
    </xf>
    <xf numFmtId="0" fontId="37" fillId="7" borderId="0" xfId="5" applyFont="1" applyFill="1" applyBorder="1" applyProtection="1"/>
    <xf numFmtId="0" fontId="63" fillId="7" borderId="0" xfId="5" applyFont="1" applyFill="1" applyBorder="1" applyAlignment="1" applyProtection="1">
      <alignment horizontal="center" vertical="center"/>
    </xf>
    <xf numFmtId="0" fontId="63" fillId="7" borderId="0" xfId="5" applyFont="1" applyFill="1" applyBorder="1" applyAlignment="1">
      <alignment horizontal="center" vertical="center"/>
    </xf>
    <xf numFmtId="0" fontId="64" fillId="7" borderId="0" xfId="5" applyFont="1" applyFill="1" applyBorder="1" applyAlignment="1" applyProtection="1">
      <alignment horizontal="center" vertical="center"/>
    </xf>
    <xf numFmtId="0" fontId="37" fillId="0" borderId="0" xfId="5" applyBorder="1" applyAlignment="1"/>
    <xf numFmtId="0" fontId="64" fillId="7" borderId="0" xfId="5" applyFont="1" applyFill="1" applyBorder="1" applyAlignment="1" applyProtection="1">
      <alignment horizontal="left" vertical="center" wrapText="1"/>
    </xf>
    <xf numFmtId="0" fontId="53" fillId="7" borderId="48" xfId="5" applyFont="1" applyFill="1" applyBorder="1" applyAlignment="1" applyProtection="1">
      <alignment horizontal="center" vertical="center" textRotation="90" wrapText="1"/>
    </xf>
    <xf numFmtId="0" fontId="53" fillId="7" borderId="38" xfId="5" applyFont="1" applyFill="1" applyBorder="1" applyAlignment="1" applyProtection="1">
      <alignment horizontal="center" vertical="center" wrapText="1"/>
    </xf>
    <xf numFmtId="0" fontId="37" fillId="0" borderId="5" xfId="5" applyBorder="1"/>
    <xf numFmtId="0" fontId="37" fillId="0" borderId="0" xfId="5" applyFill="1" applyBorder="1"/>
    <xf numFmtId="0" fontId="65" fillId="7" borderId="38" xfId="5" applyFont="1" applyFill="1" applyBorder="1" applyAlignment="1" applyProtection="1">
      <alignment horizontal="center" vertical="center"/>
    </xf>
    <xf numFmtId="0" fontId="65" fillId="7" borderId="8" xfId="5" applyFont="1" applyFill="1" applyBorder="1" applyAlignment="1" applyProtection="1">
      <alignment horizontal="left" vertical="center"/>
    </xf>
    <xf numFmtId="165" fontId="65" fillId="8" borderId="37" xfId="5" applyNumberFormat="1" applyFont="1" applyFill="1" applyBorder="1" applyAlignment="1" applyProtection="1">
      <alignment horizontal="center" vertical="center"/>
    </xf>
    <xf numFmtId="165" fontId="66" fillId="0" borderId="37" xfId="5" applyNumberFormat="1" applyFont="1" applyFill="1" applyBorder="1" applyAlignment="1" applyProtection="1">
      <alignment horizontal="center" vertical="center"/>
    </xf>
    <xf numFmtId="0" fontId="37" fillId="0" borderId="0" xfId="5" applyFont="1" applyFill="1" applyBorder="1"/>
    <xf numFmtId="0" fontId="37" fillId="0" borderId="0" xfId="5" applyFont="1"/>
    <xf numFmtId="0" fontId="65" fillId="7" borderId="26" xfId="5" applyFont="1" applyFill="1" applyBorder="1" applyAlignment="1" applyProtection="1">
      <alignment horizontal="center" vertical="center"/>
    </xf>
    <xf numFmtId="0" fontId="65" fillId="7" borderId="7" xfId="5" applyFont="1" applyFill="1" applyBorder="1" applyAlignment="1" applyProtection="1">
      <alignment horizontal="center" vertical="center"/>
    </xf>
    <xf numFmtId="0" fontId="65" fillId="0" borderId="8" xfId="5" applyFont="1" applyBorder="1" applyAlignment="1" applyProtection="1">
      <alignment horizontal="left" vertical="center"/>
    </xf>
    <xf numFmtId="0" fontId="65" fillId="8" borderId="38" xfId="5" applyFont="1" applyFill="1" applyBorder="1" applyAlignment="1" applyProtection="1">
      <alignment horizontal="center" vertical="center"/>
    </xf>
    <xf numFmtId="0" fontId="65" fillId="8" borderId="38" xfId="5" applyFont="1" applyFill="1" applyBorder="1" applyAlignment="1" applyProtection="1">
      <alignment vertical="center"/>
    </xf>
    <xf numFmtId="0" fontId="65" fillId="7" borderId="38" xfId="5" applyFont="1" applyFill="1" applyBorder="1" applyAlignment="1" applyProtection="1">
      <alignment horizontal="left" vertical="center"/>
    </xf>
    <xf numFmtId="0" fontId="67" fillId="7" borderId="39" xfId="5" applyFont="1" applyFill="1" applyBorder="1" applyAlignment="1">
      <alignment horizontal="center" vertical="center"/>
    </xf>
    <xf numFmtId="0" fontId="65" fillId="7" borderId="41" xfId="5" applyFont="1" applyFill="1" applyBorder="1" applyAlignment="1" applyProtection="1">
      <alignment horizontal="center" vertical="center" wrapText="1"/>
    </xf>
    <xf numFmtId="9" fontId="65" fillId="0" borderId="36" xfId="5" applyNumberFormat="1" applyFont="1" applyFill="1" applyBorder="1" applyAlignment="1" applyProtection="1">
      <alignment horizontal="center" vertical="center"/>
    </xf>
    <xf numFmtId="166" fontId="65" fillId="7" borderId="36" xfId="5" applyNumberFormat="1" applyFont="1" applyFill="1" applyBorder="1" applyAlignment="1" applyProtection="1">
      <alignment horizontal="center" vertical="center"/>
    </xf>
    <xf numFmtId="166" fontId="65" fillId="7" borderId="42" xfId="5" applyNumberFormat="1" applyFont="1" applyFill="1" applyBorder="1" applyAlignment="1" applyProtection="1">
      <alignment horizontal="center" vertical="center"/>
    </xf>
    <xf numFmtId="166" fontId="65" fillId="7" borderId="5" xfId="5" applyNumberFormat="1" applyFont="1" applyFill="1" applyBorder="1" applyAlignment="1" applyProtection="1">
      <alignment horizontal="center" vertical="center"/>
    </xf>
    <xf numFmtId="0" fontId="37" fillId="0" borderId="0" xfId="5" applyFont="1" applyBorder="1"/>
    <xf numFmtId="0" fontId="57" fillId="0" borderId="5" xfId="5" applyFont="1" applyFill="1" applyBorder="1" applyAlignment="1">
      <alignment horizontal="right" vertical="center"/>
    </xf>
    <xf numFmtId="0" fontId="68" fillId="0" borderId="5" xfId="5" quotePrefix="1" applyFont="1" applyFill="1" applyBorder="1" applyAlignment="1" applyProtection="1">
      <alignment horizontal="center" vertical="center" wrapText="1"/>
    </xf>
    <xf numFmtId="0" fontId="68" fillId="0" borderId="5" xfId="5" applyFont="1" applyFill="1" applyBorder="1" applyAlignment="1" applyProtection="1">
      <alignment horizontal="center" vertical="center" wrapText="1"/>
    </xf>
    <xf numFmtId="166" fontId="68" fillId="0" borderId="5" xfId="6" applyNumberFormat="1" applyFont="1" applyFill="1" applyBorder="1" applyAlignment="1" applyProtection="1">
      <alignment horizontal="center" vertical="center"/>
    </xf>
    <xf numFmtId="0" fontId="64" fillId="0" borderId="0" xfId="5" applyFont="1" applyFill="1" applyBorder="1"/>
    <xf numFmtId="0" fontId="64" fillId="0" borderId="0" xfId="5" applyFont="1" applyFill="1"/>
    <xf numFmtId="0" fontId="69" fillId="0" borderId="5" xfId="5" applyFont="1" applyFill="1" applyBorder="1" applyAlignment="1" applyProtection="1">
      <alignment horizontal="right" vertical="center" wrapText="1"/>
    </xf>
    <xf numFmtId="165" fontId="69" fillId="0" borderId="5" xfId="5" applyNumberFormat="1" applyFont="1" applyFill="1" applyBorder="1" applyAlignment="1" applyProtection="1">
      <alignment horizontal="center" vertical="center"/>
    </xf>
    <xf numFmtId="167" fontId="69" fillId="0" borderId="5" xfId="5" applyNumberFormat="1" applyFont="1" applyFill="1" applyBorder="1" applyAlignment="1" applyProtection="1">
      <alignment horizontal="center" vertical="center"/>
    </xf>
    <xf numFmtId="166" fontId="72" fillId="0" borderId="5" xfId="6" applyNumberFormat="1" applyFont="1" applyFill="1" applyBorder="1" applyAlignment="1" applyProtection="1">
      <alignment horizontal="center" vertical="center"/>
    </xf>
    <xf numFmtId="0" fontId="66" fillId="0" borderId="5" xfId="5" applyFont="1" applyFill="1" applyBorder="1" applyAlignment="1" applyProtection="1">
      <alignment horizontal="right" wrapText="1"/>
    </xf>
    <xf numFmtId="165" fontId="37" fillId="0" borderId="5" xfId="5" applyNumberFormat="1" applyFont="1" applyFill="1" applyBorder="1" applyAlignment="1">
      <alignment horizontal="center" vertical="center"/>
    </xf>
    <xf numFmtId="0" fontId="57" fillId="0" borderId="5" xfId="5" applyFont="1" applyFill="1" applyBorder="1"/>
    <xf numFmtId="0" fontId="59" fillId="0" borderId="5" xfId="5" applyFont="1" applyFill="1" applyBorder="1" applyAlignment="1" applyProtection="1">
      <alignment horizontal="center" vertical="center"/>
    </xf>
    <xf numFmtId="0" fontId="66" fillId="0" borderId="49" xfId="5" applyFont="1" applyFill="1" applyBorder="1" applyAlignment="1" applyProtection="1">
      <alignment horizontal="right" vertical="center" wrapText="1"/>
    </xf>
    <xf numFmtId="0" fontId="66" fillId="0" borderId="50" xfId="5" applyFont="1" applyFill="1" applyBorder="1" applyAlignment="1" applyProtection="1">
      <alignment horizontal="right" vertical="center" wrapText="1"/>
    </xf>
    <xf numFmtId="0" fontId="66" fillId="0" borderId="51" xfId="5" applyFont="1" applyFill="1" applyBorder="1" applyAlignment="1" applyProtection="1">
      <alignment horizontal="right" vertical="center" wrapText="1"/>
    </xf>
    <xf numFmtId="165" fontId="66" fillId="0" borderId="24" xfId="5" applyNumberFormat="1" applyFont="1" applyFill="1" applyBorder="1" applyAlignment="1" applyProtection="1">
      <alignment horizontal="center" vertical="center"/>
    </xf>
    <xf numFmtId="166" fontId="15" fillId="0" borderId="24" xfId="6" applyNumberFormat="1" applyFont="1" applyFill="1" applyBorder="1" applyAlignment="1" applyProtection="1">
      <alignment horizontal="center" vertical="center"/>
    </xf>
    <xf numFmtId="165" fontId="66" fillId="0" borderId="49" xfId="5" applyNumberFormat="1" applyFont="1" applyFill="1" applyBorder="1" applyAlignment="1" applyProtection="1">
      <alignment horizontal="center" vertical="center"/>
    </xf>
    <xf numFmtId="165" fontId="59" fillId="0" borderId="0" xfId="5" applyNumberFormat="1" applyFont="1" applyFill="1" applyBorder="1" applyAlignment="1" applyProtection="1">
      <alignment horizontal="center" vertical="center"/>
    </xf>
    <xf numFmtId="0" fontId="73" fillId="0" borderId="0" xfId="5" applyFont="1" applyFill="1" applyBorder="1" applyAlignment="1">
      <alignment horizontal="center" wrapText="1"/>
    </xf>
    <xf numFmtId="0" fontId="57" fillId="0" borderId="0" xfId="5" applyFont="1" applyFill="1" applyBorder="1" applyAlignment="1">
      <alignment horizontal="right"/>
    </xf>
    <xf numFmtId="165" fontId="62" fillId="0" borderId="0" xfId="5" applyNumberFormat="1" applyFont="1" applyFill="1" applyBorder="1" applyAlignment="1" applyProtection="1">
      <alignment horizontal="center" vertical="center"/>
    </xf>
    <xf numFmtId="0" fontId="51" fillId="0" borderId="0" xfId="5" applyFont="1" applyFill="1" applyBorder="1" applyAlignment="1" applyProtection="1">
      <alignment horizontal="center" vertical="center"/>
    </xf>
    <xf numFmtId="0" fontId="57" fillId="0" borderId="0" xfId="5" applyFont="1" applyFill="1" applyBorder="1"/>
    <xf numFmtId="0" fontId="57" fillId="0" borderId="0" xfId="5" applyFont="1" applyFill="1" applyBorder="1" applyAlignment="1">
      <alignment horizontal="center"/>
    </xf>
    <xf numFmtId="0" fontId="74" fillId="7" borderId="0" xfId="5" quotePrefix="1" applyFont="1" applyFill="1" applyBorder="1" applyAlignment="1" applyProtection="1">
      <alignment horizontal="center"/>
    </xf>
    <xf numFmtId="0" fontId="74" fillId="7" borderId="0" xfId="5" applyFont="1" applyFill="1" applyBorder="1" applyAlignment="1" applyProtection="1">
      <alignment horizontal="center"/>
    </xf>
    <xf numFmtId="0" fontId="47" fillId="7" borderId="52" xfId="5" applyFont="1" applyFill="1" applyBorder="1" applyAlignment="1" applyProtection="1">
      <alignment horizontal="left"/>
    </xf>
    <xf numFmtId="0" fontId="50" fillId="7" borderId="32" xfId="5" quotePrefix="1" applyFont="1" applyFill="1" applyBorder="1" applyAlignment="1" applyProtection="1">
      <alignment horizontal="center" vertical="center" wrapText="1"/>
    </xf>
    <xf numFmtId="0" fontId="68" fillId="7" borderId="34" xfId="5" applyFont="1" applyFill="1" applyBorder="1" applyAlignment="1" applyProtection="1">
      <alignment horizontal="center" vertical="center" textRotation="90" wrapText="1"/>
    </xf>
    <xf numFmtId="0" fontId="53" fillId="10" borderId="48" xfId="5" applyFont="1" applyFill="1" applyBorder="1" applyAlignment="1" applyProtection="1">
      <alignment horizontal="center" vertical="center" textRotation="90" wrapText="1"/>
    </xf>
    <xf numFmtId="0" fontId="16" fillId="0" borderId="5" xfId="5" applyFont="1" applyFill="1" applyBorder="1" applyAlignment="1" applyProtection="1">
      <alignment horizontal="center" vertical="center" textRotation="90" wrapText="1"/>
    </xf>
    <xf numFmtId="0" fontId="58" fillId="7" borderId="8" xfId="5" applyFont="1" applyFill="1" applyBorder="1" applyAlignment="1" applyProtection="1">
      <alignment horizontal="center" vertical="center" textRotation="90" wrapText="1"/>
    </xf>
    <xf numFmtId="0" fontId="37" fillId="0" borderId="5" xfId="5" applyBorder="1" applyAlignment="1">
      <alignment horizontal="center" vertical="center" wrapText="1"/>
    </xf>
    <xf numFmtId="0" fontId="53" fillId="10" borderId="38" xfId="5" applyFont="1" applyFill="1" applyBorder="1" applyAlignment="1" applyProtection="1">
      <alignment horizontal="center" vertical="center" wrapText="1"/>
    </xf>
    <xf numFmtId="0" fontId="78" fillId="0" borderId="5" xfId="5" applyFont="1" applyFill="1" applyBorder="1" applyAlignment="1" applyProtection="1">
      <alignment horizontal="center" vertical="center" wrapText="1"/>
    </xf>
    <xf numFmtId="0" fontId="16" fillId="7" borderId="8" xfId="5" applyFont="1" applyFill="1" applyBorder="1" applyAlignment="1" applyProtection="1">
      <alignment horizontal="center" vertical="center" wrapText="1"/>
    </xf>
    <xf numFmtId="0" fontId="50" fillId="7" borderId="38" xfId="5" applyFont="1" applyFill="1" applyBorder="1" applyAlignment="1" applyProtection="1">
      <alignment horizontal="center" vertical="center"/>
    </xf>
    <xf numFmtId="0" fontId="50" fillId="7" borderId="8" xfId="5" applyFont="1" applyFill="1" applyBorder="1" applyAlignment="1" applyProtection="1">
      <alignment horizontal="left" vertical="center"/>
    </xf>
    <xf numFmtId="1" fontId="37" fillId="0" borderId="5" xfId="5" applyNumberFormat="1" applyBorder="1" applyAlignment="1">
      <alignment horizontal="center" vertical="center"/>
    </xf>
    <xf numFmtId="1" fontId="66" fillId="0" borderId="53" xfId="7" applyNumberFormat="1" applyFont="1" applyFill="1" applyBorder="1" applyAlignment="1" applyProtection="1">
      <alignment horizontal="center" vertical="center"/>
    </xf>
    <xf numFmtId="0" fontId="50" fillId="7" borderId="26" xfId="5" applyFont="1" applyFill="1" applyBorder="1" applyAlignment="1" applyProtection="1">
      <alignment horizontal="center" vertical="center"/>
    </xf>
    <xf numFmtId="0" fontId="50" fillId="7" borderId="7" xfId="5" applyFont="1" applyFill="1" applyBorder="1" applyAlignment="1" applyProtection="1">
      <alignment horizontal="center" vertical="center"/>
    </xf>
    <xf numFmtId="0" fontId="50" fillId="0" borderId="8" xfId="5" applyFont="1" applyBorder="1" applyAlignment="1" applyProtection="1">
      <alignment horizontal="left" vertical="center"/>
    </xf>
    <xf numFmtId="0" fontId="50" fillId="6" borderId="38" xfId="5" applyFont="1" applyFill="1" applyBorder="1" applyAlignment="1" applyProtection="1">
      <alignment horizontal="center" vertical="center"/>
    </xf>
    <xf numFmtId="0" fontId="50" fillId="6" borderId="38" xfId="5" applyFont="1" applyFill="1" applyBorder="1" applyAlignment="1" applyProtection="1">
      <alignment vertical="center"/>
    </xf>
    <xf numFmtId="1" fontId="50" fillId="9" borderId="5" xfId="5" applyNumberFormat="1" applyFont="1" applyFill="1" applyBorder="1" applyAlignment="1" applyProtection="1">
      <alignment vertical="center"/>
    </xf>
    <xf numFmtId="165" fontId="79" fillId="3" borderId="37" xfId="5" applyNumberFormat="1" applyFont="1" applyFill="1" applyBorder="1" applyAlignment="1" applyProtection="1">
      <alignment horizontal="center" vertical="center"/>
    </xf>
    <xf numFmtId="165" fontId="66" fillId="3" borderId="37" xfId="5" applyNumberFormat="1" applyFont="1" applyFill="1" applyBorder="1" applyAlignment="1" applyProtection="1">
      <alignment horizontal="center" vertical="center"/>
    </xf>
    <xf numFmtId="0" fontId="53" fillId="0" borderId="0" xfId="5" applyFont="1"/>
    <xf numFmtId="1" fontId="50" fillId="9" borderId="54" xfId="5" applyNumberFormat="1" applyFont="1" applyFill="1" applyBorder="1" applyAlignment="1" applyProtection="1">
      <alignment vertical="center"/>
    </xf>
    <xf numFmtId="0" fontId="50" fillId="7" borderId="38" xfId="5" applyFont="1" applyFill="1" applyBorder="1" applyAlignment="1" applyProtection="1">
      <alignment horizontal="left" vertical="center"/>
    </xf>
    <xf numFmtId="0" fontId="50" fillId="6" borderId="55" xfId="5" quotePrefix="1" applyFont="1" applyFill="1" applyBorder="1" applyAlignment="1" applyProtection="1">
      <alignment horizontal="left" vertical="center" wrapText="1"/>
    </xf>
    <xf numFmtId="0" fontId="53" fillId="0" borderId="56" xfId="5" applyFont="1" applyBorder="1" applyAlignment="1">
      <alignment vertical="center" wrapText="1"/>
    </xf>
    <xf numFmtId="1" fontId="50" fillId="9" borderId="5" xfId="5" applyNumberFormat="1" applyFont="1" applyFill="1" applyBorder="1" applyAlignment="1" applyProtection="1">
      <alignment horizontal="center" vertical="center"/>
      <protection locked="0"/>
    </xf>
    <xf numFmtId="1" fontId="80" fillId="9" borderId="41" xfId="7" applyNumberFormat="1" applyFont="1" applyFill="1" applyBorder="1" applyAlignment="1" applyProtection="1">
      <alignment horizontal="center" vertical="center"/>
    </xf>
    <xf numFmtId="0" fontId="38" fillId="0" borderId="57" xfId="5" quotePrefix="1" applyFont="1" applyFill="1" applyBorder="1" applyAlignment="1" applyProtection="1">
      <alignment horizontal="right" vertical="center" wrapText="1"/>
    </xf>
    <xf numFmtId="0" fontId="38" fillId="0" borderId="58" xfId="5" applyFont="1" applyFill="1" applyBorder="1" applyAlignment="1" applyProtection="1">
      <alignment horizontal="right" vertical="center" wrapText="1"/>
    </xf>
    <xf numFmtId="0" fontId="38" fillId="0" borderId="59" xfId="5" applyFont="1" applyFill="1" applyBorder="1" applyAlignment="1" applyProtection="1">
      <alignment horizontal="right" vertical="center" wrapText="1"/>
    </xf>
    <xf numFmtId="167" fontId="82" fillId="0" borderId="60" xfId="5" applyNumberFormat="1" applyFont="1" applyFill="1" applyBorder="1" applyAlignment="1" applyProtection="1">
      <alignment horizontal="center" vertical="center"/>
    </xf>
    <xf numFmtId="167" fontId="82" fillId="0" borderId="61" xfId="5" applyNumberFormat="1" applyFont="1" applyFill="1" applyBorder="1" applyAlignment="1" applyProtection="1">
      <alignment horizontal="center" vertical="center"/>
    </xf>
    <xf numFmtId="167" fontId="82" fillId="0" borderId="13" xfId="5" applyNumberFormat="1" applyFont="1" applyFill="1" applyBorder="1" applyAlignment="1" applyProtection="1">
      <alignment horizontal="center" vertical="center"/>
    </xf>
    <xf numFmtId="0" fontId="43" fillId="0" borderId="0" xfId="5" applyFont="1" applyFill="1"/>
    <xf numFmtId="167" fontId="83" fillId="0" borderId="0" xfId="5" applyNumberFormat="1" applyFont="1" applyFill="1" applyBorder="1" applyAlignment="1" applyProtection="1">
      <alignment horizontal="center" vertical="center"/>
    </xf>
    <xf numFmtId="0" fontId="37" fillId="0" borderId="0" xfId="5" applyFont="1" applyFill="1"/>
    <xf numFmtId="0" fontId="37" fillId="0" borderId="0" xfId="5" applyFont="1" applyFill="1" applyAlignment="1">
      <alignment horizontal="center" vertical="center"/>
    </xf>
    <xf numFmtId="0" fontId="84" fillId="7" borderId="5" xfId="5" quotePrefix="1" applyFont="1" applyFill="1" applyBorder="1" applyAlignment="1" applyProtection="1">
      <alignment horizontal="center" vertical="center" wrapText="1"/>
    </xf>
    <xf numFmtId="0" fontId="84" fillId="7" borderId="5" xfId="5" applyFont="1" applyFill="1" applyBorder="1" applyAlignment="1" applyProtection="1">
      <alignment horizontal="center" vertical="center" wrapText="1"/>
    </xf>
    <xf numFmtId="166" fontId="68" fillId="7" borderId="5" xfId="6" applyNumberFormat="1" applyFont="1" applyFill="1" applyBorder="1" applyAlignment="1" applyProtection="1">
      <alignment horizontal="center" vertical="center"/>
    </xf>
    <xf numFmtId="166" fontId="54" fillId="7" borderId="5" xfId="6" applyNumberFormat="1" applyFont="1" applyFill="1" applyBorder="1" applyAlignment="1" applyProtection="1">
      <alignment horizontal="center" vertical="center" wrapText="1"/>
    </xf>
    <xf numFmtId="166" fontId="54" fillId="7" borderId="36" xfId="6" applyNumberFormat="1" applyFont="1" applyFill="1" applyBorder="1" applyAlignment="1" applyProtection="1">
      <alignment horizontal="center" vertical="center" wrapText="1"/>
    </xf>
    <xf numFmtId="166" fontId="16" fillId="0" borderId="5" xfId="8" applyNumberFormat="1" applyFont="1" applyFill="1" applyBorder="1" applyAlignment="1" applyProtection="1">
      <alignment horizontal="center" vertical="center"/>
    </xf>
    <xf numFmtId="0" fontId="64" fillId="0" borderId="0" xfId="5" applyFont="1"/>
    <xf numFmtId="0" fontId="38" fillId="0" borderId="5" xfId="5" quotePrefix="1" applyFont="1" applyFill="1" applyBorder="1" applyAlignment="1" applyProtection="1">
      <alignment horizontal="right" vertical="center" wrapText="1"/>
    </xf>
    <xf numFmtId="0" fontId="38" fillId="0" borderId="5" xfId="5" applyFont="1" applyFill="1" applyBorder="1" applyAlignment="1" applyProtection="1">
      <alignment horizontal="right" vertical="center" wrapText="1"/>
    </xf>
    <xf numFmtId="167" fontId="82" fillId="0" borderId="5" xfId="5" applyNumberFormat="1" applyFont="1" applyFill="1" applyBorder="1" applyAlignment="1" applyProtection="1">
      <alignment horizontal="center" vertical="center"/>
    </xf>
    <xf numFmtId="166" fontId="43" fillId="7" borderId="5" xfId="8" applyNumberFormat="1" applyFont="1" applyFill="1" applyBorder="1" applyAlignment="1" applyProtection="1">
      <alignment horizontal="center" vertical="center"/>
    </xf>
    <xf numFmtId="0" fontId="43" fillId="0" borderId="5" xfId="5" applyFont="1" applyBorder="1"/>
    <xf numFmtId="167" fontId="66" fillId="0" borderId="5" xfId="5" applyNumberFormat="1" applyFont="1" applyFill="1" applyBorder="1" applyAlignment="1" applyProtection="1">
      <alignment horizontal="center" vertical="center"/>
    </xf>
    <xf numFmtId="167" fontId="43" fillId="0" borderId="5" xfId="5" applyNumberFormat="1" applyFont="1" applyFill="1" applyBorder="1" applyAlignment="1" applyProtection="1">
      <alignment horizontal="center" vertical="center"/>
    </xf>
    <xf numFmtId="168" fontId="43" fillId="0" borderId="5" xfId="5" applyNumberFormat="1" applyFont="1" applyFill="1" applyBorder="1" applyAlignment="1" applyProtection="1">
      <alignment horizontal="center" vertical="center"/>
    </xf>
    <xf numFmtId="1" fontId="43" fillId="0" borderId="5" xfId="5" applyNumberFormat="1" applyFont="1" applyFill="1" applyBorder="1" applyAlignment="1" applyProtection="1">
      <alignment horizontal="center" vertical="center"/>
    </xf>
    <xf numFmtId="0" fontId="87" fillId="0" borderId="0" xfId="9"/>
    <xf numFmtId="0" fontId="63" fillId="0" borderId="0" xfId="5" applyFont="1" applyFill="1" applyBorder="1" applyAlignment="1" applyProtection="1">
      <alignment horizontal="center" vertical="center"/>
    </xf>
    <xf numFmtId="0" fontId="63" fillId="0" borderId="0" xfId="5" applyFont="1" applyFill="1" applyBorder="1" applyAlignment="1">
      <alignment horizontal="center" vertical="center"/>
    </xf>
    <xf numFmtId="0" fontId="64" fillId="0" borderId="0" xfId="5" applyFont="1" applyFill="1" applyBorder="1" applyAlignment="1" applyProtection="1">
      <alignment horizontal="center" vertical="center"/>
    </xf>
    <xf numFmtId="0" fontId="37" fillId="0" borderId="0" xfId="5" applyAlignment="1">
      <alignment horizontal="center" vertical="center"/>
    </xf>
    <xf numFmtId="0" fontId="37" fillId="0" borderId="0" xfId="5" applyFill="1"/>
    <xf numFmtId="0" fontId="64" fillId="7" borderId="61" xfId="5" applyFont="1" applyFill="1" applyBorder="1" applyAlignment="1" applyProtection="1">
      <alignment horizontal="left" vertical="center" wrapText="1"/>
    </xf>
    <xf numFmtId="0" fontId="64" fillId="7" borderId="0" xfId="5" applyFont="1" applyFill="1" applyBorder="1" applyAlignment="1" applyProtection="1">
      <alignment horizontal="left" vertical="center" wrapText="1"/>
    </xf>
    <xf numFmtId="16" fontId="88" fillId="0" borderId="0" xfId="5" applyNumberFormat="1" applyFont="1"/>
    <xf numFmtId="0" fontId="89" fillId="7" borderId="0" xfId="5" quotePrefix="1" applyFont="1" applyFill="1" applyBorder="1" applyAlignment="1" applyProtection="1">
      <alignment horizontal="center" wrapText="1"/>
    </xf>
    <xf numFmtId="0" fontId="89" fillId="7" borderId="0" xfId="5" applyFont="1" applyFill="1" applyBorder="1" applyAlignment="1" applyProtection="1">
      <alignment horizontal="center" wrapText="1"/>
    </xf>
    <xf numFmtId="0" fontId="43" fillId="0" borderId="0" xfId="5" applyFont="1" applyAlignment="1">
      <alignment wrapText="1"/>
    </xf>
    <xf numFmtId="0" fontId="43" fillId="0" borderId="0" xfId="5" applyFont="1"/>
    <xf numFmtId="0" fontId="43" fillId="0" borderId="0" xfId="5" applyFont="1" applyAlignment="1">
      <alignment wrapText="1"/>
    </xf>
    <xf numFmtId="0" fontId="89" fillId="7" borderId="0" xfId="5" applyFont="1" applyFill="1" applyBorder="1" applyAlignment="1" applyProtection="1">
      <alignment horizontal="center" wrapText="1"/>
    </xf>
    <xf numFmtId="0" fontId="93" fillId="7" borderId="52" xfId="5" applyFont="1" applyFill="1" applyBorder="1" applyAlignment="1" applyProtection="1">
      <alignment horizontal="left"/>
    </xf>
    <xf numFmtId="0" fontId="43" fillId="0" borderId="0" xfId="5" applyFont="1" applyAlignment="1">
      <alignment horizontal="center" vertical="center"/>
    </xf>
    <xf numFmtId="0" fontId="94" fillId="7" borderId="32" xfId="5" applyFont="1" applyFill="1" applyBorder="1" applyAlignment="1" applyProtection="1">
      <alignment horizontal="center" vertical="center" wrapText="1"/>
    </xf>
    <xf numFmtId="0" fontId="94" fillId="7" borderId="33" xfId="5" applyFont="1" applyFill="1" applyBorder="1" applyAlignment="1" applyProtection="1">
      <alignment horizontal="center" vertical="center" wrapText="1"/>
    </xf>
    <xf numFmtId="0" fontId="82" fillId="7" borderId="32" xfId="5" quotePrefix="1" applyFont="1" applyFill="1" applyBorder="1" applyAlignment="1" applyProtection="1">
      <alignment horizontal="center" vertical="center" wrapText="1"/>
    </xf>
    <xf numFmtId="0" fontId="38" fillId="8" borderId="34" xfId="5" applyFont="1" applyFill="1" applyBorder="1" applyAlignment="1" applyProtection="1">
      <alignment horizontal="center" vertical="center" wrapText="1"/>
    </xf>
    <xf numFmtId="0" fontId="16" fillId="7" borderId="34" xfId="5" applyFont="1" applyFill="1" applyBorder="1" applyAlignment="1" applyProtection="1">
      <alignment horizontal="center" vertical="center" textRotation="90" wrapText="1"/>
    </xf>
    <xf numFmtId="0" fontId="95" fillId="7" borderId="34" xfId="5" applyFont="1" applyFill="1" applyBorder="1" applyAlignment="1" applyProtection="1">
      <alignment horizontal="center" vertical="center" textRotation="90" wrapText="1"/>
    </xf>
    <xf numFmtId="0" fontId="16" fillId="7" borderId="35" xfId="5" applyFont="1" applyFill="1" applyBorder="1" applyAlignment="1" applyProtection="1">
      <alignment horizontal="center" vertical="center" textRotation="90" wrapText="1"/>
    </xf>
    <xf numFmtId="0" fontId="16" fillId="7" borderId="48" xfId="5" applyFont="1" applyFill="1" applyBorder="1" applyAlignment="1" applyProtection="1">
      <alignment horizontal="center" vertical="center" textRotation="90" wrapText="1"/>
    </xf>
    <xf numFmtId="0" fontId="82" fillId="7" borderId="32" xfId="5" applyFont="1" applyFill="1" applyBorder="1" applyAlignment="1" applyProtection="1">
      <alignment horizontal="center" vertical="center" wrapText="1"/>
    </xf>
    <xf numFmtId="0" fontId="43" fillId="7" borderId="25" xfId="5" applyFont="1" applyFill="1" applyBorder="1" applyAlignment="1" applyProtection="1">
      <alignment horizontal="center" vertical="center" wrapText="1"/>
    </xf>
    <xf numFmtId="0" fontId="43" fillId="8" borderId="25" xfId="5" applyFont="1" applyFill="1" applyBorder="1" applyAlignment="1" applyProtection="1">
      <alignment horizontal="center" vertical="center" wrapText="1"/>
    </xf>
    <xf numFmtId="0" fontId="43" fillId="7" borderId="8" xfId="5" applyFont="1" applyFill="1" applyBorder="1" applyAlignment="1" applyProtection="1">
      <alignment horizontal="center" vertical="center" wrapText="1"/>
    </xf>
    <xf numFmtId="0" fontId="43" fillId="7" borderId="38" xfId="5" applyFont="1" applyFill="1" applyBorder="1" applyAlignment="1" applyProtection="1">
      <alignment horizontal="center" vertical="center" wrapText="1"/>
    </xf>
    <xf numFmtId="0" fontId="94" fillId="7" borderId="38" xfId="5" applyFont="1" applyFill="1" applyBorder="1" applyAlignment="1" applyProtection="1">
      <alignment horizontal="center" vertical="center"/>
    </xf>
    <xf numFmtId="0" fontId="94" fillId="7" borderId="8" xfId="5" applyFont="1" applyFill="1" applyBorder="1" applyAlignment="1" applyProtection="1">
      <alignment horizontal="left" vertical="center"/>
    </xf>
    <xf numFmtId="1" fontId="94" fillId="8" borderId="37" xfId="5" applyNumberFormat="1" applyFont="1" applyFill="1" applyBorder="1" applyAlignment="1" applyProtection="1">
      <alignment horizontal="center" vertical="center"/>
    </xf>
    <xf numFmtId="1" fontId="82" fillId="0" borderId="25" xfId="5" applyNumberFormat="1" applyFont="1" applyBorder="1" applyAlignment="1">
      <alignment horizontal="center" vertical="center"/>
    </xf>
    <xf numFmtId="0" fontId="94" fillId="7" borderId="26" xfId="5" applyFont="1" applyFill="1" applyBorder="1" applyAlignment="1" applyProtection="1">
      <alignment horizontal="center" vertical="center"/>
    </xf>
    <xf numFmtId="0" fontId="94" fillId="7" borderId="7" xfId="5" applyFont="1" applyFill="1" applyBorder="1" applyAlignment="1" applyProtection="1">
      <alignment horizontal="center" vertical="center"/>
    </xf>
    <xf numFmtId="0" fontId="94" fillId="0" borderId="8" xfId="5" applyFont="1" applyBorder="1" applyAlignment="1" applyProtection="1">
      <alignment horizontal="left" vertical="center"/>
    </xf>
    <xf numFmtId="0" fontId="94" fillId="8" borderId="38" xfId="5" applyFont="1" applyFill="1" applyBorder="1" applyAlignment="1" applyProtection="1">
      <alignment horizontal="center" vertical="center"/>
    </xf>
    <xf numFmtId="0" fontId="94" fillId="8" borderId="38" xfId="5" applyFont="1" applyFill="1" applyBorder="1" applyAlignment="1" applyProtection="1">
      <alignment vertical="center"/>
    </xf>
    <xf numFmtId="1" fontId="94" fillId="8" borderId="8" xfId="5" applyNumberFormat="1" applyFont="1" applyFill="1" applyBorder="1" applyAlignment="1" applyProtection="1">
      <alignment horizontal="center" vertical="center"/>
    </xf>
    <xf numFmtId="1" fontId="94" fillId="8" borderId="5" xfId="5" applyNumberFormat="1" applyFont="1" applyFill="1" applyBorder="1" applyAlignment="1" applyProtection="1">
      <alignment horizontal="center" vertical="center"/>
    </xf>
    <xf numFmtId="0" fontId="94" fillId="7" borderId="38" xfId="5" applyFont="1" applyFill="1" applyBorder="1" applyAlignment="1" applyProtection="1">
      <alignment horizontal="left" vertical="center"/>
    </xf>
    <xf numFmtId="0" fontId="94" fillId="6" borderId="38" xfId="5" quotePrefix="1" applyFont="1" applyFill="1" applyBorder="1" applyAlignment="1" applyProtection="1">
      <alignment horizontal="left" vertical="center" wrapText="1"/>
    </xf>
    <xf numFmtId="0" fontId="43" fillId="0" borderId="62" xfId="5" applyFont="1" applyBorder="1" applyAlignment="1">
      <alignment vertical="center" wrapText="1"/>
    </xf>
    <xf numFmtId="1" fontId="94" fillId="6" borderId="37" xfId="5" applyNumberFormat="1" applyFont="1" applyFill="1" applyBorder="1" applyAlignment="1" applyProtection="1">
      <alignment horizontal="center" vertical="center"/>
    </xf>
    <xf numFmtId="0" fontId="82" fillId="7" borderId="63" xfId="5" applyFont="1" applyFill="1" applyBorder="1" applyAlignment="1" applyProtection="1">
      <alignment horizontal="center" vertical="center" wrapText="1"/>
    </xf>
    <xf numFmtId="9" fontId="82" fillId="0" borderId="36" xfId="5" applyNumberFormat="1" applyFont="1" applyFill="1" applyBorder="1" applyAlignment="1" applyProtection="1">
      <alignment horizontal="center" vertical="center"/>
    </xf>
    <xf numFmtId="166" fontId="43" fillId="7" borderId="36" xfId="8" applyNumberFormat="1" applyFont="1" applyFill="1" applyBorder="1" applyAlignment="1" applyProtection="1">
      <alignment horizontal="center" vertical="center"/>
    </xf>
    <xf numFmtId="166" fontId="96" fillId="0" borderId="5" xfId="5" applyNumberFormat="1" applyFont="1" applyFill="1" applyBorder="1" applyAlignment="1" applyProtection="1">
      <alignment horizontal="center" vertical="center"/>
    </xf>
    <xf numFmtId="0" fontId="58" fillId="3" borderId="25" xfId="5" quotePrefix="1" applyFont="1" applyFill="1" applyBorder="1" applyAlignment="1" applyProtection="1">
      <alignment horizontal="left" vertical="center" wrapText="1"/>
    </xf>
    <xf numFmtId="0" fontId="58" fillId="3" borderId="25" xfId="5" applyFont="1" applyFill="1" applyBorder="1" applyAlignment="1" applyProtection="1">
      <alignment vertical="center" wrapText="1"/>
    </xf>
    <xf numFmtId="0" fontId="58" fillId="3" borderId="36" xfId="5" applyFont="1" applyFill="1" applyBorder="1" applyAlignment="1" applyProtection="1">
      <alignment vertical="center" wrapText="1"/>
    </xf>
    <xf numFmtId="167" fontId="94" fillId="3" borderId="25" xfId="5" applyNumberFormat="1" applyFont="1" applyFill="1" applyBorder="1" applyAlignment="1" applyProtection="1">
      <alignment horizontal="center" vertical="center"/>
    </xf>
    <xf numFmtId="167" fontId="94" fillId="3" borderId="36" xfId="5" applyNumberFormat="1" applyFont="1" applyFill="1" applyBorder="1" applyAlignment="1" applyProtection="1">
      <alignment horizontal="center" vertical="center"/>
    </xf>
    <xf numFmtId="167" fontId="50" fillId="0" borderId="0" xfId="5" applyNumberFormat="1" applyFont="1" applyFill="1" applyBorder="1" applyAlignment="1" applyProtection="1">
      <alignment horizontal="center" vertical="center"/>
    </xf>
    <xf numFmtId="0" fontId="37" fillId="0" borderId="0" xfId="5" applyFill="1" applyAlignment="1">
      <alignment horizontal="center" vertical="center"/>
    </xf>
    <xf numFmtId="0" fontId="38" fillId="0" borderId="64" xfId="5" quotePrefix="1" applyFont="1" applyFill="1" applyBorder="1" applyAlignment="1" applyProtection="1">
      <alignment horizontal="right" vertical="center" wrapText="1"/>
    </xf>
    <xf numFmtId="0" fontId="38" fillId="0" borderId="65" xfId="5" applyFont="1" applyFill="1" applyBorder="1" applyAlignment="1" applyProtection="1">
      <alignment horizontal="right" vertical="center" wrapText="1"/>
    </xf>
    <xf numFmtId="0" fontId="38" fillId="0" borderId="66" xfId="5" applyFont="1" applyFill="1" applyBorder="1" applyAlignment="1" applyProtection="1">
      <alignment horizontal="right" vertical="center" wrapText="1"/>
    </xf>
    <xf numFmtId="0" fontId="94" fillId="0" borderId="13" xfId="5" quotePrefix="1" applyFont="1" applyFill="1" applyBorder="1" applyAlignment="1" applyProtection="1">
      <alignment horizontal="center" vertical="center" wrapText="1"/>
    </xf>
    <xf numFmtId="0" fontId="94" fillId="0" borderId="13" xfId="5" applyFont="1" applyFill="1" applyBorder="1" applyAlignment="1" applyProtection="1">
      <alignment horizontal="center" vertical="center" wrapText="1"/>
    </xf>
    <xf numFmtId="166" fontId="16" fillId="0" borderId="13" xfId="8" applyNumberFormat="1" applyFont="1" applyFill="1" applyBorder="1" applyAlignment="1" applyProtection="1">
      <alignment horizontal="center" vertical="center"/>
    </xf>
    <xf numFmtId="0" fontId="43" fillId="0" borderId="67" xfId="5" quotePrefix="1" applyFont="1" applyFill="1" applyBorder="1" applyAlignment="1" applyProtection="1">
      <alignment horizontal="right" vertical="center" wrapText="1"/>
    </xf>
    <xf numFmtId="0" fontId="43" fillId="0" borderId="68" xfId="5" applyFont="1" applyFill="1" applyBorder="1" applyAlignment="1">
      <alignment horizontal="right" vertical="center" wrapText="1"/>
    </xf>
    <xf numFmtId="0" fontId="43" fillId="0" borderId="69" xfId="5" applyFont="1" applyBorder="1" applyAlignment="1">
      <alignment horizontal="right" vertical="center" wrapText="1"/>
    </xf>
    <xf numFmtId="1" fontId="43" fillId="0" borderId="37" xfId="5" applyNumberFormat="1" applyFont="1" applyFill="1" applyBorder="1" applyAlignment="1" applyProtection="1">
      <alignment horizontal="center" vertical="center"/>
    </xf>
    <xf numFmtId="1" fontId="43" fillId="0" borderId="46" xfId="5" applyNumberFormat="1" applyFont="1" applyFill="1" applyBorder="1" applyAlignment="1" applyProtection="1">
      <alignment horizontal="center" vertical="center"/>
    </xf>
    <xf numFmtId="1" fontId="43" fillId="0" borderId="26" xfId="5" applyNumberFormat="1" applyFont="1" applyFill="1" applyBorder="1" applyAlignment="1" applyProtection="1">
      <alignment horizontal="center" vertical="center"/>
    </xf>
    <xf numFmtId="1" fontId="43" fillId="0" borderId="13" xfId="5" applyNumberFormat="1" applyFont="1" applyFill="1" applyBorder="1" applyAlignment="1" applyProtection="1">
      <alignment horizontal="center" vertical="center"/>
    </xf>
    <xf numFmtId="0" fontId="38" fillId="0" borderId="64" xfId="5" applyFont="1" applyFill="1" applyBorder="1" applyAlignment="1" applyProtection="1">
      <alignment horizontal="right" vertical="center" wrapText="1"/>
    </xf>
    <xf numFmtId="167" fontId="38" fillId="0" borderId="70" xfId="5" applyNumberFormat="1" applyFont="1" applyFill="1" applyBorder="1" applyAlignment="1" applyProtection="1">
      <alignment horizontal="center" vertical="center"/>
    </xf>
    <xf numFmtId="167" fontId="38" fillId="0" borderId="71" xfId="5" applyNumberFormat="1" applyFont="1" applyFill="1" applyBorder="1" applyAlignment="1" applyProtection="1">
      <alignment horizontal="center" vertical="center"/>
    </xf>
    <xf numFmtId="167" fontId="38" fillId="0" borderId="5" xfId="5" applyNumberFormat="1" applyFont="1" applyFill="1" applyBorder="1" applyAlignment="1" applyProtection="1">
      <alignment horizontal="center" vertical="center"/>
    </xf>
    <xf numFmtId="0" fontId="43" fillId="0" borderId="5" xfId="5" applyFont="1" applyFill="1" applyBorder="1" applyAlignment="1">
      <alignment horizontal="center" vertical="center"/>
    </xf>
    <xf numFmtId="0" fontId="38" fillId="0" borderId="0" xfId="5" applyFont="1" applyFill="1"/>
    <xf numFmtId="0" fontId="43" fillId="0" borderId="5" xfId="5" applyFont="1" applyFill="1" applyBorder="1" applyAlignment="1" applyProtection="1">
      <alignment horizontal="right" vertical="center" wrapText="1"/>
    </xf>
    <xf numFmtId="167" fontId="43" fillId="0" borderId="14" xfId="5" applyNumberFormat="1" applyFont="1" applyFill="1" applyBorder="1" applyAlignment="1" applyProtection="1">
      <alignment horizontal="center" vertical="center"/>
    </xf>
    <xf numFmtId="167" fontId="82" fillId="0" borderId="0" xfId="5" applyNumberFormat="1" applyFont="1" applyFill="1" applyBorder="1" applyAlignment="1" applyProtection="1">
      <alignment horizontal="center" vertical="center"/>
    </xf>
    <xf numFmtId="0" fontId="43" fillId="0" borderId="0" xfId="5" applyFont="1" applyFill="1" applyBorder="1" applyAlignment="1">
      <alignment horizontal="center" vertical="center"/>
    </xf>
    <xf numFmtId="0" fontId="43" fillId="0" borderId="0" xfId="5" applyFont="1" applyFill="1" applyBorder="1"/>
    <xf numFmtId="0" fontId="99" fillId="0" borderId="0" xfId="5" applyFont="1" applyFill="1" applyBorder="1" applyAlignment="1" applyProtection="1">
      <alignment horizontal="center" vertical="center"/>
    </xf>
    <xf numFmtId="0" fontId="74" fillId="7" borderId="0" xfId="10" applyFont="1" applyFill="1" applyBorder="1" applyAlignment="1" applyProtection="1">
      <alignment horizontal="center" vertical="center"/>
    </xf>
    <xf numFmtId="0" fontId="87" fillId="0" borderId="0" xfId="10" applyAlignment="1">
      <alignment vertical="center"/>
    </xf>
    <xf numFmtId="0" fontId="87" fillId="0" borderId="0" xfId="10"/>
    <xf numFmtId="0" fontId="74" fillId="7" borderId="0" xfId="10" quotePrefix="1" applyFont="1" applyFill="1" applyBorder="1" applyAlignment="1" applyProtection="1">
      <alignment horizontal="center" vertical="center"/>
    </xf>
    <xf numFmtId="0" fontId="87" fillId="0" borderId="0" xfId="10" applyAlignment="1">
      <alignment vertical="center"/>
    </xf>
    <xf numFmtId="0" fontId="74" fillId="7" borderId="0" xfId="10" applyFont="1" applyFill="1" applyBorder="1" applyAlignment="1" applyProtection="1">
      <alignment horizontal="center" vertical="center"/>
    </xf>
    <xf numFmtId="0" fontId="74" fillId="7" borderId="0" xfId="10" applyFont="1" applyFill="1" applyBorder="1" applyAlignment="1" applyProtection="1">
      <alignment horizontal="left" vertical="center"/>
    </xf>
    <xf numFmtId="0" fontId="65" fillId="7" borderId="5" xfId="10" applyFont="1" applyFill="1" applyBorder="1" applyAlignment="1" applyProtection="1">
      <alignment horizontal="center" vertical="center" wrapText="1"/>
    </xf>
    <xf numFmtId="0" fontId="51" fillId="7" borderId="5" xfId="10" quotePrefix="1" applyFont="1" applyFill="1" applyBorder="1" applyAlignment="1" applyProtection="1">
      <alignment horizontal="center" vertical="center" textRotation="90" wrapText="1"/>
    </xf>
    <xf numFmtId="0" fontId="51" fillId="8" borderId="5" xfId="10" applyFont="1" applyFill="1" applyBorder="1" applyAlignment="1" applyProtection="1">
      <alignment vertical="center" wrapText="1"/>
    </xf>
    <xf numFmtId="0" fontId="100" fillId="0" borderId="5" xfId="10" applyFont="1" applyBorder="1" applyAlignment="1">
      <alignment horizontal="center" vertical="center" wrapText="1"/>
    </xf>
    <xf numFmtId="0" fontId="101" fillId="8" borderId="5" xfId="10" applyFont="1" applyFill="1" applyBorder="1" applyAlignment="1" applyProtection="1">
      <alignment horizontal="center" vertical="center" textRotation="90" wrapText="1"/>
    </xf>
    <xf numFmtId="0" fontId="51" fillId="7" borderId="5" xfId="10" applyFont="1" applyFill="1" applyBorder="1" applyAlignment="1" applyProtection="1">
      <alignment vertical="center"/>
    </xf>
    <xf numFmtId="0" fontId="50" fillId="8" borderId="5" xfId="10" applyFont="1" applyFill="1" applyBorder="1" applyAlignment="1" applyProtection="1">
      <alignment horizontal="center" vertical="center" textRotation="90" wrapText="1"/>
    </xf>
    <xf numFmtId="0" fontId="65" fillId="0" borderId="5" xfId="10" quotePrefix="1" applyFont="1" applyBorder="1" applyAlignment="1">
      <alignment horizontal="center" vertical="center" wrapText="1"/>
    </xf>
    <xf numFmtId="0" fontId="103" fillId="0" borderId="5" xfId="10" applyFont="1" applyBorder="1" applyAlignment="1">
      <alignment vertical="center"/>
    </xf>
    <xf numFmtId="0" fontId="51" fillId="7" borderId="5" xfId="10" applyFont="1" applyFill="1" applyBorder="1" applyAlignment="1" applyProtection="1">
      <alignment horizontal="center" vertical="center" textRotation="90" wrapText="1"/>
    </xf>
    <xf numFmtId="0" fontId="51" fillId="0" borderId="5" xfId="10" applyFont="1" applyFill="1" applyBorder="1" applyAlignment="1" applyProtection="1">
      <alignment horizontal="center" vertical="center" wrapText="1"/>
    </xf>
    <xf numFmtId="0" fontId="51" fillId="11" borderId="5" xfId="10" applyFont="1" applyFill="1" applyBorder="1" applyAlignment="1" applyProtection="1">
      <alignment horizontal="center" vertical="center" wrapText="1"/>
    </xf>
    <xf numFmtId="0" fontId="87" fillId="0" borderId="5" xfId="10" applyBorder="1"/>
    <xf numFmtId="0" fontId="51" fillId="0" borderId="5" xfId="10" applyFont="1" applyFill="1" applyBorder="1" applyAlignment="1" applyProtection="1">
      <alignment horizontal="center" vertical="center"/>
    </xf>
    <xf numFmtId="0" fontId="41" fillId="0" borderId="5" xfId="10" applyFont="1" applyBorder="1" applyAlignment="1">
      <alignment wrapText="1"/>
    </xf>
    <xf numFmtId="0" fontId="50" fillId="8" borderId="5" xfId="10" applyFont="1" applyFill="1" applyBorder="1" applyAlignment="1" applyProtection="1">
      <alignment horizontal="center" vertical="center" wrapText="1"/>
    </xf>
    <xf numFmtId="169" fontId="41" fillId="12" borderId="5" xfId="11" applyFont="1" applyFill="1" applyBorder="1" applyAlignment="1">
      <alignment horizontal="center" vertical="center" textRotation="90" wrapText="1"/>
    </xf>
    <xf numFmtId="0" fontId="41" fillId="0" borderId="5" xfId="10" applyFont="1" applyBorder="1" applyAlignment="1">
      <alignment horizontal="center" vertical="center" wrapText="1"/>
    </xf>
    <xf numFmtId="0" fontId="51" fillId="0" borderId="5" xfId="10" applyFont="1" applyFill="1" applyBorder="1" applyAlignment="1" applyProtection="1">
      <alignment horizontal="center" vertical="center" wrapText="1"/>
    </xf>
    <xf numFmtId="0" fontId="51" fillId="0" borderId="5" xfId="10" applyFont="1" applyFill="1" applyBorder="1" applyAlignment="1" applyProtection="1">
      <alignment horizontal="center" vertical="center" textRotation="90" wrapText="1"/>
    </xf>
    <xf numFmtId="0" fontId="51" fillId="8" borderId="5" xfId="10" applyFont="1" applyFill="1" applyBorder="1" applyAlignment="1" applyProtection="1">
      <alignment horizontal="center" vertical="center" textRotation="90" wrapText="1"/>
    </xf>
    <xf numFmtId="169" fontId="41" fillId="0" borderId="5" xfId="11" applyFont="1" applyBorder="1" applyAlignment="1">
      <alignment horizontal="center" vertical="center" textRotation="90" wrapText="1"/>
    </xf>
    <xf numFmtId="0" fontId="69" fillId="7" borderId="5" xfId="10" applyFont="1" applyFill="1" applyBorder="1" applyAlignment="1" applyProtection="1">
      <alignment horizontal="center" vertical="center"/>
    </xf>
    <xf numFmtId="0" fontId="65" fillId="7" borderId="5" xfId="10" applyFont="1" applyFill="1" applyBorder="1" applyAlignment="1" applyProtection="1">
      <alignment horizontal="left" vertical="center"/>
    </xf>
    <xf numFmtId="1" fontId="87" fillId="0" borderId="5" xfId="10" applyNumberFormat="1" applyBorder="1" applyAlignment="1">
      <alignment horizontal="center" vertical="center"/>
    </xf>
    <xf numFmtId="1" fontId="66" fillId="0" borderId="5" xfId="7" applyNumberFormat="1" applyFont="1" applyFill="1" applyBorder="1" applyAlignment="1" applyProtection="1">
      <alignment horizontal="center" vertical="center"/>
    </xf>
    <xf numFmtId="1" fontId="107" fillId="0" borderId="5" xfId="10" applyNumberFormat="1" applyFont="1" applyFill="1" applyBorder="1" applyAlignment="1">
      <alignment horizontal="center" vertical="center"/>
    </xf>
    <xf numFmtId="165" fontId="104" fillId="0" borderId="5" xfId="10" applyNumberFormat="1" applyFont="1" applyFill="1" applyBorder="1" applyAlignment="1" applyProtection="1">
      <alignment horizontal="center" vertical="center"/>
    </xf>
    <xf numFmtId="165" fontId="101" fillId="0" borderId="5" xfId="10" applyNumberFormat="1" applyFont="1" applyFill="1" applyBorder="1" applyAlignment="1" applyProtection="1">
      <alignment horizontal="center" vertical="center"/>
    </xf>
    <xf numFmtId="165" fontId="107" fillId="0" borderId="5" xfId="10" applyNumberFormat="1" applyFont="1" applyFill="1" applyBorder="1" applyAlignment="1">
      <alignment horizontal="center" vertical="center"/>
    </xf>
    <xf numFmtId="0" fontId="69" fillId="0" borderId="5" xfId="10" applyFont="1" applyFill="1" applyBorder="1" applyAlignment="1" applyProtection="1">
      <alignment horizontal="center" vertical="center"/>
    </xf>
    <xf numFmtId="0" fontId="65" fillId="0" borderId="5" xfId="10" applyFont="1" applyFill="1" applyBorder="1" applyAlignment="1" applyProtection="1">
      <alignment horizontal="left" vertical="center"/>
    </xf>
    <xf numFmtId="0" fontId="87" fillId="0" borderId="0" xfId="10" applyFill="1"/>
    <xf numFmtId="0" fontId="69" fillId="0" borderId="5" xfId="10" applyFont="1" applyBorder="1" applyAlignment="1" applyProtection="1">
      <alignment horizontal="center" vertical="center"/>
    </xf>
    <xf numFmtId="0" fontId="65" fillId="0" borderId="5" xfId="10" applyFont="1" applyBorder="1" applyAlignment="1" applyProtection="1">
      <alignment horizontal="left" vertical="center"/>
    </xf>
    <xf numFmtId="0" fontId="87" fillId="3" borderId="0" xfId="10" applyFill="1" applyAlignment="1">
      <alignment horizontal="center" vertical="center"/>
    </xf>
    <xf numFmtId="0" fontId="50" fillId="5" borderId="5" xfId="10" quotePrefix="1" applyFont="1" applyFill="1" applyBorder="1" applyAlignment="1" applyProtection="1">
      <alignment horizontal="center" vertical="center"/>
    </xf>
    <xf numFmtId="0" fontId="50" fillId="5" borderId="5" xfId="10" applyFont="1" applyFill="1" applyBorder="1" applyAlignment="1" applyProtection="1">
      <alignment horizontal="center" vertical="center"/>
    </xf>
    <xf numFmtId="1" fontId="50" fillId="5" borderId="5" xfId="10" applyNumberFormat="1" applyFont="1" applyFill="1" applyBorder="1" applyAlignment="1" applyProtection="1">
      <alignment horizontal="center" vertical="center"/>
      <protection locked="0"/>
    </xf>
    <xf numFmtId="165" fontId="104" fillId="3" borderId="5" xfId="10" applyNumberFormat="1" applyFont="1" applyFill="1" applyBorder="1" applyAlignment="1" applyProtection="1">
      <alignment horizontal="center" vertical="center"/>
    </xf>
    <xf numFmtId="0" fontId="103" fillId="3" borderId="5" xfId="10" applyFont="1" applyFill="1" applyBorder="1" applyAlignment="1">
      <alignment horizontal="center" vertical="center"/>
    </xf>
    <xf numFmtId="0" fontId="83" fillId="0" borderId="5" xfId="10" quotePrefix="1" applyFont="1" applyFill="1" applyBorder="1" applyAlignment="1" applyProtection="1">
      <alignment horizontal="center" vertical="center" wrapText="1"/>
    </xf>
    <xf numFmtId="0" fontId="83" fillId="0" borderId="5" xfId="10" applyFont="1" applyFill="1" applyBorder="1" applyAlignment="1" applyProtection="1">
      <alignment horizontal="center" vertical="center" wrapText="1"/>
    </xf>
    <xf numFmtId="1" fontId="107" fillId="0" borderId="5" xfId="9" applyNumberFormat="1" applyFont="1" applyFill="1" applyBorder="1" applyAlignment="1">
      <alignment horizontal="center" vertical="center"/>
    </xf>
    <xf numFmtId="0" fontId="83" fillId="0" borderId="5" xfId="12" applyFont="1" applyFill="1" applyBorder="1" applyAlignment="1" applyProtection="1">
      <alignment horizontal="center" vertical="center"/>
      <protection locked="0"/>
    </xf>
    <xf numFmtId="165" fontId="83" fillId="0" borderId="5" xfId="10" applyNumberFormat="1" applyFont="1" applyFill="1" applyBorder="1" applyAlignment="1" applyProtection="1">
      <alignment horizontal="center" vertical="center"/>
    </xf>
    <xf numFmtId="0" fontId="107" fillId="0" borderId="5" xfId="10" applyFont="1" applyFill="1" applyBorder="1" applyAlignment="1">
      <alignment horizontal="center" vertical="center"/>
    </xf>
    <xf numFmtId="0" fontId="110" fillId="0" borderId="5" xfId="10" applyFont="1" applyFill="1" applyBorder="1" applyAlignment="1">
      <alignment horizontal="center" vertical="center"/>
    </xf>
    <xf numFmtId="0" fontId="87" fillId="0" borderId="0" xfId="10" applyFont="1" applyFill="1" applyBorder="1" applyAlignment="1">
      <alignment horizontal="center" vertical="center"/>
    </xf>
    <xf numFmtId="0" fontId="87" fillId="0" borderId="0" xfId="10" applyFont="1" applyFill="1"/>
    <xf numFmtId="0" fontId="103" fillId="0" borderId="5" xfId="10" quotePrefix="1" applyFont="1" applyBorder="1" applyAlignment="1">
      <alignment horizontal="center" vertical="center" wrapText="1"/>
    </xf>
    <xf numFmtId="0" fontId="103" fillId="0" borderId="5" xfId="10" applyFont="1" applyBorder="1" applyAlignment="1">
      <alignment horizontal="center" vertical="center" wrapText="1"/>
    </xf>
    <xf numFmtId="1" fontId="103" fillId="0" borderId="5" xfId="10" applyNumberFormat="1" applyFont="1" applyBorder="1" applyAlignment="1">
      <alignment horizontal="center" vertical="center"/>
    </xf>
    <xf numFmtId="166" fontId="111" fillId="0" borderId="5" xfId="13" applyNumberFormat="1" applyFont="1" applyFill="1" applyBorder="1" applyAlignment="1">
      <alignment horizontal="center" vertical="center"/>
    </xf>
    <xf numFmtId="9" fontId="112" fillId="0" borderId="0" xfId="13" applyFont="1" applyFill="1" applyBorder="1" applyAlignment="1">
      <alignment horizontal="center" vertical="center"/>
    </xf>
    <xf numFmtId="0" fontId="112" fillId="0" borderId="0" xfId="10" applyFont="1"/>
    <xf numFmtId="0" fontId="83" fillId="0" borderId="5" xfId="10" applyFont="1" applyFill="1" applyBorder="1" applyAlignment="1" applyProtection="1">
      <alignment horizontal="right" vertical="center" wrapText="1"/>
    </xf>
    <xf numFmtId="0" fontId="87" fillId="0" borderId="5" xfId="10" applyBorder="1" applyAlignment="1">
      <alignment horizontal="right" vertical="center" wrapText="1"/>
    </xf>
    <xf numFmtId="1" fontId="83" fillId="0" borderId="5" xfId="10" applyNumberFormat="1" applyFont="1" applyFill="1" applyBorder="1" applyAlignment="1" applyProtection="1">
      <alignment horizontal="center" vertical="center"/>
    </xf>
    <xf numFmtId="165" fontId="59" fillId="0" borderId="5" xfId="10" applyNumberFormat="1" applyFont="1" applyFill="1" applyBorder="1" applyAlignment="1" applyProtection="1">
      <alignment horizontal="center" vertical="center"/>
    </xf>
    <xf numFmtId="0" fontId="63" fillId="0" borderId="5" xfId="10" applyFont="1" applyFill="1" applyBorder="1" applyAlignment="1">
      <alignment horizontal="center" vertical="center"/>
    </xf>
    <xf numFmtId="0" fontId="87" fillId="0" borderId="5" xfId="10" applyFont="1" applyFill="1" applyBorder="1" applyAlignment="1">
      <alignment horizontal="right" vertical="center" wrapText="1"/>
    </xf>
    <xf numFmtId="0" fontId="87" fillId="0" borderId="5" xfId="10" applyFont="1" applyBorder="1" applyAlignment="1">
      <alignment horizontal="right" vertical="center" wrapText="1"/>
    </xf>
    <xf numFmtId="0" fontId="87" fillId="0" borderId="5" xfId="10" applyFont="1" applyFill="1" applyBorder="1" applyAlignment="1">
      <alignment horizontal="center" vertical="center"/>
    </xf>
    <xf numFmtId="0" fontId="87" fillId="0" borderId="5" xfId="10" applyFont="1" applyFill="1" applyBorder="1"/>
    <xf numFmtId="165" fontId="69" fillId="0" borderId="5" xfId="10" applyNumberFormat="1" applyFont="1" applyFill="1" applyBorder="1" applyAlignment="1" applyProtection="1">
      <alignment horizontal="center" vertical="center"/>
    </xf>
    <xf numFmtId="1" fontId="69" fillId="0" borderId="5" xfId="10" applyNumberFormat="1" applyFont="1" applyFill="1" applyBorder="1" applyAlignment="1" applyProtection="1">
      <alignment horizontal="center" vertical="center"/>
    </xf>
    <xf numFmtId="165" fontId="87" fillId="0" borderId="5" xfId="10" applyNumberFormat="1" applyFont="1" applyFill="1" applyBorder="1" applyAlignment="1">
      <alignment horizontal="center" vertical="center"/>
    </xf>
    <xf numFmtId="165" fontId="87" fillId="0" borderId="0" xfId="10" applyNumberFormat="1" applyFont="1" applyFill="1" applyBorder="1" applyAlignment="1">
      <alignment horizontal="center" vertical="center"/>
    </xf>
    <xf numFmtId="0" fontId="113" fillId="0" borderId="0" xfId="10" applyFont="1"/>
    <xf numFmtId="0" fontId="103" fillId="0" borderId="24" xfId="10" applyFont="1" applyBorder="1" applyAlignment="1">
      <alignment horizontal="center" vertical="center" wrapText="1"/>
    </xf>
    <xf numFmtId="0" fontId="87" fillId="0" borderId="24" xfId="10" applyFont="1" applyBorder="1" applyAlignment="1">
      <alignment wrapText="1"/>
    </xf>
    <xf numFmtId="0" fontId="87" fillId="0" borderId="0" xfId="10" applyBorder="1"/>
    <xf numFmtId="0" fontId="115" fillId="0" borderId="0" xfId="10" applyFont="1" applyAlignment="1">
      <alignment horizontal="left" vertical="center"/>
    </xf>
    <xf numFmtId="0" fontId="41" fillId="0" borderId="0" xfId="10" applyFont="1" applyBorder="1" applyAlignment="1">
      <alignment horizontal="center" vertical="center"/>
    </xf>
    <xf numFmtId="165" fontId="87" fillId="0" borderId="0" xfId="10" applyNumberFormat="1" applyFont="1" applyBorder="1" applyAlignment="1">
      <alignment horizontal="center" vertical="center"/>
    </xf>
    <xf numFmtId="0" fontId="116" fillId="0" borderId="5" xfId="10" applyFont="1" applyBorder="1" applyAlignment="1">
      <alignment vertical="center"/>
    </xf>
    <xf numFmtId="0" fontId="116" fillId="0" borderId="5" xfId="10" applyFont="1" applyBorder="1" applyAlignment="1">
      <alignment horizontal="center" vertical="center"/>
    </xf>
    <xf numFmtId="0" fontId="116" fillId="11" borderId="5" xfId="10" applyFont="1" applyFill="1" applyBorder="1" applyAlignment="1">
      <alignment horizontal="center" vertical="center"/>
    </xf>
    <xf numFmtId="0" fontId="103" fillId="0" borderId="14" xfId="10" quotePrefix="1" applyFont="1" applyBorder="1" applyAlignment="1">
      <alignment horizontal="center" vertical="center" wrapText="1"/>
    </xf>
    <xf numFmtId="0" fontId="41" fillId="0" borderId="72" xfId="10" applyFont="1" applyBorder="1" applyAlignment="1">
      <alignment wrapText="1"/>
    </xf>
    <xf numFmtId="0" fontId="41" fillId="0" borderId="17" xfId="10" applyFont="1" applyBorder="1" applyAlignment="1">
      <alignment wrapText="1"/>
    </xf>
    <xf numFmtId="165" fontId="103" fillId="0" borderId="5" xfId="10" applyNumberFormat="1" applyFont="1" applyBorder="1" applyAlignment="1">
      <alignment horizontal="center" vertical="center"/>
    </xf>
    <xf numFmtId="165" fontId="103" fillId="11" borderId="5" xfId="10" applyNumberFormat="1" applyFont="1" applyFill="1" applyBorder="1" applyAlignment="1">
      <alignment horizontal="center" vertical="center"/>
    </xf>
    <xf numFmtId="0" fontId="115" fillId="0" borderId="5" xfId="10" quotePrefix="1" applyFont="1" applyBorder="1" applyAlignment="1">
      <alignment horizontal="left" vertical="center" wrapText="1"/>
    </xf>
    <xf numFmtId="0" fontId="87" fillId="0" borderId="5" xfId="10" applyFont="1" applyBorder="1" applyAlignment="1">
      <alignment wrapText="1"/>
    </xf>
    <xf numFmtId="0" fontId="43" fillId="0" borderId="5" xfId="10" applyFont="1" applyFill="1" applyBorder="1" applyAlignment="1">
      <alignment horizontal="center" vertical="center"/>
    </xf>
    <xf numFmtId="0" fontId="107" fillId="0" borderId="14" xfId="10" quotePrefix="1" applyFont="1" applyFill="1" applyBorder="1" applyAlignment="1">
      <alignment horizontal="right" vertical="center" wrapText="1"/>
    </xf>
    <xf numFmtId="0" fontId="107" fillId="0" borderId="72" xfId="10" applyFont="1" applyFill="1" applyBorder="1" applyAlignment="1">
      <alignment horizontal="right" vertical="center" wrapText="1"/>
    </xf>
    <xf numFmtId="0" fontId="107" fillId="0" borderId="17" xfId="10" applyFont="1" applyBorder="1" applyAlignment="1">
      <alignment horizontal="right"/>
    </xf>
    <xf numFmtId="0" fontId="103" fillId="0" borderId="14" xfId="10" quotePrefix="1" applyFont="1" applyBorder="1" applyAlignment="1">
      <alignment horizontal="left" vertical="center" wrapText="1"/>
    </xf>
    <xf numFmtId="166" fontId="41" fillId="0" borderId="5" xfId="13" applyNumberFormat="1" applyFont="1" applyFill="1" applyBorder="1" applyAlignment="1">
      <alignment horizontal="center" vertical="center" wrapText="1"/>
    </xf>
    <xf numFmtId="0" fontId="107" fillId="0" borderId="14" xfId="10" applyFont="1" applyFill="1" applyBorder="1" applyAlignment="1">
      <alignment horizontal="right" vertical="center" wrapText="1"/>
    </xf>
    <xf numFmtId="165" fontId="107" fillId="0" borderId="5" xfId="7" applyNumberFormat="1" applyFont="1" applyFill="1" applyBorder="1" applyAlignment="1">
      <alignment horizontal="center" vertical="center"/>
    </xf>
    <xf numFmtId="0" fontId="107" fillId="0" borderId="14" xfId="10" applyFont="1" applyBorder="1" applyAlignment="1">
      <alignment horizontal="right" vertical="center" wrapText="1"/>
    </xf>
    <xf numFmtId="0" fontId="87" fillId="0" borderId="72" xfId="10" applyFont="1" applyBorder="1" applyAlignment="1">
      <alignment horizontal="right" wrapText="1"/>
    </xf>
    <xf numFmtId="0" fontId="87" fillId="0" borderId="17" xfId="10" applyFont="1" applyBorder="1" applyAlignment="1">
      <alignment horizontal="right" wrapText="1"/>
    </xf>
    <xf numFmtId="165" fontId="107" fillId="0" borderId="5" xfId="10" applyNumberFormat="1" applyFont="1" applyBorder="1" applyAlignment="1">
      <alignment horizontal="center" vertical="center"/>
    </xf>
    <xf numFmtId="0" fontId="103" fillId="0" borderId="14" xfId="10" applyFont="1" applyBorder="1" applyAlignment="1">
      <alignment vertical="center"/>
    </xf>
    <xf numFmtId="0" fontId="41" fillId="0" borderId="14" xfId="10" applyFont="1" applyBorder="1" applyAlignment="1">
      <alignment horizontal="center" vertical="center" wrapText="1"/>
    </xf>
    <xf numFmtId="0" fontId="43" fillId="0" borderId="14" xfId="3" applyFont="1" applyFill="1" applyBorder="1" applyAlignment="1">
      <alignment horizontal="center" vertical="center"/>
    </xf>
    <xf numFmtId="0" fontId="110" fillId="0" borderId="14" xfId="10" applyFont="1" applyFill="1" applyBorder="1" applyAlignment="1">
      <alignment horizontal="center" vertical="center"/>
    </xf>
    <xf numFmtId="1" fontId="103" fillId="0" borderId="14" xfId="10" applyNumberFormat="1" applyFont="1" applyBorder="1" applyAlignment="1">
      <alignment horizontal="center" vertical="center"/>
    </xf>
    <xf numFmtId="0" fontId="87" fillId="0" borderId="0" xfId="10" applyBorder="1"/>
    <xf numFmtId="0" fontId="87" fillId="0" borderId="0" xfId="10" applyBorder="1" applyAlignment="1">
      <alignment horizontal="center" vertical="center"/>
    </xf>
    <xf numFmtId="0" fontId="87" fillId="0" borderId="0" xfId="10" applyFill="1" applyBorder="1" applyAlignment="1">
      <alignment horizontal="center" vertical="center"/>
    </xf>
    <xf numFmtId="0" fontId="87" fillId="0" borderId="0" xfId="10" applyFill="1" applyBorder="1"/>
    <xf numFmtId="0" fontId="87" fillId="3" borderId="0" xfId="10" applyFill="1" applyBorder="1" applyAlignment="1">
      <alignment horizontal="center" vertical="center"/>
    </xf>
    <xf numFmtId="0" fontId="103" fillId="3" borderId="0" xfId="10" applyFont="1" applyFill="1" applyBorder="1" applyAlignment="1">
      <alignment horizontal="center" vertical="center"/>
    </xf>
    <xf numFmtId="0" fontId="87" fillId="0" borderId="0" xfId="10" applyFont="1" applyFill="1" applyBorder="1"/>
    <xf numFmtId="0" fontId="112" fillId="0" borderId="0" xfId="10" applyFont="1" applyBorder="1"/>
    <xf numFmtId="0" fontId="41" fillId="3" borderId="5" xfId="10" applyFont="1" applyFill="1" applyBorder="1" applyAlignment="1">
      <alignment horizontal="center" vertical="center"/>
    </xf>
    <xf numFmtId="0" fontId="41" fillId="3" borderId="14" xfId="10" applyFont="1" applyFill="1" applyBorder="1" applyAlignment="1">
      <alignment horizontal="center" vertical="center"/>
    </xf>
    <xf numFmtId="0" fontId="103" fillId="3" borderId="14" xfId="10" applyFont="1" applyFill="1" applyBorder="1" applyAlignment="1">
      <alignment horizontal="center" vertical="center"/>
    </xf>
    <xf numFmtId="0" fontId="103" fillId="3" borderId="0" xfId="10" applyFont="1" applyFill="1" applyAlignment="1">
      <alignment horizontal="center" vertical="center"/>
    </xf>
    <xf numFmtId="0" fontId="59" fillId="0" borderId="5" xfId="10" applyFont="1" applyBorder="1" applyAlignment="1" applyProtection="1">
      <alignment horizontal="center" vertical="center"/>
    </xf>
    <xf numFmtId="0" fontId="51" fillId="0" borderId="5" xfId="10" applyFont="1" applyBorder="1" applyAlignment="1" applyProtection="1">
      <alignment horizontal="center" vertical="center"/>
    </xf>
    <xf numFmtId="1" fontId="115" fillId="0" borderId="5" xfId="10" applyNumberFormat="1" applyFont="1" applyBorder="1" applyAlignment="1">
      <alignment horizontal="center" vertical="center"/>
    </xf>
    <xf numFmtId="1" fontId="62" fillId="0" borderId="5" xfId="7" applyNumberFormat="1" applyFont="1" applyFill="1" applyBorder="1" applyAlignment="1" applyProtection="1">
      <alignment horizontal="center" vertical="center"/>
    </xf>
    <xf numFmtId="0" fontId="115" fillId="0" borderId="5" xfId="10" applyFont="1" applyBorder="1" applyAlignment="1">
      <alignment horizontal="center" vertical="center"/>
    </xf>
    <xf numFmtId="1" fontId="115" fillId="0" borderId="5" xfId="10" applyNumberFormat="1" applyFont="1" applyFill="1" applyBorder="1" applyAlignment="1">
      <alignment horizontal="center" vertical="center"/>
    </xf>
    <xf numFmtId="0" fontId="114" fillId="0" borderId="5" xfId="10" applyFont="1" applyBorder="1" applyAlignment="1">
      <alignment horizontal="center" vertical="center"/>
    </xf>
    <xf numFmtId="165" fontId="115" fillId="0" borderId="5" xfId="10" applyNumberFormat="1" applyFont="1" applyFill="1" applyBorder="1" applyAlignment="1">
      <alignment horizontal="center" vertical="center"/>
    </xf>
    <xf numFmtId="0" fontId="38" fillId="0" borderId="14" xfId="3" applyFont="1" applyFill="1" applyBorder="1" applyAlignment="1">
      <alignment horizontal="center" vertical="center"/>
    </xf>
    <xf numFmtId="0" fontId="115" fillId="0" borderId="0" xfId="10" applyFont="1" applyBorder="1" applyAlignment="1">
      <alignment horizontal="center" vertical="center"/>
    </xf>
    <xf numFmtId="0" fontId="115" fillId="0" borderId="0" xfId="10" applyFont="1" applyAlignment="1">
      <alignment horizontal="center" vertical="center"/>
    </xf>
    <xf numFmtId="0" fontId="41" fillId="0" borderId="5" xfId="10" applyFont="1" applyBorder="1" applyAlignment="1">
      <alignment vertical="center" wrapText="1"/>
    </xf>
    <xf numFmtId="0" fontId="41" fillId="0" borderId="5" xfId="10" applyFont="1" applyBorder="1"/>
    <xf numFmtId="0" fontId="41" fillId="0" borderId="5" xfId="10" applyFont="1" applyBorder="1"/>
    <xf numFmtId="0" fontId="41" fillId="0" borderId="5" xfId="10" applyFont="1" applyBorder="1" applyAlignment="1">
      <alignment wrapText="1"/>
    </xf>
    <xf numFmtId="0" fontId="87" fillId="0" borderId="5" xfId="10" applyBorder="1" applyAlignment="1">
      <alignment horizontal="center"/>
    </xf>
    <xf numFmtId="166" fontId="95" fillId="0" borderId="13" xfId="8" applyNumberFormat="1" applyFont="1" applyFill="1" applyBorder="1" applyAlignment="1" applyProtection="1">
      <alignment horizontal="center" vertical="center"/>
    </xf>
    <xf numFmtId="166" fontId="68" fillId="7" borderId="36" xfId="6" applyNumberFormat="1" applyFont="1" applyFill="1" applyBorder="1" applyAlignment="1" applyProtection="1">
      <alignment horizontal="center" vertical="center" wrapText="1"/>
    </xf>
    <xf numFmtId="166" fontId="95" fillId="0" borderId="5" xfId="8" applyNumberFormat="1" applyFont="1" applyFill="1" applyBorder="1" applyAlignment="1" applyProtection="1">
      <alignment horizontal="center" vertical="center"/>
    </xf>
  </cellXfs>
  <cellStyles count="14">
    <cellStyle name="Обычный" xfId="0" builtinId="0"/>
    <cellStyle name="Обычный 2" xfId="10"/>
    <cellStyle name="Обычный 4 4" xfId="3"/>
    <cellStyle name="Обычный 5" xfId="7"/>
    <cellStyle name="Обычный 7" xfId="5"/>
    <cellStyle name="Обычный_Естест. движение 2008г." xfId="4"/>
    <cellStyle name="Обычный_Естест. движение 2012г." xfId="12"/>
    <cellStyle name="Обычный_Смертность от травм всего населения за 9 месяцев 2008 г. (version 1)" xfId="2"/>
    <cellStyle name="Обычный_янв" xfId="9"/>
    <cellStyle name="Процентный" xfId="1" builtinId="5"/>
    <cellStyle name="Процентный 2" xfId="6"/>
    <cellStyle name="Процентный 3" xfId="13"/>
    <cellStyle name="Процентный 4" xfId="8"/>
    <cellStyle name="Финансовый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2018)/2021/&#1044;&#1077;&#1084;&#1086;&#1075;&#1088;&#1072;&#1092;&#1080;&#1103;%20&#1087;&#1086;%20&#1084;&#1077;&#1089;-21&#1075;%20%20-&#1076;&#1083;&#1103;%20&#1074;&#1085;&#1077;&#1089;&#1090;&#1080;!/&#1044;&#1077;&#1084;&#1086;&#1075;&#1088;&#1072;&#1092;&#1080;&#1103;%202021&#1075;-&#1087;&#1086;%20&#1084;&#1077;&#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2;&#1091;&#1085;&#1072;&#1090;&#1086;&#1074;&#1086;&#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44;&#1077;&#1084;&#1086;&#1075;&#1088;&#1072;&#1092;&#1080;&#1103;%20%20%2008,09,10/2009/2009/&#1087;&#1086;%20&#1082;&#1083;&#1072;&#1089;%20&#1073;&#1086;&#1083;-0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0;&#1085;&#1080;&#1075;&#107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
      <sheetName val="коэфф"/>
      <sheetName val="расчет мл. смер."/>
      <sheetName val="ян"/>
      <sheetName val="фе"/>
      <sheetName val=" 2мес"/>
      <sheetName val="мар"/>
      <sheetName val="1 квар-2021"/>
      <sheetName val="ап-2021"/>
      <sheetName val="4  мес-21"/>
      <sheetName val="май"/>
      <sheetName val="5мес"/>
      <sheetName val="июнь"/>
      <sheetName val="Iполуг-21 "/>
      <sheetName val="июль "/>
      <sheetName val="7 мес"/>
      <sheetName val="авг-21"/>
      <sheetName val="8 мес"/>
      <sheetName val="сен-21"/>
      <sheetName val="9 мес-21"/>
      <sheetName val="окт-21"/>
      <sheetName val="10 мес-21"/>
      <sheetName val="Лист9"/>
      <sheetName val="(18-20)-7 мес"/>
      <sheetName val="Дем-ян-дек-20"/>
      <sheetName val="10 МЕС"/>
      <sheetName val="11-мес,Ул,К-А"/>
      <sheetName val="ноя-20"/>
      <sheetName val="демогр (ян-дек)"/>
      <sheetName val="11 мес-20"/>
      <sheetName val="ДЕК-20"/>
      <sheetName val="2020-1"/>
      <sheetName val="12 мес-2019"/>
      <sheetName val="Демогр нац проект19-17г-тру сп"/>
      <sheetName val="дек-19 "/>
      <sheetName val="1 квар (2010-2019)"/>
      <sheetName val="за окт-по ЗАГС-19"/>
      <sheetName val="9 мес-19"/>
      <sheetName val="12 мес-19-по ЗАГС"/>
      <sheetName val="Дем ян-де-19-1"/>
      <sheetName val="12 мес-19-мо дан"/>
      <sheetName val="Малочисл (4)"/>
      <sheetName val="РДПрест (2)"/>
      <sheetName val="хор памят (2)"/>
      <sheetName val="инвесторы (2)"/>
      <sheetName val="ЭЭГ (2)"/>
      <sheetName val="Сад орг (2)"/>
      <sheetName val="50 лет (2)"/>
      <sheetName val="относитель величины (2)"/>
      <sheetName val="по кварт17,18г (2)"/>
      <sheetName val="13,14,153,16,17,18 (2)"/>
      <sheetName val="16,17,18 (2)"/>
      <sheetName val="1 квар (2010-2018)"/>
      <sheetName val="Малочисл"/>
      <sheetName val="по класс бол-19,18"/>
      <sheetName val="Дем ян-де-19"/>
      <sheetName val="Россздрав 2019-2018г"/>
      <sheetName val="18-17г"/>
      <sheetName val="РДПрест"/>
      <sheetName val="хор памят"/>
      <sheetName val="инвесторы"/>
      <sheetName val="ЭЭГ"/>
      <sheetName val="Сад орг"/>
      <sheetName val="50 лет"/>
      <sheetName val="Лист1"/>
      <sheetName val="Лист3"/>
      <sheetName val="относ велич"/>
      <sheetName val="смерт от пневм16-19г"/>
      <sheetName val="Лист2"/>
      <sheetName val="9 мес для Москвы "/>
      <sheetName val="дл Госдумы"/>
      <sheetName val="Лист4"/>
      <sheetName val="Лист5"/>
      <sheetName val="Лист6"/>
      <sheetName val="СКР"/>
      <sheetName val="01-10.11.2020г"/>
      <sheetName val="2017"/>
      <sheetName val="2018"/>
      <sheetName val="2019"/>
      <sheetName val="2020"/>
      <sheetName val="9 мес-пнев,ХОБЛ, сах диаб"/>
      <sheetName val="Пер сме17-6м-20"/>
      <sheetName val="Лист7"/>
      <sheetName val="умер дети"/>
      <sheetName val="запрос от Мин зд-№1284"/>
      <sheetName val="Лист8"/>
      <sheetName val="24.06-минис Р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C7">
            <v>34529</v>
          </cell>
        </row>
        <row r="8">
          <cell r="C8">
            <v>7975</v>
          </cell>
        </row>
        <row r="9">
          <cell r="C9">
            <v>12403</v>
          </cell>
        </row>
        <row r="10">
          <cell r="C10">
            <v>13706</v>
          </cell>
        </row>
        <row r="11">
          <cell r="C11">
            <v>14125</v>
          </cell>
        </row>
        <row r="12">
          <cell r="C12">
            <v>12001.5</v>
          </cell>
        </row>
        <row r="13">
          <cell r="C13">
            <v>19948</v>
          </cell>
        </row>
        <row r="14">
          <cell r="C14">
            <v>14760</v>
          </cell>
        </row>
        <row r="15">
          <cell r="C15">
            <v>15963</v>
          </cell>
        </row>
        <row r="16">
          <cell r="C16">
            <v>10972.5</v>
          </cell>
        </row>
        <row r="18">
          <cell r="C18">
            <v>64599</v>
          </cell>
        </row>
      </sheetData>
      <sheetData sheetId="20">
        <row r="7">
          <cell r="V7">
            <v>-10</v>
          </cell>
        </row>
        <row r="8">
          <cell r="V8">
            <v>2.5</v>
          </cell>
        </row>
        <row r="9">
          <cell r="V9">
            <v>-4</v>
          </cell>
        </row>
        <row r="10">
          <cell r="V10">
            <v>3.5</v>
          </cell>
        </row>
        <row r="11">
          <cell r="V11">
            <v>-5.5</v>
          </cell>
        </row>
        <row r="12">
          <cell r="V12">
            <v>5.5</v>
          </cell>
        </row>
        <row r="13">
          <cell r="V13">
            <v>6.5</v>
          </cell>
        </row>
        <row r="14">
          <cell r="V14">
            <v>0</v>
          </cell>
        </row>
        <row r="15">
          <cell r="V15">
            <v>-4.5</v>
          </cell>
        </row>
        <row r="16">
          <cell r="V16">
            <v>2</v>
          </cell>
        </row>
        <row r="18">
          <cell r="V18">
            <v>4</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г (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1 квар"/>
      <sheetName val="апр  "/>
      <sheetName val=" 4 мес "/>
      <sheetName val="5 мес"/>
      <sheetName val="всего 1 полугод - 08г"/>
      <sheetName val=" в 1 пол 09"/>
      <sheetName val="рай1п. -09"/>
      <sheetName val=" вс +тр 6 мес"/>
      <sheetName val=" вс+ тр 7 мес "/>
      <sheetName val=" за 7 мес"/>
      <sheetName val="7 мес"/>
      <sheetName val="  8  мес"/>
      <sheetName val="9 мес "/>
      <sheetName val="9 м"/>
      <sheetName val="окт"/>
      <sheetName val="10 мес "/>
      <sheetName val="11 мес"/>
      <sheetName val="09 (по рай-м)"/>
      <sheetName val="год  09г"/>
      <sheetName val="год  09г (2)"/>
      <sheetName val="09 (по рай-м) (2)"/>
      <sheetName val="09 (ранг мест)"/>
      <sheetName val="тр 1 квар"/>
      <sheetName val="тр 5  мес"/>
      <sheetName val="5 мес тр"/>
      <sheetName val="труд 1 пол- 08"/>
      <sheetName val="труд  I полу-09"/>
      <sheetName val="1пол 08- 09 см-ть тр"/>
      <sheetName val="1пол 09  тр рай"/>
      <sheetName val=" 8мес-09тр.спос."/>
      <sheetName val="трудосп 9 мес. - 08"/>
      <sheetName val="тр  за 9 ме "/>
      <sheetName val="окт тр"/>
      <sheetName val=" тр 10 мес"/>
      <sheetName val=" тр 11 мес "/>
      <sheetName val=" тр -09"/>
      <sheetName val="тр по рай-09"/>
      <sheetName val="рай -09"/>
      <sheetName val="_рай_ год _0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
      <sheetName val="структура"/>
      <sheetName val="данные по Госстатистике-09"/>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33"/>
  <sheetViews>
    <sheetView showZeros="0" view="pageBreakPreview" topLeftCell="A10" zoomScale="84" zoomScaleNormal="95" zoomScaleSheetLayoutView="84" workbookViewId="0">
      <selection activeCell="AC16" sqref="AC16"/>
    </sheetView>
  </sheetViews>
  <sheetFormatPr defaultRowHeight="12.75"/>
  <cols>
    <col min="1" max="1" width="3.125" style="447" customWidth="1"/>
    <col min="2" max="2" width="13" style="447" customWidth="1"/>
    <col min="3" max="3" width="8.625" style="447" customWidth="1"/>
    <col min="4" max="4" width="8" style="447" customWidth="1"/>
    <col min="5" max="5" width="5.75" style="447" customWidth="1"/>
    <col min="6" max="7" width="6.25" style="447" customWidth="1"/>
    <col min="8" max="8" width="5.375" style="447" customWidth="1"/>
    <col min="9" max="9" width="5.75" style="447" customWidth="1"/>
    <col min="10" max="10" width="5.875" style="447" customWidth="1"/>
    <col min="11" max="11" width="5.75" style="447" customWidth="1"/>
    <col min="12" max="12" width="4.75" style="447" customWidth="1"/>
    <col min="13" max="13" width="6.5" style="447" customWidth="1"/>
    <col min="14" max="14" width="6.25" style="447" customWidth="1"/>
    <col min="15" max="15" width="5.25" style="447" customWidth="1"/>
    <col min="16" max="16" width="4.875" style="447" customWidth="1"/>
    <col min="17" max="17" width="5.375" style="447" customWidth="1"/>
    <col min="18" max="18" width="6.25" style="447" customWidth="1"/>
    <col min="19" max="19" width="5.875" style="447" customWidth="1"/>
    <col min="20" max="20" width="6.5" style="447" customWidth="1"/>
    <col min="21" max="21" width="7.375" style="447" customWidth="1"/>
    <col min="22" max="22" width="5.625" style="447" customWidth="1"/>
    <col min="23" max="23" width="6.125" style="447" customWidth="1"/>
    <col min="24" max="24" width="5.75" style="447" customWidth="1"/>
    <col min="25" max="25" width="5.625" style="447" customWidth="1"/>
    <col min="26" max="26" width="7.375" style="447" customWidth="1"/>
    <col min="27" max="27" width="6.5" style="447" customWidth="1"/>
    <col min="28" max="28" width="7.375" style="447" customWidth="1"/>
    <col min="29" max="29" width="6.625" style="447" customWidth="1"/>
    <col min="30" max="30" width="8.5" style="447" customWidth="1"/>
    <col min="31" max="31" width="9" style="447"/>
    <col min="32" max="32" width="6.625" style="447" customWidth="1"/>
    <col min="33" max="256" width="9" style="447"/>
    <col min="257" max="257" width="3.125" style="447" customWidth="1"/>
    <col min="258" max="258" width="13" style="447" customWidth="1"/>
    <col min="259" max="259" width="8.625" style="447" customWidth="1"/>
    <col min="260" max="260" width="8" style="447" customWidth="1"/>
    <col min="261" max="261" width="5.75" style="447" customWidth="1"/>
    <col min="262" max="263" width="6.25" style="447" customWidth="1"/>
    <col min="264" max="264" width="5.375" style="447" customWidth="1"/>
    <col min="265" max="265" width="5.75" style="447" customWidth="1"/>
    <col min="266" max="266" width="5.875" style="447" customWidth="1"/>
    <col min="267" max="267" width="5.75" style="447" customWidth="1"/>
    <col min="268" max="268" width="4.75" style="447" customWidth="1"/>
    <col min="269" max="269" width="6.5" style="447" customWidth="1"/>
    <col min="270" max="270" width="6.25" style="447" customWidth="1"/>
    <col min="271" max="271" width="5.25" style="447" customWidth="1"/>
    <col min="272" max="272" width="4.875" style="447" customWidth="1"/>
    <col min="273" max="273" width="5.375" style="447" customWidth="1"/>
    <col min="274" max="274" width="6.25" style="447" customWidth="1"/>
    <col min="275" max="275" width="5.875" style="447" customWidth="1"/>
    <col min="276" max="276" width="6.5" style="447" customWidth="1"/>
    <col min="277" max="277" width="7.375" style="447" customWidth="1"/>
    <col min="278" max="278" width="5.625" style="447" customWidth="1"/>
    <col min="279" max="279" width="6.125" style="447" customWidth="1"/>
    <col min="280" max="280" width="5.75" style="447" customWidth="1"/>
    <col min="281" max="281" width="5.625" style="447" customWidth="1"/>
    <col min="282" max="282" width="7.375" style="447" customWidth="1"/>
    <col min="283" max="283" width="6.5" style="447" customWidth="1"/>
    <col min="284" max="284" width="7.375" style="447" customWidth="1"/>
    <col min="285" max="285" width="6.625" style="447" customWidth="1"/>
    <col min="286" max="286" width="8.5" style="447" customWidth="1"/>
    <col min="287" max="287" width="9" style="447"/>
    <col min="288" max="288" width="6.625" style="447" customWidth="1"/>
    <col min="289" max="512" width="9" style="447"/>
    <col min="513" max="513" width="3.125" style="447" customWidth="1"/>
    <col min="514" max="514" width="13" style="447" customWidth="1"/>
    <col min="515" max="515" width="8.625" style="447" customWidth="1"/>
    <col min="516" max="516" width="8" style="447" customWidth="1"/>
    <col min="517" max="517" width="5.75" style="447" customWidth="1"/>
    <col min="518" max="519" width="6.25" style="447" customWidth="1"/>
    <col min="520" max="520" width="5.375" style="447" customWidth="1"/>
    <col min="521" max="521" width="5.75" style="447" customWidth="1"/>
    <col min="522" max="522" width="5.875" style="447" customWidth="1"/>
    <col min="523" max="523" width="5.75" style="447" customWidth="1"/>
    <col min="524" max="524" width="4.75" style="447" customWidth="1"/>
    <col min="525" max="525" width="6.5" style="447" customWidth="1"/>
    <col min="526" max="526" width="6.25" style="447" customWidth="1"/>
    <col min="527" max="527" width="5.25" style="447" customWidth="1"/>
    <col min="528" max="528" width="4.875" style="447" customWidth="1"/>
    <col min="529" max="529" width="5.375" style="447" customWidth="1"/>
    <col min="530" max="530" width="6.25" style="447" customWidth="1"/>
    <col min="531" max="531" width="5.875" style="447" customWidth="1"/>
    <col min="532" max="532" width="6.5" style="447" customWidth="1"/>
    <col min="533" max="533" width="7.375" style="447" customWidth="1"/>
    <col min="534" max="534" width="5.625" style="447" customWidth="1"/>
    <col min="535" max="535" width="6.125" style="447" customWidth="1"/>
    <col min="536" max="536" width="5.75" style="447" customWidth="1"/>
    <col min="537" max="537" width="5.625" style="447" customWidth="1"/>
    <col min="538" max="538" width="7.375" style="447" customWidth="1"/>
    <col min="539" max="539" width="6.5" style="447" customWidth="1"/>
    <col min="540" max="540" width="7.375" style="447" customWidth="1"/>
    <col min="541" max="541" width="6.625" style="447" customWidth="1"/>
    <col min="542" max="542" width="8.5" style="447" customWidth="1"/>
    <col min="543" max="543" width="9" style="447"/>
    <col min="544" max="544" width="6.625" style="447" customWidth="1"/>
    <col min="545" max="768" width="9" style="447"/>
    <col min="769" max="769" width="3.125" style="447" customWidth="1"/>
    <col min="770" max="770" width="13" style="447" customWidth="1"/>
    <col min="771" max="771" width="8.625" style="447" customWidth="1"/>
    <col min="772" max="772" width="8" style="447" customWidth="1"/>
    <col min="773" max="773" width="5.75" style="447" customWidth="1"/>
    <col min="774" max="775" width="6.25" style="447" customWidth="1"/>
    <col min="776" max="776" width="5.375" style="447" customWidth="1"/>
    <col min="777" max="777" width="5.75" style="447" customWidth="1"/>
    <col min="778" max="778" width="5.875" style="447" customWidth="1"/>
    <col min="779" max="779" width="5.75" style="447" customWidth="1"/>
    <col min="780" max="780" width="4.75" style="447" customWidth="1"/>
    <col min="781" max="781" width="6.5" style="447" customWidth="1"/>
    <col min="782" max="782" width="6.25" style="447" customWidth="1"/>
    <col min="783" max="783" width="5.25" style="447" customWidth="1"/>
    <col min="784" max="784" width="4.875" style="447" customWidth="1"/>
    <col min="785" max="785" width="5.375" style="447" customWidth="1"/>
    <col min="786" max="786" width="6.25" style="447" customWidth="1"/>
    <col min="787" max="787" width="5.875" style="447" customWidth="1"/>
    <col min="788" max="788" width="6.5" style="447" customWidth="1"/>
    <col min="789" max="789" width="7.375" style="447" customWidth="1"/>
    <col min="790" max="790" width="5.625" style="447" customWidth="1"/>
    <col min="791" max="791" width="6.125" style="447" customWidth="1"/>
    <col min="792" max="792" width="5.75" style="447" customWidth="1"/>
    <col min="793" max="793" width="5.625" style="447" customWidth="1"/>
    <col min="794" max="794" width="7.375" style="447" customWidth="1"/>
    <col min="795" max="795" width="6.5" style="447" customWidth="1"/>
    <col min="796" max="796" width="7.375" style="447" customWidth="1"/>
    <col min="797" max="797" width="6.625" style="447" customWidth="1"/>
    <col min="798" max="798" width="8.5" style="447" customWidth="1"/>
    <col min="799" max="799" width="9" style="447"/>
    <col min="800" max="800" width="6.625" style="447" customWidth="1"/>
    <col min="801" max="1024" width="9" style="447"/>
    <col min="1025" max="1025" width="3.125" style="447" customWidth="1"/>
    <col min="1026" max="1026" width="13" style="447" customWidth="1"/>
    <col min="1027" max="1027" width="8.625" style="447" customWidth="1"/>
    <col min="1028" max="1028" width="8" style="447" customWidth="1"/>
    <col min="1029" max="1029" width="5.75" style="447" customWidth="1"/>
    <col min="1030" max="1031" width="6.25" style="447" customWidth="1"/>
    <col min="1032" max="1032" width="5.375" style="447" customWidth="1"/>
    <col min="1033" max="1033" width="5.75" style="447" customWidth="1"/>
    <col min="1034" max="1034" width="5.875" style="447" customWidth="1"/>
    <col min="1035" max="1035" width="5.75" style="447" customWidth="1"/>
    <col min="1036" max="1036" width="4.75" style="447" customWidth="1"/>
    <col min="1037" max="1037" width="6.5" style="447" customWidth="1"/>
    <col min="1038" max="1038" width="6.25" style="447" customWidth="1"/>
    <col min="1039" max="1039" width="5.25" style="447" customWidth="1"/>
    <col min="1040" max="1040" width="4.875" style="447" customWidth="1"/>
    <col min="1041" max="1041" width="5.375" style="447" customWidth="1"/>
    <col min="1042" max="1042" width="6.25" style="447" customWidth="1"/>
    <col min="1043" max="1043" width="5.875" style="447" customWidth="1"/>
    <col min="1044" max="1044" width="6.5" style="447" customWidth="1"/>
    <col min="1045" max="1045" width="7.375" style="447" customWidth="1"/>
    <col min="1046" max="1046" width="5.625" style="447" customWidth="1"/>
    <col min="1047" max="1047" width="6.125" style="447" customWidth="1"/>
    <col min="1048" max="1048" width="5.75" style="447" customWidth="1"/>
    <col min="1049" max="1049" width="5.625" style="447" customWidth="1"/>
    <col min="1050" max="1050" width="7.375" style="447" customWidth="1"/>
    <col min="1051" max="1051" width="6.5" style="447" customWidth="1"/>
    <col min="1052" max="1052" width="7.375" style="447" customWidth="1"/>
    <col min="1053" max="1053" width="6.625" style="447" customWidth="1"/>
    <col min="1054" max="1054" width="8.5" style="447" customWidth="1"/>
    <col min="1055" max="1055" width="9" style="447"/>
    <col min="1056" max="1056" width="6.625" style="447" customWidth="1"/>
    <col min="1057" max="1280" width="9" style="447"/>
    <col min="1281" max="1281" width="3.125" style="447" customWidth="1"/>
    <col min="1282" max="1282" width="13" style="447" customWidth="1"/>
    <col min="1283" max="1283" width="8.625" style="447" customWidth="1"/>
    <col min="1284" max="1284" width="8" style="447" customWidth="1"/>
    <col min="1285" max="1285" width="5.75" style="447" customWidth="1"/>
    <col min="1286" max="1287" width="6.25" style="447" customWidth="1"/>
    <col min="1288" max="1288" width="5.375" style="447" customWidth="1"/>
    <col min="1289" max="1289" width="5.75" style="447" customWidth="1"/>
    <col min="1290" max="1290" width="5.875" style="447" customWidth="1"/>
    <col min="1291" max="1291" width="5.75" style="447" customWidth="1"/>
    <col min="1292" max="1292" width="4.75" style="447" customWidth="1"/>
    <col min="1293" max="1293" width="6.5" style="447" customWidth="1"/>
    <col min="1294" max="1294" width="6.25" style="447" customWidth="1"/>
    <col min="1295" max="1295" width="5.25" style="447" customWidth="1"/>
    <col min="1296" max="1296" width="4.875" style="447" customWidth="1"/>
    <col min="1297" max="1297" width="5.375" style="447" customWidth="1"/>
    <col min="1298" max="1298" width="6.25" style="447" customWidth="1"/>
    <col min="1299" max="1299" width="5.875" style="447" customWidth="1"/>
    <col min="1300" max="1300" width="6.5" style="447" customWidth="1"/>
    <col min="1301" max="1301" width="7.375" style="447" customWidth="1"/>
    <col min="1302" max="1302" width="5.625" style="447" customWidth="1"/>
    <col min="1303" max="1303" width="6.125" style="447" customWidth="1"/>
    <col min="1304" max="1304" width="5.75" style="447" customWidth="1"/>
    <col min="1305" max="1305" width="5.625" style="447" customWidth="1"/>
    <col min="1306" max="1306" width="7.375" style="447" customWidth="1"/>
    <col min="1307" max="1307" width="6.5" style="447" customWidth="1"/>
    <col min="1308" max="1308" width="7.375" style="447" customWidth="1"/>
    <col min="1309" max="1309" width="6.625" style="447" customWidth="1"/>
    <col min="1310" max="1310" width="8.5" style="447" customWidth="1"/>
    <col min="1311" max="1311" width="9" style="447"/>
    <col min="1312" max="1312" width="6.625" style="447" customWidth="1"/>
    <col min="1313" max="1536" width="9" style="447"/>
    <col min="1537" max="1537" width="3.125" style="447" customWidth="1"/>
    <col min="1538" max="1538" width="13" style="447" customWidth="1"/>
    <col min="1539" max="1539" width="8.625" style="447" customWidth="1"/>
    <col min="1540" max="1540" width="8" style="447" customWidth="1"/>
    <col min="1541" max="1541" width="5.75" style="447" customWidth="1"/>
    <col min="1542" max="1543" width="6.25" style="447" customWidth="1"/>
    <col min="1544" max="1544" width="5.375" style="447" customWidth="1"/>
    <col min="1545" max="1545" width="5.75" style="447" customWidth="1"/>
    <col min="1546" max="1546" width="5.875" style="447" customWidth="1"/>
    <col min="1547" max="1547" width="5.75" style="447" customWidth="1"/>
    <col min="1548" max="1548" width="4.75" style="447" customWidth="1"/>
    <col min="1549" max="1549" width="6.5" style="447" customWidth="1"/>
    <col min="1550" max="1550" width="6.25" style="447" customWidth="1"/>
    <col min="1551" max="1551" width="5.25" style="447" customWidth="1"/>
    <col min="1552" max="1552" width="4.875" style="447" customWidth="1"/>
    <col min="1553" max="1553" width="5.375" style="447" customWidth="1"/>
    <col min="1554" max="1554" width="6.25" style="447" customWidth="1"/>
    <col min="1555" max="1555" width="5.875" style="447" customWidth="1"/>
    <col min="1556" max="1556" width="6.5" style="447" customWidth="1"/>
    <col min="1557" max="1557" width="7.375" style="447" customWidth="1"/>
    <col min="1558" max="1558" width="5.625" style="447" customWidth="1"/>
    <col min="1559" max="1559" width="6.125" style="447" customWidth="1"/>
    <col min="1560" max="1560" width="5.75" style="447" customWidth="1"/>
    <col min="1561" max="1561" width="5.625" style="447" customWidth="1"/>
    <col min="1562" max="1562" width="7.375" style="447" customWidth="1"/>
    <col min="1563" max="1563" width="6.5" style="447" customWidth="1"/>
    <col min="1564" max="1564" width="7.375" style="447" customWidth="1"/>
    <col min="1565" max="1565" width="6.625" style="447" customWidth="1"/>
    <col min="1566" max="1566" width="8.5" style="447" customWidth="1"/>
    <col min="1567" max="1567" width="9" style="447"/>
    <col min="1568" max="1568" width="6.625" style="447" customWidth="1"/>
    <col min="1569" max="1792" width="9" style="447"/>
    <col min="1793" max="1793" width="3.125" style="447" customWidth="1"/>
    <col min="1794" max="1794" width="13" style="447" customWidth="1"/>
    <col min="1795" max="1795" width="8.625" style="447" customWidth="1"/>
    <col min="1796" max="1796" width="8" style="447" customWidth="1"/>
    <col min="1797" max="1797" width="5.75" style="447" customWidth="1"/>
    <col min="1798" max="1799" width="6.25" style="447" customWidth="1"/>
    <col min="1800" max="1800" width="5.375" style="447" customWidth="1"/>
    <col min="1801" max="1801" width="5.75" style="447" customWidth="1"/>
    <col min="1802" max="1802" width="5.875" style="447" customWidth="1"/>
    <col min="1803" max="1803" width="5.75" style="447" customWidth="1"/>
    <col min="1804" max="1804" width="4.75" style="447" customWidth="1"/>
    <col min="1805" max="1805" width="6.5" style="447" customWidth="1"/>
    <col min="1806" max="1806" width="6.25" style="447" customWidth="1"/>
    <col min="1807" max="1807" width="5.25" style="447" customWidth="1"/>
    <col min="1808" max="1808" width="4.875" style="447" customWidth="1"/>
    <col min="1809" max="1809" width="5.375" style="447" customWidth="1"/>
    <col min="1810" max="1810" width="6.25" style="447" customWidth="1"/>
    <col min="1811" max="1811" width="5.875" style="447" customWidth="1"/>
    <col min="1812" max="1812" width="6.5" style="447" customWidth="1"/>
    <col min="1813" max="1813" width="7.375" style="447" customWidth="1"/>
    <col min="1814" max="1814" width="5.625" style="447" customWidth="1"/>
    <col min="1815" max="1815" width="6.125" style="447" customWidth="1"/>
    <col min="1816" max="1816" width="5.75" style="447" customWidth="1"/>
    <col min="1817" max="1817" width="5.625" style="447" customWidth="1"/>
    <col min="1818" max="1818" width="7.375" style="447" customWidth="1"/>
    <col min="1819" max="1819" width="6.5" style="447" customWidth="1"/>
    <col min="1820" max="1820" width="7.375" style="447" customWidth="1"/>
    <col min="1821" max="1821" width="6.625" style="447" customWidth="1"/>
    <col min="1822" max="1822" width="8.5" style="447" customWidth="1"/>
    <col min="1823" max="1823" width="9" style="447"/>
    <col min="1824" max="1824" width="6.625" style="447" customWidth="1"/>
    <col min="1825" max="2048" width="9" style="447"/>
    <col min="2049" max="2049" width="3.125" style="447" customWidth="1"/>
    <col min="2050" max="2050" width="13" style="447" customWidth="1"/>
    <col min="2051" max="2051" width="8.625" style="447" customWidth="1"/>
    <col min="2052" max="2052" width="8" style="447" customWidth="1"/>
    <col min="2053" max="2053" width="5.75" style="447" customWidth="1"/>
    <col min="2054" max="2055" width="6.25" style="447" customWidth="1"/>
    <col min="2056" max="2056" width="5.375" style="447" customWidth="1"/>
    <col min="2057" max="2057" width="5.75" style="447" customWidth="1"/>
    <col min="2058" max="2058" width="5.875" style="447" customWidth="1"/>
    <col min="2059" max="2059" width="5.75" style="447" customWidth="1"/>
    <col min="2060" max="2060" width="4.75" style="447" customWidth="1"/>
    <col min="2061" max="2061" width="6.5" style="447" customWidth="1"/>
    <col min="2062" max="2062" width="6.25" style="447" customWidth="1"/>
    <col min="2063" max="2063" width="5.25" style="447" customWidth="1"/>
    <col min="2064" max="2064" width="4.875" style="447" customWidth="1"/>
    <col min="2065" max="2065" width="5.375" style="447" customWidth="1"/>
    <col min="2066" max="2066" width="6.25" style="447" customWidth="1"/>
    <col min="2067" max="2067" width="5.875" style="447" customWidth="1"/>
    <col min="2068" max="2068" width="6.5" style="447" customWidth="1"/>
    <col min="2069" max="2069" width="7.375" style="447" customWidth="1"/>
    <col min="2070" max="2070" width="5.625" style="447" customWidth="1"/>
    <col min="2071" max="2071" width="6.125" style="447" customWidth="1"/>
    <col min="2072" max="2072" width="5.75" style="447" customWidth="1"/>
    <col min="2073" max="2073" width="5.625" style="447" customWidth="1"/>
    <col min="2074" max="2074" width="7.375" style="447" customWidth="1"/>
    <col min="2075" max="2075" width="6.5" style="447" customWidth="1"/>
    <col min="2076" max="2076" width="7.375" style="447" customWidth="1"/>
    <col min="2077" max="2077" width="6.625" style="447" customWidth="1"/>
    <col min="2078" max="2078" width="8.5" style="447" customWidth="1"/>
    <col min="2079" max="2079" width="9" style="447"/>
    <col min="2080" max="2080" width="6.625" style="447" customWidth="1"/>
    <col min="2081" max="2304" width="9" style="447"/>
    <col min="2305" max="2305" width="3.125" style="447" customWidth="1"/>
    <col min="2306" max="2306" width="13" style="447" customWidth="1"/>
    <col min="2307" max="2307" width="8.625" style="447" customWidth="1"/>
    <col min="2308" max="2308" width="8" style="447" customWidth="1"/>
    <col min="2309" max="2309" width="5.75" style="447" customWidth="1"/>
    <col min="2310" max="2311" width="6.25" style="447" customWidth="1"/>
    <col min="2312" max="2312" width="5.375" style="447" customWidth="1"/>
    <col min="2313" max="2313" width="5.75" style="447" customWidth="1"/>
    <col min="2314" max="2314" width="5.875" style="447" customWidth="1"/>
    <col min="2315" max="2315" width="5.75" style="447" customWidth="1"/>
    <col min="2316" max="2316" width="4.75" style="447" customWidth="1"/>
    <col min="2317" max="2317" width="6.5" style="447" customWidth="1"/>
    <col min="2318" max="2318" width="6.25" style="447" customWidth="1"/>
    <col min="2319" max="2319" width="5.25" style="447" customWidth="1"/>
    <col min="2320" max="2320" width="4.875" style="447" customWidth="1"/>
    <col min="2321" max="2321" width="5.375" style="447" customWidth="1"/>
    <col min="2322" max="2322" width="6.25" style="447" customWidth="1"/>
    <col min="2323" max="2323" width="5.875" style="447" customWidth="1"/>
    <col min="2324" max="2324" width="6.5" style="447" customWidth="1"/>
    <col min="2325" max="2325" width="7.375" style="447" customWidth="1"/>
    <col min="2326" max="2326" width="5.625" style="447" customWidth="1"/>
    <col min="2327" max="2327" width="6.125" style="447" customWidth="1"/>
    <col min="2328" max="2328" width="5.75" style="447" customWidth="1"/>
    <col min="2329" max="2329" width="5.625" style="447" customWidth="1"/>
    <col min="2330" max="2330" width="7.375" style="447" customWidth="1"/>
    <col min="2331" max="2331" width="6.5" style="447" customWidth="1"/>
    <col min="2332" max="2332" width="7.375" style="447" customWidth="1"/>
    <col min="2333" max="2333" width="6.625" style="447" customWidth="1"/>
    <col min="2334" max="2334" width="8.5" style="447" customWidth="1"/>
    <col min="2335" max="2335" width="9" style="447"/>
    <col min="2336" max="2336" width="6.625" style="447" customWidth="1"/>
    <col min="2337" max="2560" width="9" style="447"/>
    <col min="2561" max="2561" width="3.125" style="447" customWidth="1"/>
    <col min="2562" max="2562" width="13" style="447" customWidth="1"/>
    <col min="2563" max="2563" width="8.625" style="447" customWidth="1"/>
    <col min="2564" max="2564" width="8" style="447" customWidth="1"/>
    <col min="2565" max="2565" width="5.75" style="447" customWidth="1"/>
    <col min="2566" max="2567" width="6.25" style="447" customWidth="1"/>
    <col min="2568" max="2568" width="5.375" style="447" customWidth="1"/>
    <col min="2569" max="2569" width="5.75" style="447" customWidth="1"/>
    <col min="2570" max="2570" width="5.875" style="447" customWidth="1"/>
    <col min="2571" max="2571" width="5.75" style="447" customWidth="1"/>
    <col min="2572" max="2572" width="4.75" style="447" customWidth="1"/>
    <col min="2573" max="2573" width="6.5" style="447" customWidth="1"/>
    <col min="2574" max="2574" width="6.25" style="447" customWidth="1"/>
    <col min="2575" max="2575" width="5.25" style="447" customWidth="1"/>
    <col min="2576" max="2576" width="4.875" style="447" customWidth="1"/>
    <col min="2577" max="2577" width="5.375" style="447" customWidth="1"/>
    <col min="2578" max="2578" width="6.25" style="447" customWidth="1"/>
    <col min="2579" max="2579" width="5.875" style="447" customWidth="1"/>
    <col min="2580" max="2580" width="6.5" style="447" customWidth="1"/>
    <col min="2581" max="2581" width="7.375" style="447" customWidth="1"/>
    <col min="2582" max="2582" width="5.625" style="447" customWidth="1"/>
    <col min="2583" max="2583" width="6.125" style="447" customWidth="1"/>
    <col min="2584" max="2584" width="5.75" style="447" customWidth="1"/>
    <col min="2585" max="2585" width="5.625" style="447" customWidth="1"/>
    <col min="2586" max="2586" width="7.375" style="447" customWidth="1"/>
    <col min="2587" max="2587" width="6.5" style="447" customWidth="1"/>
    <col min="2588" max="2588" width="7.375" style="447" customWidth="1"/>
    <col min="2589" max="2589" width="6.625" style="447" customWidth="1"/>
    <col min="2590" max="2590" width="8.5" style="447" customWidth="1"/>
    <col min="2591" max="2591" width="9" style="447"/>
    <col min="2592" max="2592" width="6.625" style="447" customWidth="1"/>
    <col min="2593" max="2816" width="9" style="447"/>
    <col min="2817" max="2817" width="3.125" style="447" customWidth="1"/>
    <col min="2818" max="2818" width="13" style="447" customWidth="1"/>
    <col min="2819" max="2819" width="8.625" style="447" customWidth="1"/>
    <col min="2820" max="2820" width="8" style="447" customWidth="1"/>
    <col min="2821" max="2821" width="5.75" style="447" customWidth="1"/>
    <col min="2822" max="2823" width="6.25" style="447" customWidth="1"/>
    <col min="2824" max="2824" width="5.375" style="447" customWidth="1"/>
    <col min="2825" max="2825" width="5.75" style="447" customWidth="1"/>
    <col min="2826" max="2826" width="5.875" style="447" customWidth="1"/>
    <col min="2827" max="2827" width="5.75" style="447" customWidth="1"/>
    <col min="2828" max="2828" width="4.75" style="447" customWidth="1"/>
    <col min="2829" max="2829" width="6.5" style="447" customWidth="1"/>
    <col min="2830" max="2830" width="6.25" style="447" customWidth="1"/>
    <col min="2831" max="2831" width="5.25" style="447" customWidth="1"/>
    <col min="2832" max="2832" width="4.875" style="447" customWidth="1"/>
    <col min="2833" max="2833" width="5.375" style="447" customWidth="1"/>
    <col min="2834" max="2834" width="6.25" style="447" customWidth="1"/>
    <col min="2835" max="2835" width="5.875" style="447" customWidth="1"/>
    <col min="2836" max="2836" width="6.5" style="447" customWidth="1"/>
    <col min="2837" max="2837" width="7.375" style="447" customWidth="1"/>
    <col min="2838" max="2838" width="5.625" style="447" customWidth="1"/>
    <col min="2839" max="2839" width="6.125" style="447" customWidth="1"/>
    <col min="2840" max="2840" width="5.75" style="447" customWidth="1"/>
    <col min="2841" max="2841" width="5.625" style="447" customWidth="1"/>
    <col min="2842" max="2842" width="7.375" style="447" customWidth="1"/>
    <col min="2843" max="2843" width="6.5" style="447" customWidth="1"/>
    <col min="2844" max="2844" width="7.375" style="447" customWidth="1"/>
    <col min="2845" max="2845" width="6.625" style="447" customWidth="1"/>
    <col min="2846" max="2846" width="8.5" style="447" customWidth="1"/>
    <col min="2847" max="2847" width="9" style="447"/>
    <col min="2848" max="2848" width="6.625" style="447" customWidth="1"/>
    <col min="2849" max="3072" width="9" style="447"/>
    <col min="3073" max="3073" width="3.125" style="447" customWidth="1"/>
    <col min="3074" max="3074" width="13" style="447" customWidth="1"/>
    <col min="3075" max="3075" width="8.625" style="447" customWidth="1"/>
    <col min="3076" max="3076" width="8" style="447" customWidth="1"/>
    <col min="3077" max="3077" width="5.75" style="447" customWidth="1"/>
    <col min="3078" max="3079" width="6.25" style="447" customWidth="1"/>
    <col min="3080" max="3080" width="5.375" style="447" customWidth="1"/>
    <col min="3081" max="3081" width="5.75" style="447" customWidth="1"/>
    <col min="3082" max="3082" width="5.875" style="447" customWidth="1"/>
    <col min="3083" max="3083" width="5.75" style="447" customWidth="1"/>
    <col min="3084" max="3084" width="4.75" style="447" customWidth="1"/>
    <col min="3085" max="3085" width="6.5" style="447" customWidth="1"/>
    <col min="3086" max="3086" width="6.25" style="447" customWidth="1"/>
    <col min="3087" max="3087" width="5.25" style="447" customWidth="1"/>
    <col min="3088" max="3088" width="4.875" style="447" customWidth="1"/>
    <col min="3089" max="3089" width="5.375" style="447" customWidth="1"/>
    <col min="3090" max="3090" width="6.25" style="447" customWidth="1"/>
    <col min="3091" max="3091" width="5.875" style="447" customWidth="1"/>
    <col min="3092" max="3092" width="6.5" style="447" customWidth="1"/>
    <col min="3093" max="3093" width="7.375" style="447" customWidth="1"/>
    <col min="3094" max="3094" width="5.625" style="447" customWidth="1"/>
    <col min="3095" max="3095" width="6.125" style="447" customWidth="1"/>
    <col min="3096" max="3096" width="5.75" style="447" customWidth="1"/>
    <col min="3097" max="3097" width="5.625" style="447" customWidth="1"/>
    <col min="3098" max="3098" width="7.375" style="447" customWidth="1"/>
    <col min="3099" max="3099" width="6.5" style="447" customWidth="1"/>
    <col min="3100" max="3100" width="7.375" style="447" customWidth="1"/>
    <col min="3101" max="3101" width="6.625" style="447" customWidth="1"/>
    <col min="3102" max="3102" width="8.5" style="447" customWidth="1"/>
    <col min="3103" max="3103" width="9" style="447"/>
    <col min="3104" max="3104" width="6.625" style="447" customWidth="1"/>
    <col min="3105" max="3328" width="9" style="447"/>
    <col min="3329" max="3329" width="3.125" style="447" customWidth="1"/>
    <col min="3330" max="3330" width="13" style="447" customWidth="1"/>
    <col min="3331" max="3331" width="8.625" style="447" customWidth="1"/>
    <col min="3332" max="3332" width="8" style="447" customWidth="1"/>
    <col min="3333" max="3333" width="5.75" style="447" customWidth="1"/>
    <col min="3334" max="3335" width="6.25" style="447" customWidth="1"/>
    <col min="3336" max="3336" width="5.375" style="447" customWidth="1"/>
    <col min="3337" max="3337" width="5.75" style="447" customWidth="1"/>
    <col min="3338" max="3338" width="5.875" style="447" customWidth="1"/>
    <col min="3339" max="3339" width="5.75" style="447" customWidth="1"/>
    <col min="3340" max="3340" width="4.75" style="447" customWidth="1"/>
    <col min="3341" max="3341" width="6.5" style="447" customWidth="1"/>
    <col min="3342" max="3342" width="6.25" style="447" customWidth="1"/>
    <col min="3343" max="3343" width="5.25" style="447" customWidth="1"/>
    <col min="3344" max="3344" width="4.875" style="447" customWidth="1"/>
    <col min="3345" max="3345" width="5.375" style="447" customWidth="1"/>
    <col min="3346" max="3346" width="6.25" style="447" customWidth="1"/>
    <col min="3347" max="3347" width="5.875" style="447" customWidth="1"/>
    <col min="3348" max="3348" width="6.5" style="447" customWidth="1"/>
    <col min="3349" max="3349" width="7.375" style="447" customWidth="1"/>
    <col min="3350" max="3350" width="5.625" style="447" customWidth="1"/>
    <col min="3351" max="3351" width="6.125" style="447" customWidth="1"/>
    <col min="3352" max="3352" width="5.75" style="447" customWidth="1"/>
    <col min="3353" max="3353" width="5.625" style="447" customWidth="1"/>
    <col min="3354" max="3354" width="7.375" style="447" customWidth="1"/>
    <col min="3355" max="3355" width="6.5" style="447" customWidth="1"/>
    <col min="3356" max="3356" width="7.375" style="447" customWidth="1"/>
    <col min="3357" max="3357" width="6.625" style="447" customWidth="1"/>
    <col min="3358" max="3358" width="8.5" style="447" customWidth="1"/>
    <col min="3359" max="3359" width="9" style="447"/>
    <col min="3360" max="3360" width="6.625" style="447" customWidth="1"/>
    <col min="3361" max="3584" width="9" style="447"/>
    <col min="3585" max="3585" width="3.125" style="447" customWidth="1"/>
    <col min="3586" max="3586" width="13" style="447" customWidth="1"/>
    <col min="3587" max="3587" width="8.625" style="447" customWidth="1"/>
    <col min="3588" max="3588" width="8" style="447" customWidth="1"/>
    <col min="3589" max="3589" width="5.75" style="447" customWidth="1"/>
    <col min="3590" max="3591" width="6.25" style="447" customWidth="1"/>
    <col min="3592" max="3592" width="5.375" style="447" customWidth="1"/>
    <col min="3593" max="3593" width="5.75" style="447" customWidth="1"/>
    <col min="3594" max="3594" width="5.875" style="447" customWidth="1"/>
    <col min="3595" max="3595" width="5.75" style="447" customWidth="1"/>
    <col min="3596" max="3596" width="4.75" style="447" customWidth="1"/>
    <col min="3597" max="3597" width="6.5" style="447" customWidth="1"/>
    <col min="3598" max="3598" width="6.25" style="447" customWidth="1"/>
    <col min="3599" max="3599" width="5.25" style="447" customWidth="1"/>
    <col min="3600" max="3600" width="4.875" style="447" customWidth="1"/>
    <col min="3601" max="3601" width="5.375" style="447" customWidth="1"/>
    <col min="3602" max="3602" width="6.25" style="447" customWidth="1"/>
    <col min="3603" max="3603" width="5.875" style="447" customWidth="1"/>
    <col min="3604" max="3604" width="6.5" style="447" customWidth="1"/>
    <col min="3605" max="3605" width="7.375" style="447" customWidth="1"/>
    <col min="3606" max="3606" width="5.625" style="447" customWidth="1"/>
    <col min="3607" max="3607" width="6.125" style="447" customWidth="1"/>
    <col min="3608" max="3608" width="5.75" style="447" customWidth="1"/>
    <col min="3609" max="3609" width="5.625" style="447" customWidth="1"/>
    <col min="3610" max="3610" width="7.375" style="447" customWidth="1"/>
    <col min="3611" max="3611" width="6.5" style="447" customWidth="1"/>
    <col min="3612" max="3612" width="7.375" style="447" customWidth="1"/>
    <col min="3613" max="3613" width="6.625" style="447" customWidth="1"/>
    <col min="3614" max="3614" width="8.5" style="447" customWidth="1"/>
    <col min="3615" max="3615" width="9" style="447"/>
    <col min="3616" max="3616" width="6.625" style="447" customWidth="1"/>
    <col min="3617" max="3840" width="9" style="447"/>
    <col min="3841" max="3841" width="3.125" style="447" customWidth="1"/>
    <col min="3842" max="3842" width="13" style="447" customWidth="1"/>
    <col min="3843" max="3843" width="8.625" style="447" customWidth="1"/>
    <col min="3844" max="3844" width="8" style="447" customWidth="1"/>
    <col min="3845" max="3845" width="5.75" style="447" customWidth="1"/>
    <col min="3846" max="3847" width="6.25" style="447" customWidth="1"/>
    <col min="3848" max="3848" width="5.375" style="447" customWidth="1"/>
    <col min="3849" max="3849" width="5.75" style="447" customWidth="1"/>
    <col min="3850" max="3850" width="5.875" style="447" customWidth="1"/>
    <col min="3851" max="3851" width="5.75" style="447" customWidth="1"/>
    <col min="3852" max="3852" width="4.75" style="447" customWidth="1"/>
    <col min="3853" max="3853" width="6.5" style="447" customWidth="1"/>
    <col min="3854" max="3854" width="6.25" style="447" customWidth="1"/>
    <col min="3855" max="3855" width="5.25" style="447" customWidth="1"/>
    <col min="3856" max="3856" width="4.875" style="447" customWidth="1"/>
    <col min="3857" max="3857" width="5.375" style="447" customWidth="1"/>
    <col min="3858" max="3858" width="6.25" style="447" customWidth="1"/>
    <col min="3859" max="3859" width="5.875" style="447" customWidth="1"/>
    <col min="3860" max="3860" width="6.5" style="447" customWidth="1"/>
    <col min="3861" max="3861" width="7.375" style="447" customWidth="1"/>
    <col min="3862" max="3862" width="5.625" style="447" customWidth="1"/>
    <col min="3863" max="3863" width="6.125" style="447" customWidth="1"/>
    <col min="3864" max="3864" width="5.75" style="447" customWidth="1"/>
    <col min="3865" max="3865" width="5.625" style="447" customWidth="1"/>
    <col min="3866" max="3866" width="7.375" style="447" customWidth="1"/>
    <col min="3867" max="3867" width="6.5" style="447" customWidth="1"/>
    <col min="3868" max="3868" width="7.375" style="447" customWidth="1"/>
    <col min="3869" max="3869" width="6.625" style="447" customWidth="1"/>
    <col min="3870" max="3870" width="8.5" style="447" customWidth="1"/>
    <col min="3871" max="3871" width="9" style="447"/>
    <col min="3872" max="3872" width="6.625" style="447" customWidth="1"/>
    <col min="3873" max="4096" width="9" style="447"/>
    <col min="4097" max="4097" width="3.125" style="447" customWidth="1"/>
    <col min="4098" max="4098" width="13" style="447" customWidth="1"/>
    <col min="4099" max="4099" width="8.625" style="447" customWidth="1"/>
    <col min="4100" max="4100" width="8" style="447" customWidth="1"/>
    <col min="4101" max="4101" width="5.75" style="447" customWidth="1"/>
    <col min="4102" max="4103" width="6.25" style="447" customWidth="1"/>
    <col min="4104" max="4104" width="5.375" style="447" customWidth="1"/>
    <col min="4105" max="4105" width="5.75" style="447" customWidth="1"/>
    <col min="4106" max="4106" width="5.875" style="447" customWidth="1"/>
    <col min="4107" max="4107" width="5.75" style="447" customWidth="1"/>
    <col min="4108" max="4108" width="4.75" style="447" customWidth="1"/>
    <col min="4109" max="4109" width="6.5" style="447" customWidth="1"/>
    <col min="4110" max="4110" width="6.25" style="447" customWidth="1"/>
    <col min="4111" max="4111" width="5.25" style="447" customWidth="1"/>
    <col min="4112" max="4112" width="4.875" style="447" customWidth="1"/>
    <col min="4113" max="4113" width="5.375" style="447" customWidth="1"/>
    <col min="4114" max="4114" width="6.25" style="447" customWidth="1"/>
    <col min="4115" max="4115" width="5.875" style="447" customWidth="1"/>
    <col min="4116" max="4116" width="6.5" style="447" customWidth="1"/>
    <col min="4117" max="4117" width="7.375" style="447" customWidth="1"/>
    <col min="4118" max="4118" width="5.625" style="447" customWidth="1"/>
    <col min="4119" max="4119" width="6.125" style="447" customWidth="1"/>
    <col min="4120" max="4120" width="5.75" style="447" customWidth="1"/>
    <col min="4121" max="4121" width="5.625" style="447" customWidth="1"/>
    <col min="4122" max="4122" width="7.375" style="447" customWidth="1"/>
    <col min="4123" max="4123" width="6.5" style="447" customWidth="1"/>
    <col min="4124" max="4124" width="7.375" style="447" customWidth="1"/>
    <col min="4125" max="4125" width="6.625" style="447" customWidth="1"/>
    <col min="4126" max="4126" width="8.5" style="447" customWidth="1"/>
    <col min="4127" max="4127" width="9" style="447"/>
    <col min="4128" max="4128" width="6.625" style="447" customWidth="1"/>
    <col min="4129" max="4352" width="9" style="447"/>
    <col min="4353" max="4353" width="3.125" style="447" customWidth="1"/>
    <col min="4354" max="4354" width="13" style="447" customWidth="1"/>
    <col min="4355" max="4355" width="8.625" style="447" customWidth="1"/>
    <col min="4356" max="4356" width="8" style="447" customWidth="1"/>
    <col min="4357" max="4357" width="5.75" style="447" customWidth="1"/>
    <col min="4358" max="4359" width="6.25" style="447" customWidth="1"/>
    <col min="4360" max="4360" width="5.375" style="447" customWidth="1"/>
    <col min="4361" max="4361" width="5.75" style="447" customWidth="1"/>
    <col min="4362" max="4362" width="5.875" style="447" customWidth="1"/>
    <col min="4363" max="4363" width="5.75" style="447" customWidth="1"/>
    <col min="4364" max="4364" width="4.75" style="447" customWidth="1"/>
    <col min="4365" max="4365" width="6.5" style="447" customWidth="1"/>
    <col min="4366" max="4366" width="6.25" style="447" customWidth="1"/>
    <col min="4367" max="4367" width="5.25" style="447" customWidth="1"/>
    <col min="4368" max="4368" width="4.875" style="447" customWidth="1"/>
    <col min="4369" max="4369" width="5.375" style="447" customWidth="1"/>
    <col min="4370" max="4370" width="6.25" style="447" customWidth="1"/>
    <col min="4371" max="4371" width="5.875" style="447" customWidth="1"/>
    <col min="4372" max="4372" width="6.5" style="447" customWidth="1"/>
    <col min="4373" max="4373" width="7.375" style="447" customWidth="1"/>
    <col min="4374" max="4374" width="5.625" style="447" customWidth="1"/>
    <col min="4375" max="4375" width="6.125" style="447" customWidth="1"/>
    <col min="4376" max="4376" width="5.75" style="447" customWidth="1"/>
    <col min="4377" max="4377" width="5.625" style="447" customWidth="1"/>
    <col min="4378" max="4378" width="7.375" style="447" customWidth="1"/>
    <col min="4379" max="4379" width="6.5" style="447" customWidth="1"/>
    <col min="4380" max="4380" width="7.375" style="447" customWidth="1"/>
    <col min="4381" max="4381" width="6.625" style="447" customWidth="1"/>
    <col min="4382" max="4382" width="8.5" style="447" customWidth="1"/>
    <col min="4383" max="4383" width="9" style="447"/>
    <col min="4384" max="4384" width="6.625" style="447" customWidth="1"/>
    <col min="4385" max="4608" width="9" style="447"/>
    <col min="4609" max="4609" width="3.125" style="447" customWidth="1"/>
    <col min="4610" max="4610" width="13" style="447" customWidth="1"/>
    <col min="4611" max="4611" width="8.625" style="447" customWidth="1"/>
    <col min="4612" max="4612" width="8" style="447" customWidth="1"/>
    <col min="4613" max="4613" width="5.75" style="447" customWidth="1"/>
    <col min="4614" max="4615" width="6.25" style="447" customWidth="1"/>
    <col min="4616" max="4616" width="5.375" style="447" customWidth="1"/>
    <col min="4617" max="4617" width="5.75" style="447" customWidth="1"/>
    <col min="4618" max="4618" width="5.875" style="447" customWidth="1"/>
    <col min="4619" max="4619" width="5.75" style="447" customWidth="1"/>
    <col min="4620" max="4620" width="4.75" style="447" customWidth="1"/>
    <col min="4621" max="4621" width="6.5" style="447" customWidth="1"/>
    <col min="4622" max="4622" width="6.25" style="447" customWidth="1"/>
    <col min="4623" max="4623" width="5.25" style="447" customWidth="1"/>
    <col min="4624" max="4624" width="4.875" style="447" customWidth="1"/>
    <col min="4625" max="4625" width="5.375" style="447" customWidth="1"/>
    <col min="4626" max="4626" width="6.25" style="447" customWidth="1"/>
    <col min="4627" max="4627" width="5.875" style="447" customWidth="1"/>
    <col min="4628" max="4628" width="6.5" style="447" customWidth="1"/>
    <col min="4629" max="4629" width="7.375" style="447" customWidth="1"/>
    <col min="4630" max="4630" width="5.625" style="447" customWidth="1"/>
    <col min="4631" max="4631" width="6.125" style="447" customWidth="1"/>
    <col min="4632" max="4632" width="5.75" style="447" customWidth="1"/>
    <col min="4633" max="4633" width="5.625" style="447" customWidth="1"/>
    <col min="4634" max="4634" width="7.375" style="447" customWidth="1"/>
    <col min="4635" max="4635" width="6.5" style="447" customWidth="1"/>
    <col min="4636" max="4636" width="7.375" style="447" customWidth="1"/>
    <col min="4637" max="4637" width="6.625" style="447" customWidth="1"/>
    <col min="4638" max="4638" width="8.5" style="447" customWidth="1"/>
    <col min="4639" max="4639" width="9" style="447"/>
    <col min="4640" max="4640" width="6.625" style="447" customWidth="1"/>
    <col min="4641" max="4864" width="9" style="447"/>
    <col min="4865" max="4865" width="3.125" style="447" customWidth="1"/>
    <col min="4866" max="4866" width="13" style="447" customWidth="1"/>
    <col min="4867" max="4867" width="8.625" style="447" customWidth="1"/>
    <col min="4868" max="4868" width="8" style="447" customWidth="1"/>
    <col min="4869" max="4869" width="5.75" style="447" customWidth="1"/>
    <col min="4870" max="4871" width="6.25" style="447" customWidth="1"/>
    <col min="4872" max="4872" width="5.375" style="447" customWidth="1"/>
    <col min="4873" max="4873" width="5.75" style="447" customWidth="1"/>
    <col min="4874" max="4874" width="5.875" style="447" customWidth="1"/>
    <col min="4875" max="4875" width="5.75" style="447" customWidth="1"/>
    <col min="4876" max="4876" width="4.75" style="447" customWidth="1"/>
    <col min="4877" max="4877" width="6.5" style="447" customWidth="1"/>
    <col min="4878" max="4878" width="6.25" style="447" customWidth="1"/>
    <col min="4879" max="4879" width="5.25" style="447" customWidth="1"/>
    <col min="4880" max="4880" width="4.875" style="447" customWidth="1"/>
    <col min="4881" max="4881" width="5.375" style="447" customWidth="1"/>
    <col min="4882" max="4882" width="6.25" style="447" customWidth="1"/>
    <col min="4883" max="4883" width="5.875" style="447" customWidth="1"/>
    <col min="4884" max="4884" width="6.5" style="447" customWidth="1"/>
    <col min="4885" max="4885" width="7.375" style="447" customWidth="1"/>
    <col min="4886" max="4886" width="5.625" style="447" customWidth="1"/>
    <col min="4887" max="4887" width="6.125" style="447" customWidth="1"/>
    <col min="4888" max="4888" width="5.75" style="447" customWidth="1"/>
    <col min="4889" max="4889" width="5.625" style="447" customWidth="1"/>
    <col min="4890" max="4890" width="7.375" style="447" customWidth="1"/>
    <col min="4891" max="4891" width="6.5" style="447" customWidth="1"/>
    <col min="4892" max="4892" width="7.375" style="447" customWidth="1"/>
    <col min="4893" max="4893" width="6.625" style="447" customWidth="1"/>
    <col min="4894" max="4894" width="8.5" style="447" customWidth="1"/>
    <col min="4895" max="4895" width="9" style="447"/>
    <col min="4896" max="4896" width="6.625" style="447" customWidth="1"/>
    <col min="4897" max="5120" width="9" style="447"/>
    <col min="5121" max="5121" width="3.125" style="447" customWidth="1"/>
    <col min="5122" max="5122" width="13" style="447" customWidth="1"/>
    <col min="5123" max="5123" width="8.625" style="447" customWidth="1"/>
    <col min="5124" max="5124" width="8" style="447" customWidth="1"/>
    <col min="5125" max="5125" width="5.75" style="447" customWidth="1"/>
    <col min="5126" max="5127" width="6.25" style="447" customWidth="1"/>
    <col min="5128" max="5128" width="5.375" style="447" customWidth="1"/>
    <col min="5129" max="5129" width="5.75" style="447" customWidth="1"/>
    <col min="5130" max="5130" width="5.875" style="447" customWidth="1"/>
    <col min="5131" max="5131" width="5.75" style="447" customWidth="1"/>
    <col min="5132" max="5132" width="4.75" style="447" customWidth="1"/>
    <col min="5133" max="5133" width="6.5" style="447" customWidth="1"/>
    <col min="5134" max="5134" width="6.25" style="447" customWidth="1"/>
    <col min="5135" max="5135" width="5.25" style="447" customWidth="1"/>
    <col min="5136" max="5136" width="4.875" style="447" customWidth="1"/>
    <col min="5137" max="5137" width="5.375" style="447" customWidth="1"/>
    <col min="5138" max="5138" width="6.25" style="447" customWidth="1"/>
    <col min="5139" max="5139" width="5.875" style="447" customWidth="1"/>
    <col min="5140" max="5140" width="6.5" style="447" customWidth="1"/>
    <col min="5141" max="5141" width="7.375" style="447" customWidth="1"/>
    <col min="5142" max="5142" width="5.625" style="447" customWidth="1"/>
    <col min="5143" max="5143" width="6.125" style="447" customWidth="1"/>
    <col min="5144" max="5144" width="5.75" style="447" customWidth="1"/>
    <col min="5145" max="5145" width="5.625" style="447" customWidth="1"/>
    <col min="5146" max="5146" width="7.375" style="447" customWidth="1"/>
    <col min="5147" max="5147" width="6.5" style="447" customWidth="1"/>
    <col min="5148" max="5148" width="7.375" style="447" customWidth="1"/>
    <col min="5149" max="5149" width="6.625" style="447" customWidth="1"/>
    <col min="5150" max="5150" width="8.5" style="447" customWidth="1"/>
    <col min="5151" max="5151" width="9" style="447"/>
    <col min="5152" max="5152" width="6.625" style="447" customWidth="1"/>
    <col min="5153" max="5376" width="9" style="447"/>
    <col min="5377" max="5377" width="3.125" style="447" customWidth="1"/>
    <col min="5378" max="5378" width="13" style="447" customWidth="1"/>
    <col min="5379" max="5379" width="8.625" style="447" customWidth="1"/>
    <col min="5380" max="5380" width="8" style="447" customWidth="1"/>
    <col min="5381" max="5381" width="5.75" style="447" customWidth="1"/>
    <col min="5382" max="5383" width="6.25" style="447" customWidth="1"/>
    <col min="5384" max="5384" width="5.375" style="447" customWidth="1"/>
    <col min="5385" max="5385" width="5.75" style="447" customWidth="1"/>
    <col min="5386" max="5386" width="5.875" style="447" customWidth="1"/>
    <col min="5387" max="5387" width="5.75" style="447" customWidth="1"/>
    <col min="5388" max="5388" width="4.75" style="447" customWidth="1"/>
    <col min="5389" max="5389" width="6.5" style="447" customWidth="1"/>
    <col min="5390" max="5390" width="6.25" style="447" customWidth="1"/>
    <col min="5391" max="5391" width="5.25" style="447" customWidth="1"/>
    <col min="5392" max="5392" width="4.875" style="447" customWidth="1"/>
    <col min="5393" max="5393" width="5.375" style="447" customWidth="1"/>
    <col min="5394" max="5394" width="6.25" style="447" customWidth="1"/>
    <col min="5395" max="5395" width="5.875" style="447" customWidth="1"/>
    <col min="5396" max="5396" width="6.5" style="447" customWidth="1"/>
    <col min="5397" max="5397" width="7.375" style="447" customWidth="1"/>
    <col min="5398" max="5398" width="5.625" style="447" customWidth="1"/>
    <col min="5399" max="5399" width="6.125" style="447" customWidth="1"/>
    <col min="5400" max="5400" width="5.75" style="447" customWidth="1"/>
    <col min="5401" max="5401" width="5.625" style="447" customWidth="1"/>
    <col min="5402" max="5402" width="7.375" style="447" customWidth="1"/>
    <col min="5403" max="5403" width="6.5" style="447" customWidth="1"/>
    <col min="5404" max="5404" width="7.375" style="447" customWidth="1"/>
    <col min="5405" max="5405" width="6.625" style="447" customWidth="1"/>
    <col min="5406" max="5406" width="8.5" style="447" customWidth="1"/>
    <col min="5407" max="5407" width="9" style="447"/>
    <col min="5408" max="5408" width="6.625" style="447" customWidth="1"/>
    <col min="5409" max="5632" width="9" style="447"/>
    <col min="5633" max="5633" width="3.125" style="447" customWidth="1"/>
    <col min="5634" max="5634" width="13" style="447" customWidth="1"/>
    <col min="5635" max="5635" width="8.625" style="447" customWidth="1"/>
    <col min="5636" max="5636" width="8" style="447" customWidth="1"/>
    <col min="5637" max="5637" width="5.75" style="447" customWidth="1"/>
    <col min="5638" max="5639" width="6.25" style="447" customWidth="1"/>
    <col min="5640" max="5640" width="5.375" style="447" customWidth="1"/>
    <col min="5641" max="5641" width="5.75" style="447" customWidth="1"/>
    <col min="5642" max="5642" width="5.875" style="447" customWidth="1"/>
    <col min="5643" max="5643" width="5.75" style="447" customWidth="1"/>
    <col min="5644" max="5644" width="4.75" style="447" customWidth="1"/>
    <col min="5645" max="5645" width="6.5" style="447" customWidth="1"/>
    <col min="5646" max="5646" width="6.25" style="447" customWidth="1"/>
    <col min="5647" max="5647" width="5.25" style="447" customWidth="1"/>
    <col min="5648" max="5648" width="4.875" style="447" customWidth="1"/>
    <col min="5649" max="5649" width="5.375" style="447" customWidth="1"/>
    <col min="5650" max="5650" width="6.25" style="447" customWidth="1"/>
    <col min="5651" max="5651" width="5.875" style="447" customWidth="1"/>
    <col min="5652" max="5652" width="6.5" style="447" customWidth="1"/>
    <col min="5653" max="5653" width="7.375" style="447" customWidth="1"/>
    <col min="5654" max="5654" width="5.625" style="447" customWidth="1"/>
    <col min="5655" max="5655" width="6.125" style="447" customWidth="1"/>
    <col min="5656" max="5656" width="5.75" style="447" customWidth="1"/>
    <col min="5657" max="5657" width="5.625" style="447" customWidth="1"/>
    <col min="5658" max="5658" width="7.375" style="447" customWidth="1"/>
    <col min="5659" max="5659" width="6.5" style="447" customWidth="1"/>
    <col min="5660" max="5660" width="7.375" style="447" customWidth="1"/>
    <col min="5661" max="5661" width="6.625" style="447" customWidth="1"/>
    <col min="5662" max="5662" width="8.5" style="447" customWidth="1"/>
    <col min="5663" max="5663" width="9" style="447"/>
    <col min="5664" max="5664" width="6.625" style="447" customWidth="1"/>
    <col min="5665" max="5888" width="9" style="447"/>
    <col min="5889" max="5889" width="3.125" style="447" customWidth="1"/>
    <col min="5890" max="5890" width="13" style="447" customWidth="1"/>
    <col min="5891" max="5891" width="8.625" style="447" customWidth="1"/>
    <col min="5892" max="5892" width="8" style="447" customWidth="1"/>
    <col min="5893" max="5893" width="5.75" style="447" customWidth="1"/>
    <col min="5894" max="5895" width="6.25" style="447" customWidth="1"/>
    <col min="5896" max="5896" width="5.375" style="447" customWidth="1"/>
    <col min="5897" max="5897" width="5.75" style="447" customWidth="1"/>
    <col min="5898" max="5898" width="5.875" style="447" customWidth="1"/>
    <col min="5899" max="5899" width="5.75" style="447" customWidth="1"/>
    <col min="5900" max="5900" width="4.75" style="447" customWidth="1"/>
    <col min="5901" max="5901" width="6.5" style="447" customWidth="1"/>
    <col min="5902" max="5902" width="6.25" style="447" customWidth="1"/>
    <col min="5903" max="5903" width="5.25" style="447" customWidth="1"/>
    <col min="5904" max="5904" width="4.875" style="447" customWidth="1"/>
    <col min="5905" max="5905" width="5.375" style="447" customWidth="1"/>
    <col min="5906" max="5906" width="6.25" style="447" customWidth="1"/>
    <col min="5907" max="5907" width="5.875" style="447" customWidth="1"/>
    <col min="5908" max="5908" width="6.5" style="447" customWidth="1"/>
    <col min="5909" max="5909" width="7.375" style="447" customWidth="1"/>
    <col min="5910" max="5910" width="5.625" style="447" customWidth="1"/>
    <col min="5911" max="5911" width="6.125" style="447" customWidth="1"/>
    <col min="5912" max="5912" width="5.75" style="447" customWidth="1"/>
    <col min="5913" max="5913" width="5.625" style="447" customWidth="1"/>
    <col min="5914" max="5914" width="7.375" style="447" customWidth="1"/>
    <col min="5915" max="5915" width="6.5" style="447" customWidth="1"/>
    <col min="5916" max="5916" width="7.375" style="447" customWidth="1"/>
    <col min="5917" max="5917" width="6.625" style="447" customWidth="1"/>
    <col min="5918" max="5918" width="8.5" style="447" customWidth="1"/>
    <col min="5919" max="5919" width="9" style="447"/>
    <col min="5920" max="5920" width="6.625" style="447" customWidth="1"/>
    <col min="5921" max="6144" width="9" style="447"/>
    <col min="6145" max="6145" width="3.125" style="447" customWidth="1"/>
    <col min="6146" max="6146" width="13" style="447" customWidth="1"/>
    <col min="6147" max="6147" width="8.625" style="447" customWidth="1"/>
    <col min="6148" max="6148" width="8" style="447" customWidth="1"/>
    <col min="6149" max="6149" width="5.75" style="447" customWidth="1"/>
    <col min="6150" max="6151" width="6.25" style="447" customWidth="1"/>
    <col min="6152" max="6152" width="5.375" style="447" customWidth="1"/>
    <col min="6153" max="6153" width="5.75" style="447" customWidth="1"/>
    <col min="6154" max="6154" width="5.875" style="447" customWidth="1"/>
    <col min="6155" max="6155" width="5.75" style="447" customWidth="1"/>
    <col min="6156" max="6156" width="4.75" style="447" customWidth="1"/>
    <col min="6157" max="6157" width="6.5" style="447" customWidth="1"/>
    <col min="6158" max="6158" width="6.25" style="447" customWidth="1"/>
    <col min="6159" max="6159" width="5.25" style="447" customWidth="1"/>
    <col min="6160" max="6160" width="4.875" style="447" customWidth="1"/>
    <col min="6161" max="6161" width="5.375" style="447" customWidth="1"/>
    <col min="6162" max="6162" width="6.25" style="447" customWidth="1"/>
    <col min="6163" max="6163" width="5.875" style="447" customWidth="1"/>
    <col min="6164" max="6164" width="6.5" style="447" customWidth="1"/>
    <col min="6165" max="6165" width="7.375" style="447" customWidth="1"/>
    <col min="6166" max="6166" width="5.625" style="447" customWidth="1"/>
    <col min="6167" max="6167" width="6.125" style="447" customWidth="1"/>
    <col min="6168" max="6168" width="5.75" style="447" customWidth="1"/>
    <col min="6169" max="6169" width="5.625" style="447" customWidth="1"/>
    <col min="6170" max="6170" width="7.375" style="447" customWidth="1"/>
    <col min="6171" max="6171" width="6.5" style="447" customWidth="1"/>
    <col min="6172" max="6172" width="7.375" style="447" customWidth="1"/>
    <col min="6173" max="6173" width="6.625" style="447" customWidth="1"/>
    <col min="6174" max="6174" width="8.5" style="447" customWidth="1"/>
    <col min="6175" max="6175" width="9" style="447"/>
    <col min="6176" max="6176" width="6.625" style="447" customWidth="1"/>
    <col min="6177" max="6400" width="9" style="447"/>
    <col min="6401" max="6401" width="3.125" style="447" customWidth="1"/>
    <col min="6402" max="6402" width="13" style="447" customWidth="1"/>
    <col min="6403" max="6403" width="8.625" style="447" customWidth="1"/>
    <col min="6404" max="6404" width="8" style="447" customWidth="1"/>
    <col min="6405" max="6405" width="5.75" style="447" customWidth="1"/>
    <col min="6406" max="6407" width="6.25" style="447" customWidth="1"/>
    <col min="6408" max="6408" width="5.375" style="447" customWidth="1"/>
    <col min="6409" max="6409" width="5.75" style="447" customWidth="1"/>
    <col min="6410" max="6410" width="5.875" style="447" customWidth="1"/>
    <col min="6411" max="6411" width="5.75" style="447" customWidth="1"/>
    <col min="6412" max="6412" width="4.75" style="447" customWidth="1"/>
    <col min="6413" max="6413" width="6.5" style="447" customWidth="1"/>
    <col min="6414" max="6414" width="6.25" style="447" customWidth="1"/>
    <col min="6415" max="6415" width="5.25" style="447" customWidth="1"/>
    <col min="6416" max="6416" width="4.875" style="447" customWidth="1"/>
    <col min="6417" max="6417" width="5.375" style="447" customWidth="1"/>
    <col min="6418" max="6418" width="6.25" style="447" customWidth="1"/>
    <col min="6419" max="6419" width="5.875" style="447" customWidth="1"/>
    <col min="6420" max="6420" width="6.5" style="447" customWidth="1"/>
    <col min="6421" max="6421" width="7.375" style="447" customWidth="1"/>
    <col min="6422" max="6422" width="5.625" style="447" customWidth="1"/>
    <col min="6423" max="6423" width="6.125" style="447" customWidth="1"/>
    <col min="6424" max="6424" width="5.75" style="447" customWidth="1"/>
    <col min="6425" max="6425" width="5.625" style="447" customWidth="1"/>
    <col min="6426" max="6426" width="7.375" style="447" customWidth="1"/>
    <col min="6427" max="6427" width="6.5" style="447" customWidth="1"/>
    <col min="6428" max="6428" width="7.375" style="447" customWidth="1"/>
    <col min="6429" max="6429" width="6.625" style="447" customWidth="1"/>
    <col min="6430" max="6430" width="8.5" style="447" customWidth="1"/>
    <col min="6431" max="6431" width="9" style="447"/>
    <col min="6432" max="6432" width="6.625" style="447" customWidth="1"/>
    <col min="6433" max="6656" width="9" style="447"/>
    <col min="6657" max="6657" width="3.125" style="447" customWidth="1"/>
    <col min="6658" max="6658" width="13" style="447" customWidth="1"/>
    <col min="6659" max="6659" width="8.625" style="447" customWidth="1"/>
    <col min="6660" max="6660" width="8" style="447" customWidth="1"/>
    <col min="6661" max="6661" width="5.75" style="447" customWidth="1"/>
    <col min="6662" max="6663" width="6.25" style="447" customWidth="1"/>
    <col min="6664" max="6664" width="5.375" style="447" customWidth="1"/>
    <col min="6665" max="6665" width="5.75" style="447" customWidth="1"/>
    <col min="6666" max="6666" width="5.875" style="447" customWidth="1"/>
    <col min="6667" max="6667" width="5.75" style="447" customWidth="1"/>
    <col min="6668" max="6668" width="4.75" style="447" customWidth="1"/>
    <col min="6669" max="6669" width="6.5" style="447" customWidth="1"/>
    <col min="6670" max="6670" width="6.25" style="447" customWidth="1"/>
    <col min="6671" max="6671" width="5.25" style="447" customWidth="1"/>
    <col min="6672" max="6672" width="4.875" style="447" customWidth="1"/>
    <col min="6673" max="6673" width="5.375" style="447" customWidth="1"/>
    <col min="6674" max="6674" width="6.25" style="447" customWidth="1"/>
    <col min="6675" max="6675" width="5.875" style="447" customWidth="1"/>
    <col min="6676" max="6676" width="6.5" style="447" customWidth="1"/>
    <col min="6677" max="6677" width="7.375" style="447" customWidth="1"/>
    <col min="6678" max="6678" width="5.625" style="447" customWidth="1"/>
    <col min="6679" max="6679" width="6.125" style="447" customWidth="1"/>
    <col min="6680" max="6680" width="5.75" style="447" customWidth="1"/>
    <col min="6681" max="6681" width="5.625" style="447" customWidth="1"/>
    <col min="6682" max="6682" width="7.375" style="447" customWidth="1"/>
    <col min="6683" max="6683" width="6.5" style="447" customWidth="1"/>
    <col min="6684" max="6684" width="7.375" style="447" customWidth="1"/>
    <col min="6685" max="6685" width="6.625" style="447" customWidth="1"/>
    <col min="6686" max="6686" width="8.5" style="447" customWidth="1"/>
    <col min="6687" max="6687" width="9" style="447"/>
    <col min="6688" max="6688" width="6.625" style="447" customWidth="1"/>
    <col min="6689" max="6912" width="9" style="447"/>
    <col min="6913" max="6913" width="3.125" style="447" customWidth="1"/>
    <col min="6914" max="6914" width="13" style="447" customWidth="1"/>
    <col min="6915" max="6915" width="8.625" style="447" customWidth="1"/>
    <col min="6916" max="6916" width="8" style="447" customWidth="1"/>
    <col min="6917" max="6917" width="5.75" style="447" customWidth="1"/>
    <col min="6918" max="6919" width="6.25" style="447" customWidth="1"/>
    <col min="6920" max="6920" width="5.375" style="447" customWidth="1"/>
    <col min="6921" max="6921" width="5.75" style="447" customWidth="1"/>
    <col min="6922" max="6922" width="5.875" style="447" customWidth="1"/>
    <col min="6923" max="6923" width="5.75" style="447" customWidth="1"/>
    <col min="6924" max="6924" width="4.75" style="447" customWidth="1"/>
    <col min="6925" max="6925" width="6.5" style="447" customWidth="1"/>
    <col min="6926" max="6926" width="6.25" style="447" customWidth="1"/>
    <col min="6927" max="6927" width="5.25" style="447" customWidth="1"/>
    <col min="6928" max="6928" width="4.875" style="447" customWidth="1"/>
    <col min="6929" max="6929" width="5.375" style="447" customWidth="1"/>
    <col min="6930" max="6930" width="6.25" style="447" customWidth="1"/>
    <col min="6931" max="6931" width="5.875" style="447" customWidth="1"/>
    <col min="6932" max="6932" width="6.5" style="447" customWidth="1"/>
    <col min="6933" max="6933" width="7.375" style="447" customWidth="1"/>
    <col min="6934" max="6934" width="5.625" style="447" customWidth="1"/>
    <col min="6935" max="6935" width="6.125" style="447" customWidth="1"/>
    <col min="6936" max="6936" width="5.75" style="447" customWidth="1"/>
    <col min="6937" max="6937" width="5.625" style="447" customWidth="1"/>
    <col min="6938" max="6938" width="7.375" style="447" customWidth="1"/>
    <col min="6939" max="6939" width="6.5" style="447" customWidth="1"/>
    <col min="6940" max="6940" width="7.375" style="447" customWidth="1"/>
    <col min="6941" max="6941" width="6.625" style="447" customWidth="1"/>
    <col min="6942" max="6942" width="8.5" style="447" customWidth="1"/>
    <col min="6943" max="6943" width="9" style="447"/>
    <col min="6944" max="6944" width="6.625" style="447" customWidth="1"/>
    <col min="6945" max="7168" width="9" style="447"/>
    <col min="7169" max="7169" width="3.125" style="447" customWidth="1"/>
    <col min="7170" max="7170" width="13" style="447" customWidth="1"/>
    <col min="7171" max="7171" width="8.625" style="447" customWidth="1"/>
    <col min="7172" max="7172" width="8" style="447" customWidth="1"/>
    <col min="7173" max="7173" width="5.75" style="447" customWidth="1"/>
    <col min="7174" max="7175" width="6.25" style="447" customWidth="1"/>
    <col min="7176" max="7176" width="5.375" style="447" customWidth="1"/>
    <col min="7177" max="7177" width="5.75" style="447" customWidth="1"/>
    <col min="7178" max="7178" width="5.875" style="447" customWidth="1"/>
    <col min="7179" max="7179" width="5.75" style="447" customWidth="1"/>
    <col min="7180" max="7180" width="4.75" style="447" customWidth="1"/>
    <col min="7181" max="7181" width="6.5" style="447" customWidth="1"/>
    <col min="7182" max="7182" width="6.25" style="447" customWidth="1"/>
    <col min="7183" max="7183" width="5.25" style="447" customWidth="1"/>
    <col min="7184" max="7184" width="4.875" style="447" customWidth="1"/>
    <col min="7185" max="7185" width="5.375" style="447" customWidth="1"/>
    <col min="7186" max="7186" width="6.25" style="447" customWidth="1"/>
    <col min="7187" max="7187" width="5.875" style="447" customWidth="1"/>
    <col min="7188" max="7188" width="6.5" style="447" customWidth="1"/>
    <col min="7189" max="7189" width="7.375" style="447" customWidth="1"/>
    <col min="7190" max="7190" width="5.625" style="447" customWidth="1"/>
    <col min="7191" max="7191" width="6.125" style="447" customWidth="1"/>
    <col min="7192" max="7192" width="5.75" style="447" customWidth="1"/>
    <col min="7193" max="7193" width="5.625" style="447" customWidth="1"/>
    <col min="7194" max="7194" width="7.375" style="447" customWidth="1"/>
    <col min="7195" max="7195" width="6.5" style="447" customWidth="1"/>
    <col min="7196" max="7196" width="7.375" style="447" customWidth="1"/>
    <col min="7197" max="7197" width="6.625" style="447" customWidth="1"/>
    <col min="7198" max="7198" width="8.5" style="447" customWidth="1"/>
    <col min="7199" max="7199" width="9" style="447"/>
    <col min="7200" max="7200" width="6.625" style="447" customWidth="1"/>
    <col min="7201" max="7424" width="9" style="447"/>
    <col min="7425" max="7425" width="3.125" style="447" customWidth="1"/>
    <col min="7426" max="7426" width="13" style="447" customWidth="1"/>
    <col min="7427" max="7427" width="8.625" style="447" customWidth="1"/>
    <col min="7428" max="7428" width="8" style="447" customWidth="1"/>
    <col min="7429" max="7429" width="5.75" style="447" customWidth="1"/>
    <col min="7430" max="7431" width="6.25" style="447" customWidth="1"/>
    <col min="7432" max="7432" width="5.375" style="447" customWidth="1"/>
    <col min="7433" max="7433" width="5.75" style="447" customWidth="1"/>
    <col min="7434" max="7434" width="5.875" style="447" customWidth="1"/>
    <col min="7435" max="7435" width="5.75" style="447" customWidth="1"/>
    <col min="7436" max="7436" width="4.75" style="447" customWidth="1"/>
    <col min="7437" max="7437" width="6.5" style="447" customWidth="1"/>
    <col min="7438" max="7438" width="6.25" style="447" customWidth="1"/>
    <col min="7439" max="7439" width="5.25" style="447" customWidth="1"/>
    <col min="7440" max="7440" width="4.875" style="447" customWidth="1"/>
    <col min="7441" max="7441" width="5.375" style="447" customWidth="1"/>
    <col min="7442" max="7442" width="6.25" style="447" customWidth="1"/>
    <col min="7443" max="7443" width="5.875" style="447" customWidth="1"/>
    <col min="7444" max="7444" width="6.5" style="447" customWidth="1"/>
    <col min="7445" max="7445" width="7.375" style="447" customWidth="1"/>
    <col min="7446" max="7446" width="5.625" style="447" customWidth="1"/>
    <col min="7447" max="7447" width="6.125" style="447" customWidth="1"/>
    <col min="7448" max="7448" width="5.75" style="447" customWidth="1"/>
    <col min="7449" max="7449" width="5.625" style="447" customWidth="1"/>
    <col min="7450" max="7450" width="7.375" style="447" customWidth="1"/>
    <col min="7451" max="7451" width="6.5" style="447" customWidth="1"/>
    <col min="7452" max="7452" width="7.375" style="447" customWidth="1"/>
    <col min="7453" max="7453" width="6.625" style="447" customWidth="1"/>
    <col min="7454" max="7454" width="8.5" style="447" customWidth="1"/>
    <col min="7455" max="7455" width="9" style="447"/>
    <col min="7456" max="7456" width="6.625" style="447" customWidth="1"/>
    <col min="7457" max="7680" width="9" style="447"/>
    <col min="7681" max="7681" width="3.125" style="447" customWidth="1"/>
    <col min="7682" max="7682" width="13" style="447" customWidth="1"/>
    <col min="7683" max="7683" width="8.625" style="447" customWidth="1"/>
    <col min="7684" max="7684" width="8" style="447" customWidth="1"/>
    <col min="7685" max="7685" width="5.75" style="447" customWidth="1"/>
    <col min="7686" max="7687" width="6.25" style="447" customWidth="1"/>
    <col min="7688" max="7688" width="5.375" style="447" customWidth="1"/>
    <col min="7689" max="7689" width="5.75" style="447" customWidth="1"/>
    <col min="7690" max="7690" width="5.875" style="447" customWidth="1"/>
    <col min="7691" max="7691" width="5.75" style="447" customWidth="1"/>
    <col min="7692" max="7692" width="4.75" style="447" customWidth="1"/>
    <col min="7693" max="7693" width="6.5" style="447" customWidth="1"/>
    <col min="7694" max="7694" width="6.25" style="447" customWidth="1"/>
    <col min="7695" max="7695" width="5.25" style="447" customWidth="1"/>
    <col min="7696" max="7696" width="4.875" style="447" customWidth="1"/>
    <col min="7697" max="7697" width="5.375" style="447" customWidth="1"/>
    <col min="7698" max="7698" width="6.25" style="447" customWidth="1"/>
    <col min="7699" max="7699" width="5.875" style="447" customWidth="1"/>
    <col min="7700" max="7700" width="6.5" style="447" customWidth="1"/>
    <col min="7701" max="7701" width="7.375" style="447" customWidth="1"/>
    <col min="7702" max="7702" width="5.625" style="447" customWidth="1"/>
    <col min="7703" max="7703" width="6.125" style="447" customWidth="1"/>
    <col min="7704" max="7704" width="5.75" style="447" customWidth="1"/>
    <col min="7705" max="7705" width="5.625" style="447" customWidth="1"/>
    <col min="7706" max="7706" width="7.375" style="447" customWidth="1"/>
    <col min="7707" max="7707" width="6.5" style="447" customWidth="1"/>
    <col min="7708" max="7708" width="7.375" style="447" customWidth="1"/>
    <col min="7709" max="7709" width="6.625" style="447" customWidth="1"/>
    <col min="7710" max="7710" width="8.5" style="447" customWidth="1"/>
    <col min="7711" max="7711" width="9" style="447"/>
    <col min="7712" max="7712" width="6.625" style="447" customWidth="1"/>
    <col min="7713" max="7936" width="9" style="447"/>
    <col min="7937" max="7937" width="3.125" style="447" customWidth="1"/>
    <col min="7938" max="7938" width="13" style="447" customWidth="1"/>
    <col min="7939" max="7939" width="8.625" style="447" customWidth="1"/>
    <col min="7940" max="7940" width="8" style="447" customWidth="1"/>
    <col min="7941" max="7941" width="5.75" style="447" customWidth="1"/>
    <col min="7942" max="7943" width="6.25" style="447" customWidth="1"/>
    <col min="7944" max="7944" width="5.375" style="447" customWidth="1"/>
    <col min="7945" max="7945" width="5.75" style="447" customWidth="1"/>
    <col min="7946" max="7946" width="5.875" style="447" customWidth="1"/>
    <col min="7947" max="7947" width="5.75" style="447" customWidth="1"/>
    <col min="7948" max="7948" width="4.75" style="447" customWidth="1"/>
    <col min="7949" max="7949" width="6.5" style="447" customWidth="1"/>
    <col min="7950" max="7950" width="6.25" style="447" customWidth="1"/>
    <col min="7951" max="7951" width="5.25" style="447" customWidth="1"/>
    <col min="7952" max="7952" width="4.875" style="447" customWidth="1"/>
    <col min="7953" max="7953" width="5.375" style="447" customWidth="1"/>
    <col min="7954" max="7954" width="6.25" style="447" customWidth="1"/>
    <col min="7955" max="7955" width="5.875" style="447" customWidth="1"/>
    <col min="7956" max="7956" width="6.5" style="447" customWidth="1"/>
    <col min="7957" max="7957" width="7.375" style="447" customWidth="1"/>
    <col min="7958" max="7958" width="5.625" style="447" customWidth="1"/>
    <col min="7959" max="7959" width="6.125" style="447" customWidth="1"/>
    <col min="7960" max="7960" width="5.75" style="447" customWidth="1"/>
    <col min="7961" max="7961" width="5.625" style="447" customWidth="1"/>
    <col min="7962" max="7962" width="7.375" style="447" customWidth="1"/>
    <col min="7963" max="7963" width="6.5" style="447" customWidth="1"/>
    <col min="7964" max="7964" width="7.375" style="447" customWidth="1"/>
    <col min="7965" max="7965" width="6.625" style="447" customWidth="1"/>
    <col min="7966" max="7966" width="8.5" style="447" customWidth="1"/>
    <col min="7967" max="7967" width="9" style="447"/>
    <col min="7968" max="7968" width="6.625" style="447" customWidth="1"/>
    <col min="7969" max="8192" width="9" style="447"/>
    <col min="8193" max="8193" width="3.125" style="447" customWidth="1"/>
    <col min="8194" max="8194" width="13" style="447" customWidth="1"/>
    <col min="8195" max="8195" width="8.625" style="447" customWidth="1"/>
    <col min="8196" max="8196" width="8" style="447" customWidth="1"/>
    <col min="8197" max="8197" width="5.75" style="447" customWidth="1"/>
    <col min="8198" max="8199" width="6.25" style="447" customWidth="1"/>
    <col min="8200" max="8200" width="5.375" style="447" customWidth="1"/>
    <col min="8201" max="8201" width="5.75" style="447" customWidth="1"/>
    <col min="8202" max="8202" width="5.875" style="447" customWidth="1"/>
    <col min="8203" max="8203" width="5.75" style="447" customWidth="1"/>
    <col min="8204" max="8204" width="4.75" style="447" customWidth="1"/>
    <col min="8205" max="8205" width="6.5" style="447" customWidth="1"/>
    <col min="8206" max="8206" width="6.25" style="447" customWidth="1"/>
    <col min="8207" max="8207" width="5.25" style="447" customWidth="1"/>
    <col min="8208" max="8208" width="4.875" style="447" customWidth="1"/>
    <col min="8209" max="8209" width="5.375" style="447" customWidth="1"/>
    <col min="8210" max="8210" width="6.25" style="447" customWidth="1"/>
    <col min="8211" max="8211" width="5.875" style="447" customWidth="1"/>
    <col min="8212" max="8212" width="6.5" style="447" customWidth="1"/>
    <col min="8213" max="8213" width="7.375" style="447" customWidth="1"/>
    <col min="8214" max="8214" width="5.625" style="447" customWidth="1"/>
    <col min="8215" max="8215" width="6.125" style="447" customWidth="1"/>
    <col min="8216" max="8216" width="5.75" style="447" customWidth="1"/>
    <col min="8217" max="8217" width="5.625" style="447" customWidth="1"/>
    <col min="8218" max="8218" width="7.375" style="447" customWidth="1"/>
    <col min="8219" max="8219" width="6.5" style="447" customWidth="1"/>
    <col min="8220" max="8220" width="7.375" style="447" customWidth="1"/>
    <col min="8221" max="8221" width="6.625" style="447" customWidth="1"/>
    <col min="8222" max="8222" width="8.5" style="447" customWidth="1"/>
    <col min="8223" max="8223" width="9" style="447"/>
    <col min="8224" max="8224" width="6.625" style="447" customWidth="1"/>
    <col min="8225" max="8448" width="9" style="447"/>
    <col min="8449" max="8449" width="3.125" style="447" customWidth="1"/>
    <col min="8450" max="8450" width="13" style="447" customWidth="1"/>
    <col min="8451" max="8451" width="8.625" style="447" customWidth="1"/>
    <col min="8452" max="8452" width="8" style="447" customWidth="1"/>
    <col min="8453" max="8453" width="5.75" style="447" customWidth="1"/>
    <col min="8454" max="8455" width="6.25" style="447" customWidth="1"/>
    <col min="8456" max="8456" width="5.375" style="447" customWidth="1"/>
    <col min="8457" max="8457" width="5.75" style="447" customWidth="1"/>
    <col min="8458" max="8458" width="5.875" style="447" customWidth="1"/>
    <col min="8459" max="8459" width="5.75" style="447" customWidth="1"/>
    <col min="8460" max="8460" width="4.75" style="447" customWidth="1"/>
    <col min="8461" max="8461" width="6.5" style="447" customWidth="1"/>
    <col min="8462" max="8462" width="6.25" style="447" customWidth="1"/>
    <col min="8463" max="8463" width="5.25" style="447" customWidth="1"/>
    <col min="8464" max="8464" width="4.875" style="447" customWidth="1"/>
    <col min="8465" max="8465" width="5.375" style="447" customWidth="1"/>
    <col min="8466" max="8466" width="6.25" style="447" customWidth="1"/>
    <col min="8467" max="8467" width="5.875" style="447" customWidth="1"/>
    <col min="8468" max="8468" width="6.5" style="447" customWidth="1"/>
    <col min="8469" max="8469" width="7.375" style="447" customWidth="1"/>
    <col min="8470" max="8470" width="5.625" style="447" customWidth="1"/>
    <col min="8471" max="8471" width="6.125" style="447" customWidth="1"/>
    <col min="8472" max="8472" width="5.75" style="447" customWidth="1"/>
    <col min="8473" max="8473" width="5.625" style="447" customWidth="1"/>
    <col min="8474" max="8474" width="7.375" style="447" customWidth="1"/>
    <col min="8475" max="8475" width="6.5" style="447" customWidth="1"/>
    <col min="8476" max="8476" width="7.375" style="447" customWidth="1"/>
    <col min="8477" max="8477" width="6.625" style="447" customWidth="1"/>
    <col min="8478" max="8478" width="8.5" style="447" customWidth="1"/>
    <col min="8479" max="8479" width="9" style="447"/>
    <col min="8480" max="8480" width="6.625" style="447" customWidth="1"/>
    <col min="8481" max="8704" width="9" style="447"/>
    <col min="8705" max="8705" width="3.125" style="447" customWidth="1"/>
    <col min="8706" max="8706" width="13" style="447" customWidth="1"/>
    <col min="8707" max="8707" width="8.625" style="447" customWidth="1"/>
    <col min="8708" max="8708" width="8" style="447" customWidth="1"/>
    <col min="8709" max="8709" width="5.75" style="447" customWidth="1"/>
    <col min="8710" max="8711" width="6.25" style="447" customWidth="1"/>
    <col min="8712" max="8712" width="5.375" style="447" customWidth="1"/>
    <col min="8713" max="8713" width="5.75" style="447" customWidth="1"/>
    <col min="8714" max="8714" width="5.875" style="447" customWidth="1"/>
    <col min="8715" max="8715" width="5.75" style="447" customWidth="1"/>
    <col min="8716" max="8716" width="4.75" style="447" customWidth="1"/>
    <col min="8717" max="8717" width="6.5" style="447" customWidth="1"/>
    <col min="8718" max="8718" width="6.25" style="447" customWidth="1"/>
    <col min="8719" max="8719" width="5.25" style="447" customWidth="1"/>
    <col min="8720" max="8720" width="4.875" style="447" customWidth="1"/>
    <col min="8721" max="8721" width="5.375" style="447" customWidth="1"/>
    <col min="8722" max="8722" width="6.25" style="447" customWidth="1"/>
    <col min="8723" max="8723" width="5.875" style="447" customWidth="1"/>
    <col min="8724" max="8724" width="6.5" style="447" customWidth="1"/>
    <col min="8725" max="8725" width="7.375" style="447" customWidth="1"/>
    <col min="8726" max="8726" width="5.625" style="447" customWidth="1"/>
    <col min="8727" max="8727" width="6.125" style="447" customWidth="1"/>
    <col min="8728" max="8728" width="5.75" style="447" customWidth="1"/>
    <col min="8729" max="8729" width="5.625" style="447" customWidth="1"/>
    <col min="8730" max="8730" width="7.375" style="447" customWidth="1"/>
    <col min="8731" max="8731" width="6.5" style="447" customWidth="1"/>
    <col min="8732" max="8732" width="7.375" style="447" customWidth="1"/>
    <col min="8733" max="8733" width="6.625" style="447" customWidth="1"/>
    <col min="8734" max="8734" width="8.5" style="447" customWidth="1"/>
    <col min="8735" max="8735" width="9" style="447"/>
    <col min="8736" max="8736" width="6.625" style="447" customWidth="1"/>
    <col min="8737" max="8960" width="9" style="447"/>
    <col min="8961" max="8961" width="3.125" style="447" customWidth="1"/>
    <col min="8962" max="8962" width="13" style="447" customWidth="1"/>
    <col min="8963" max="8963" width="8.625" style="447" customWidth="1"/>
    <col min="8964" max="8964" width="8" style="447" customWidth="1"/>
    <col min="8965" max="8965" width="5.75" style="447" customWidth="1"/>
    <col min="8966" max="8967" width="6.25" style="447" customWidth="1"/>
    <col min="8968" max="8968" width="5.375" style="447" customWidth="1"/>
    <col min="8969" max="8969" width="5.75" style="447" customWidth="1"/>
    <col min="8970" max="8970" width="5.875" style="447" customWidth="1"/>
    <col min="8971" max="8971" width="5.75" style="447" customWidth="1"/>
    <col min="8972" max="8972" width="4.75" style="447" customWidth="1"/>
    <col min="8973" max="8973" width="6.5" style="447" customWidth="1"/>
    <col min="8974" max="8974" width="6.25" style="447" customWidth="1"/>
    <col min="8975" max="8975" width="5.25" style="447" customWidth="1"/>
    <col min="8976" max="8976" width="4.875" style="447" customWidth="1"/>
    <col min="8977" max="8977" width="5.375" style="447" customWidth="1"/>
    <col min="8978" max="8978" width="6.25" style="447" customWidth="1"/>
    <col min="8979" max="8979" width="5.875" style="447" customWidth="1"/>
    <col min="8980" max="8980" width="6.5" style="447" customWidth="1"/>
    <col min="8981" max="8981" width="7.375" style="447" customWidth="1"/>
    <col min="8982" max="8982" width="5.625" style="447" customWidth="1"/>
    <col min="8983" max="8983" width="6.125" style="447" customWidth="1"/>
    <col min="8984" max="8984" width="5.75" style="447" customWidth="1"/>
    <col min="8985" max="8985" width="5.625" style="447" customWidth="1"/>
    <col min="8986" max="8986" width="7.375" style="447" customWidth="1"/>
    <col min="8987" max="8987" width="6.5" style="447" customWidth="1"/>
    <col min="8988" max="8988" width="7.375" style="447" customWidth="1"/>
    <col min="8989" max="8989" width="6.625" style="447" customWidth="1"/>
    <col min="8990" max="8990" width="8.5" style="447" customWidth="1"/>
    <col min="8991" max="8991" width="9" style="447"/>
    <col min="8992" max="8992" width="6.625" style="447" customWidth="1"/>
    <col min="8993" max="9216" width="9" style="447"/>
    <col min="9217" max="9217" width="3.125" style="447" customWidth="1"/>
    <col min="9218" max="9218" width="13" style="447" customWidth="1"/>
    <col min="9219" max="9219" width="8.625" style="447" customWidth="1"/>
    <col min="9220" max="9220" width="8" style="447" customWidth="1"/>
    <col min="9221" max="9221" width="5.75" style="447" customWidth="1"/>
    <col min="9222" max="9223" width="6.25" style="447" customWidth="1"/>
    <col min="9224" max="9224" width="5.375" style="447" customWidth="1"/>
    <col min="9225" max="9225" width="5.75" style="447" customWidth="1"/>
    <col min="9226" max="9226" width="5.875" style="447" customWidth="1"/>
    <col min="9227" max="9227" width="5.75" style="447" customWidth="1"/>
    <col min="9228" max="9228" width="4.75" style="447" customWidth="1"/>
    <col min="9229" max="9229" width="6.5" style="447" customWidth="1"/>
    <col min="9230" max="9230" width="6.25" style="447" customWidth="1"/>
    <col min="9231" max="9231" width="5.25" style="447" customWidth="1"/>
    <col min="9232" max="9232" width="4.875" style="447" customWidth="1"/>
    <col min="9233" max="9233" width="5.375" style="447" customWidth="1"/>
    <col min="9234" max="9234" width="6.25" style="447" customWidth="1"/>
    <col min="9235" max="9235" width="5.875" style="447" customWidth="1"/>
    <col min="9236" max="9236" width="6.5" style="447" customWidth="1"/>
    <col min="9237" max="9237" width="7.375" style="447" customWidth="1"/>
    <col min="9238" max="9238" width="5.625" style="447" customWidth="1"/>
    <col min="9239" max="9239" width="6.125" style="447" customWidth="1"/>
    <col min="9240" max="9240" width="5.75" style="447" customWidth="1"/>
    <col min="9241" max="9241" width="5.625" style="447" customWidth="1"/>
    <col min="9242" max="9242" width="7.375" style="447" customWidth="1"/>
    <col min="9243" max="9243" width="6.5" style="447" customWidth="1"/>
    <col min="9244" max="9244" width="7.375" style="447" customWidth="1"/>
    <col min="9245" max="9245" width="6.625" style="447" customWidth="1"/>
    <col min="9246" max="9246" width="8.5" style="447" customWidth="1"/>
    <col min="9247" max="9247" width="9" style="447"/>
    <col min="9248" max="9248" width="6.625" style="447" customWidth="1"/>
    <col min="9249" max="9472" width="9" style="447"/>
    <col min="9473" max="9473" width="3.125" style="447" customWidth="1"/>
    <col min="9474" max="9474" width="13" style="447" customWidth="1"/>
    <col min="9475" max="9475" width="8.625" style="447" customWidth="1"/>
    <col min="9476" max="9476" width="8" style="447" customWidth="1"/>
    <col min="9477" max="9477" width="5.75" style="447" customWidth="1"/>
    <col min="9478" max="9479" width="6.25" style="447" customWidth="1"/>
    <col min="9480" max="9480" width="5.375" style="447" customWidth="1"/>
    <col min="9481" max="9481" width="5.75" style="447" customWidth="1"/>
    <col min="9482" max="9482" width="5.875" style="447" customWidth="1"/>
    <col min="9483" max="9483" width="5.75" style="447" customWidth="1"/>
    <col min="9484" max="9484" width="4.75" style="447" customWidth="1"/>
    <col min="9485" max="9485" width="6.5" style="447" customWidth="1"/>
    <col min="9486" max="9486" width="6.25" style="447" customWidth="1"/>
    <col min="9487" max="9487" width="5.25" style="447" customWidth="1"/>
    <col min="9488" max="9488" width="4.875" style="447" customWidth="1"/>
    <col min="9489" max="9489" width="5.375" style="447" customWidth="1"/>
    <col min="9490" max="9490" width="6.25" style="447" customWidth="1"/>
    <col min="9491" max="9491" width="5.875" style="447" customWidth="1"/>
    <col min="9492" max="9492" width="6.5" style="447" customWidth="1"/>
    <col min="9493" max="9493" width="7.375" style="447" customWidth="1"/>
    <col min="9494" max="9494" width="5.625" style="447" customWidth="1"/>
    <col min="9495" max="9495" width="6.125" style="447" customWidth="1"/>
    <col min="9496" max="9496" width="5.75" style="447" customWidth="1"/>
    <col min="9497" max="9497" width="5.625" style="447" customWidth="1"/>
    <col min="9498" max="9498" width="7.375" style="447" customWidth="1"/>
    <col min="9499" max="9499" width="6.5" style="447" customWidth="1"/>
    <col min="9500" max="9500" width="7.375" style="447" customWidth="1"/>
    <col min="9501" max="9501" width="6.625" style="447" customWidth="1"/>
    <col min="9502" max="9502" width="8.5" style="447" customWidth="1"/>
    <col min="9503" max="9503" width="9" style="447"/>
    <col min="9504" max="9504" width="6.625" style="447" customWidth="1"/>
    <col min="9505" max="9728" width="9" style="447"/>
    <col min="9729" max="9729" width="3.125" style="447" customWidth="1"/>
    <col min="9730" max="9730" width="13" style="447" customWidth="1"/>
    <col min="9731" max="9731" width="8.625" style="447" customWidth="1"/>
    <col min="9732" max="9732" width="8" style="447" customWidth="1"/>
    <col min="9733" max="9733" width="5.75" style="447" customWidth="1"/>
    <col min="9734" max="9735" width="6.25" style="447" customWidth="1"/>
    <col min="9736" max="9736" width="5.375" style="447" customWidth="1"/>
    <col min="9737" max="9737" width="5.75" style="447" customWidth="1"/>
    <col min="9738" max="9738" width="5.875" style="447" customWidth="1"/>
    <col min="9739" max="9739" width="5.75" style="447" customWidth="1"/>
    <col min="9740" max="9740" width="4.75" style="447" customWidth="1"/>
    <col min="9741" max="9741" width="6.5" style="447" customWidth="1"/>
    <col min="9742" max="9742" width="6.25" style="447" customWidth="1"/>
    <col min="9743" max="9743" width="5.25" style="447" customWidth="1"/>
    <col min="9744" max="9744" width="4.875" style="447" customWidth="1"/>
    <col min="9745" max="9745" width="5.375" style="447" customWidth="1"/>
    <col min="9746" max="9746" width="6.25" style="447" customWidth="1"/>
    <col min="9747" max="9747" width="5.875" style="447" customWidth="1"/>
    <col min="9748" max="9748" width="6.5" style="447" customWidth="1"/>
    <col min="9749" max="9749" width="7.375" style="447" customWidth="1"/>
    <col min="9750" max="9750" width="5.625" style="447" customWidth="1"/>
    <col min="9751" max="9751" width="6.125" style="447" customWidth="1"/>
    <col min="9752" max="9752" width="5.75" style="447" customWidth="1"/>
    <col min="9753" max="9753" width="5.625" style="447" customWidth="1"/>
    <col min="9754" max="9754" width="7.375" style="447" customWidth="1"/>
    <col min="9755" max="9755" width="6.5" style="447" customWidth="1"/>
    <col min="9756" max="9756" width="7.375" style="447" customWidth="1"/>
    <col min="9757" max="9757" width="6.625" style="447" customWidth="1"/>
    <col min="9758" max="9758" width="8.5" style="447" customWidth="1"/>
    <col min="9759" max="9759" width="9" style="447"/>
    <col min="9760" max="9760" width="6.625" style="447" customWidth="1"/>
    <col min="9761" max="9984" width="9" style="447"/>
    <col min="9985" max="9985" width="3.125" style="447" customWidth="1"/>
    <col min="9986" max="9986" width="13" style="447" customWidth="1"/>
    <col min="9987" max="9987" width="8.625" style="447" customWidth="1"/>
    <col min="9988" max="9988" width="8" style="447" customWidth="1"/>
    <col min="9989" max="9989" width="5.75" style="447" customWidth="1"/>
    <col min="9990" max="9991" width="6.25" style="447" customWidth="1"/>
    <col min="9992" max="9992" width="5.375" style="447" customWidth="1"/>
    <col min="9993" max="9993" width="5.75" style="447" customWidth="1"/>
    <col min="9994" max="9994" width="5.875" style="447" customWidth="1"/>
    <col min="9995" max="9995" width="5.75" style="447" customWidth="1"/>
    <col min="9996" max="9996" width="4.75" style="447" customWidth="1"/>
    <col min="9997" max="9997" width="6.5" style="447" customWidth="1"/>
    <col min="9998" max="9998" width="6.25" style="447" customWidth="1"/>
    <col min="9999" max="9999" width="5.25" style="447" customWidth="1"/>
    <col min="10000" max="10000" width="4.875" style="447" customWidth="1"/>
    <col min="10001" max="10001" width="5.375" style="447" customWidth="1"/>
    <col min="10002" max="10002" width="6.25" style="447" customWidth="1"/>
    <col min="10003" max="10003" width="5.875" style="447" customWidth="1"/>
    <col min="10004" max="10004" width="6.5" style="447" customWidth="1"/>
    <col min="10005" max="10005" width="7.375" style="447" customWidth="1"/>
    <col min="10006" max="10006" width="5.625" style="447" customWidth="1"/>
    <col min="10007" max="10007" width="6.125" style="447" customWidth="1"/>
    <col min="10008" max="10008" width="5.75" style="447" customWidth="1"/>
    <col min="10009" max="10009" width="5.625" style="447" customWidth="1"/>
    <col min="10010" max="10010" width="7.375" style="447" customWidth="1"/>
    <col min="10011" max="10011" width="6.5" style="447" customWidth="1"/>
    <col min="10012" max="10012" width="7.375" style="447" customWidth="1"/>
    <col min="10013" max="10013" width="6.625" style="447" customWidth="1"/>
    <col min="10014" max="10014" width="8.5" style="447" customWidth="1"/>
    <col min="10015" max="10015" width="9" style="447"/>
    <col min="10016" max="10016" width="6.625" style="447" customWidth="1"/>
    <col min="10017" max="10240" width="9" style="447"/>
    <col min="10241" max="10241" width="3.125" style="447" customWidth="1"/>
    <col min="10242" max="10242" width="13" style="447" customWidth="1"/>
    <col min="10243" max="10243" width="8.625" style="447" customWidth="1"/>
    <col min="10244" max="10244" width="8" style="447" customWidth="1"/>
    <col min="10245" max="10245" width="5.75" style="447" customWidth="1"/>
    <col min="10246" max="10247" width="6.25" style="447" customWidth="1"/>
    <col min="10248" max="10248" width="5.375" style="447" customWidth="1"/>
    <col min="10249" max="10249" width="5.75" style="447" customWidth="1"/>
    <col min="10250" max="10250" width="5.875" style="447" customWidth="1"/>
    <col min="10251" max="10251" width="5.75" style="447" customWidth="1"/>
    <col min="10252" max="10252" width="4.75" style="447" customWidth="1"/>
    <col min="10253" max="10253" width="6.5" style="447" customWidth="1"/>
    <col min="10254" max="10254" width="6.25" style="447" customWidth="1"/>
    <col min="10255" max="10255" width="5.25" style="447" customWidth="1"/>
    <col min="10256" max="10256" width="4.875" style="447" customWidth="1"/>
    <col min="10257" max="10257" width="5.375" style="447" customWidth="1"/>
    <col min="10258" max="10258" width="6.25" style="447" customWidth="1"/>
    <col min="10259" max="10259" width="5.875" style="447" customWidth="1"/>
    <col min="10260" max="10260" width="6.5" style="447" customWidth="1"/>
    <col min="10261" max="10261" width="7.375" style="447" customWidth="1"/>
    <col min="10262" max="10262" width="5.625" style="447" customWidth="1"/>
    <col min="10263" max="10263" width="6.125" style="447" customWidth="1"/>
    <col min="10264" max="10264" width="5.75" style="447" customWidth="1"/>
    <col min="10265" max="10265" width="5.625" style="447" customWidth="1"/>
    <col min="10266" max="10266" width="7.375" style="447" customWidth="1"/>
    <col min="10267" max="10267" width="6.5" style="447" customWidth="1"/>
    <col min="10268" max="10268" width="7.375" style="447" customWidth="1"/>
    <col min="10269" max="10269" width="6.625" style="447" customWidth="1"/>
    <col min="10270" max="10270" width="8.5" style="447" customWidth="1"/>
    <col min="10271" max="10271" width="9" style="447"/>
    <col min="10272" max="10272" width="6.625" style="447" customWidth="1"/>
    <col min="10273" max="10496" width="9" style="447"/>
    <col min="10497" max="10497" width="3.125" style="447" customWidth="1"/>
    <col min="10498" max="10498" width="13" style="447" customWidth="1"/>
    <col min="10499" max="10499" width="8.625" style="447" customWidth="1"/>
    <col min="10500" max="10500" width="8" style="447" customWidth="1"/>
    <col min="10501" max="10501" width="5.75" style="447" customWidth="1"/>
    <col min="10502" max="10503" width="6.25" style="447" customWidth="1"/>
    <col min="10504" max="10504" width="5.375" style="447" customWidth="1"/>
    <col min="10505" max="10505" width="5.75" style="447" customWidth="1"/>
    <col min="10506" max="10506" width="5.875" style="447" customWidth="1"/>
    <col min="10507" max="10507" width="5.75" style="447" customWidth="1"/>
    <col min="10508" max="10508" width="4.75" style="447" customWidth="1"/>
    <col min="10509" max="10509" width="6.5" style="447" customWidth="1"/>
    <col min="10510" max="10510" width="6.25" style="447" customWidth="1"/>
    <col min="10511" max="10511" width="5.25" style="447" customWidth="1"/>
    <col min="10512" max="10512" width="4.875" style="447" customWidth="1"/>
    <col min="10513" max="10513" width="5.375" style="447" customWidth="1"/>
    <col min="10514" max="10514" width="6.25" style="447" customWidth="1"/>
    <col min="10515" max="10515" width="5.875" style="447" customWidth="1"/>
    <col min="10516" max="10516" width="6.5" style="447" customWidth="1"/>
    <col min="10517" max="10517" width="7.375" style="447" customWidth="1"/>
    <col min="10518" max="10518" width="5.625" style="447" customWidth="1"/>
    <col min="10519" max="10519" width="6.125" style="447" customWidth="1"/>
    <col min="10520" max="10520" width="5.75" style="447" customWidth="1"/>
    <col min="10521" max="10521" width="5.625" style="447" customWidth="1"/>
    <col min="10522" max="10522" width="7.375" style="447" customWidth="1"/>
    <col min="10523" max="10523" width="6.5" style="447" customWidth="1"/>
    <col min="10524" max="10524" width="7.375" style="447" customWidth="1"/>
    <col min="10525" max="10525" width="6.625" style="447" customWidth="1"/>
    <col min="10526" max="10526" width="8.5" style="447" customWidth="1"/>
    <col min="10527" max="10527" width="9" style="447"/>
    <col min="10528" max="10528" width="6.625" style="447" customWidth="1"/>
    <col min="10529" max="10752" width="9" style="447"/>
    <col min="10753" max="10753" width="3.125" style="447" customWidth="1"/>
    <col min="10754" max="10754" width="13" style="447" customWidth="1"/>
    <col min="10755" max="10755" width="8.625" style="447" customWidth="1"/>
    <col min="10756" max="10756" width="8" style="447" customWidth="1"/>
    <col min="10757" max="10757" width="5.75" style="447" customWidth="1"/>
    <col min="10758" max="10759" width="6.25" style="447" customWidth="1"/>
    <col min="10760" max="10760" width="5.375" style="447" customWidth="1"/>
    <col min="10761" max="10761" width="5.75" style="447" customWidth="1"/>
    <col min="10762" max="10762" width="5.875" style="447" customWidth="1"/>
    <col min="10763" max="10763" width="5.75" style="447" customWidth="1"/>
    <col min="10764" max="10764" width="4.75" style="447" customWidth="1"/>
    <col min="10765" max="10765" width="6.5" style="447" customWidth="1"/>
    <col min="10766" max="10766" width="6.25" style="447" customWidth="1"/>
    <col min="10767" max="10767" width="5.25" style="447" customWidth="1"/>
    <col min="10768" max="10768" width="4.875" style="447" customWidth="1"/>
    <col min="10769" max="10769" width="5.375" style="447" customWidth="1"/>
    <col min="10770" max="10770" width="6.25" style="447" customWidth="1"/>
    <col min="10771" max="10771" width="5.875" style="447" customWidth="1"/>
    <col min="10772" max="10772" width="6.5" style="447" customWidth="1"/>
    <col min="10773" max="10773" width="7.375" style="447" customWidth="1"/>
    <col min="10774" max="10774" width="5.625" style="447" customWidth="1"/>
    <col min="10775" max="10775" width="6.125" style="447" customWidth="1"/>
    <col min="10776" max="10776" width="5.75" style="447" customWidth="1"/>
    <col min="10777" max="10777" width="5.625" style="447" customWidth="1"/>
    <col min="10778" max="10778" width="7.375" style="447" customWidth="1"/>
    <col min="10779" max="10779" width="6.5" style="447" customWidth="1"/>
    <col min="10780" max="10780" width="7.375" style="447" customWidth="1"/>
    <col min="10781" max="10781" width="6.625" style="447" customWidth="1"/>
    <col min="10782" max="10782" width="8.5" style="447" customWidth="1"/>
    <col min="10783" max="10783" width="9" style="447"/>
    <col min="10784" max="10784" width="6.625" style="447" customWidth="1"/>
    <col min="10785" max="11008" width="9" style="447"/>
    <col min="11009" max="11009" width="3.125" style="447" customWidth="1"/>
    <col min="11010" max="11010" width="13" style="447" customWidth="1"/>
    <col min="11011" max="11011" width="8.625" style="447" customWidth="1"/>
    <col min="11012" max="11012" width="8" style="447" customWidth="1"/>
    <col min="11013" max="11013" width="5.75" style="447" customWidth="1"/>
    <col min="11014" max="11015" width="6.25" style="447" customWidth="1"/>
    <col min="11016" max="11016" width="5.375" style="447" customWidth="1"/>
    <col min="11017" max="11017" width="5.75" style="447" customWidth="1"/>
    <col min="11018" max="11018" width="5.875" style="447" customWidth="1"/>
    <col min="11019" max="11019" width="5.75" style="447" customWidth="1"/>
    <col min="11020" max="11020" width="4.75" style="447" customWidth="1"/>
    <col min="11021" max="11021" width="6.5" style="447" customWidth="1"/>
    <col min="11022" max="11022" width="6.25" style="447" customWidth="1"/>
    <col min="11023" max="11023" width="5.25" style="447" customWidth="1"/>
    <col min="11024" max="11024" width="4.875" style="447" customWidth="1"/>
    <col min="11025" max="11025" width="5.375" style="447" customWidth="1"/>
    <col min="11026" max="11026" width="6.25" style="447" customWidth="1"/>
    <col min="11027" max="11027" width="5.875" style="447" customWidth="1"/>
    <col min="11028" max="11028" width="6.5" style="447" customWidth="1"/>
    <col min="11029" max="11029" width="7.375" style="447" customWidth="1"/>
    <col min="11030" max="11030" width="5.625" style="447" customWidth="1"/>
    <col min="11031" max="11031" width="6.125" style="447" customWidth="1"/>
    <col min="11032" max="11032" width="5.75" style="447" customWidth="1"/>
    <col min="11033" max="11033" width="5.625" style="447" customWidth="1"/>
    <col min="11034" max="11034" width="7.375" style="447" customWidth="1"/>
    <col min="11035" max="11035" width="6.5" style="447" customWidth="1"/>
    <col min="11036" max="11036" width="7.375" style="447" customWidth="1"/>
    <col min="11037" max="11037" width="6.625" style="447" customWidth="1"/>
    <col min="11038" max="11038" width="8.5" style="447" customWidth="1"/>
    <col min="11039" max="11039" width="9" style="447"/>
    <col min="11040" max="11040" width="6.625" style="447" customWidth="1"/>
    <col min="11041" max="11264" width="9" style="447"/>
    <col min="11265" max="11265" width="3.125" style="447" customWidth="1"/>
    <col min="11266" max="11266" width="13" style="447" customWidth="1"/>
    <col min="11267" max="11267" width="8.625" style="447" customWidth="1"/>
    <col min="11268" max="11268" width="8" style="447" customWidth="1"/>
    <col min="11269" max="11269" width="5.75" style="447" customWidth="1"/>
    <col min="11270" max="11271" width="6.25" style="447" customWidth="1"/>
    <col min="11272" max="11272" width="5.375" style="447" customWidth="1"/>
    <col min="11273" max="11273" width="5.75" style="447" customWidth="1"/>
    <col min="11274" max="11274" width="5.875" style="447" customWidth="1"/>
    <col min="11275" max="11275" width="5.75" style="447" customWidth="1"/>
    <col min="11276" max="11276" width="4.75" style="447" customWidth="1"/>
    <col min="11277" max="11277" width="6.5" style="447" customWidth="1"/>
    <col min="11278" max="11278" width="6.25" style="447" customWidth="1"/>
    <col min="11279" max="11279" width="5.25" style="447" customWidth="1"/>
    <col min="11280" max="11280" width="4.875" style="447" customWidth="1"/>
    <col min="11281" max="11281" width="5.375" style="447" customWidth="1"/>
    <col min="11282" max="11282" width="6.25" style="447" customWidth="1"/>
    <col min="11283" max="11283" width="5.875" style="447" customWidth="1"/>
    <col min="11284" max="11284" width="6.5" style="447" customWidth="1"/>
    <col min="11285" max="11285" width="7.375" style="447" customWidth="1"/>
    <col min="11286" max="11286" width="5.625" style="447" customWidth="1"/>
    <col min="11287" max="11287" width="6.125" style="447" customWidth="1"/>
    <col min="11288" max="11288" width="5.75" style="447" customWidth="1"/>
    <col min="11289" max="11289" width="5.625" style="447" customWidth="1"/>
    <col min="11290" max="11290" width="7.375" style="447" customWidth="1"/>
    <col min="11291" max="11291" width="6.5" style="447" customWidth="1"/>
    <col min="11292" max="11292" width="7.375" style="447" customWidth="1"/>
    <col min="11293" max="11293" width="6.625" style="447" customWidth="1"/>
    <col min="11294" max="11294" width="8.5" style="447" customWidth="1"/>
    <col min="11295" max="11295" width="9" style="447"/>
    <col min="11296" max="11296" width="6.625" style="447" customWidth="1"/>
    <col min="11297" max="11520" width="9" style="447"/>
    <col min="11521" max="11521" width="3.125" style="447" customWidth="1"/>
    <col min="11522" max="11522" width="13" style="447" customWidth="1"/>
    <col min="11523" max="11523" width="8.625" style="447" customWidth="1"/>
    <col min="11524" max="11524" width="8" style="447" customWidth="1"/>
    <col min="11525" max="11525" width="5.75" style="447" customWidth="1"/>
    <col min="11526" max="11527" width="6.25" style="447" customWidth="1"/>
    <col min="11528" max="11528" width="5.375" style="447" customWidth="1"/>
    <col min="11529" max="11529" width="5.75" style="447" customWidth="1"/>
    <col min="11530" max="11530" width="5.875" style="447" customWidth="1"/>
    <col min="11531" max="11531" width="5.75" style="447" customWidth="1"/>
    <col min="11532" max="11532" width="4.75" style="447" customWidth="1"/>
    <col min="11533" max="11533" width="6.5" style="447" customWidth="1"/>
    <col min="11534" max="11534" width="6.25" style="447" customWidth="1"/>
    <col min="11535" max="11535" width="5.25" style="447" customWidth="1"/>
    <col min="11536" max="11536" width="4.875" style="447" customWidth="1"/>
    <col min="11537" max="11537" width="5.375" style="447" customWidth="1"/>
    <col min="11538" max="11538" width="6.25" style="447" customWidth="1"/>
    <col min="11539" max="11539" width="5.875" style="447" customWidth="1"/>
    <col min="11540" max="11540" width="6.5" style="447" customWidth="1"/>
    <col min="11541" max="11541" width="7.375" style="447" customWidth="1"/>
    <col min="11542" max="11542" width="5.625" style="447" customWidth="1"/>
    <col min="11543" max="11543" width="6.125" style="447" customWidth="1"/>
    <col min="11544" max="11544" width="5.75" style="447" customWidth="1"/>
    <col min="11545" max="11545" width="5.625" style="447" customWidth="1"/>
    <col min="11546" max="11546" width="7.375" style="447" customWidth="1"/>
    <col min="11547" max="11547" width="6.5" style="447" customWidth="1"/>
    <col min="11548" max="11548" width="7.375" style="447" customWidth="1"/>
    <col min="11549" max="11549" width="6.625" style="447" customWidth="1"/>
    <col min="11550" max="11550" width="8.5" style="447" customWidth="1"/>
    <col min="11551" max="11551" width="9" style="447"/>
    <col min="11552" max="11552" width="6.625" style="447" customWidth="1"/>
    <col min="11553" max="11776" width="9" style="447"/>
    <col min="11777" max="11777" width="3.125" style="447" customWidth="1"/>
    <col min="11778" max="11778" width="13" style="447" customWidth="1"/>
    <col min="11779" max="11779" width="8.625" style="447" customWidth="1"/>
    <col min="11780" max="11780" width="8" style="447" customWidth="1"/>
    <col min="11781" max="11781" width="5.75" style="447" customWidth="1"/>
    <col min="11782" max="11783" width="6.25" style="447" customWidth="1"/>
    <col min="11784" max="11784" width="5.375" style="447" customWidth="1"/>
    <col min="11785" max="11785" width="5.75" style="447" customWidth="1"/>
    <col min="11786" max="11786" width="5.875" style="447" customWidth="1"/>
    <col min="11787" max="11787" width="5.75" style="447" customWidth="1"/>
    <col min="11788" max="11788" width="4.75" style="447" customWidth="1"/>
    <col min="11789" max="11789" width="6.5" style="447" customWidth="1"/>
    <col min="11790" max="11790" width="6.25" style="447" customWidth="1"/>
    <col min="11791" max="11791" width="5.25" style="447" customWidth="1"/>
    <col min="11792" max="11792" width="4.875" style="447" customWidth="1"/>
    <col min="11793" max="11793" width="5.375" style="447" customWidth="1"/>
    <col min="11794" max="11794" width="6.25" style="447" customWidth="1"/>
    <col min="11795" max="11795" width="5.875" style="447" customWidth="1"/>
    <col min="11796" max="11796" width="6.5" style="447" customWidth="1"/>
    <col min="11797" max="11797" width="7.375" style="447" customWidth="1"/>
    <col min="11798" max="11798" width="5.625" style="447" customWidth="1"/>
    <col min="11799" max="11799" width="6.125" style="447" customWidth="1"/>
    <col min="11800" max="11800" width="5.75" style="447" customWidth="1"/>
    <col min="11801" max="11801" width="5.625" style="447" customWidth="1"/>
    <col min="11802" max="11802" width="7.375" style="447" customWidth="1"/>
    <col min="11803" max="11803" width="6.5" style="447" customWidth="1"/>
    <col min="11804" max="11804" width="7.375" style="447" customWidth="1"/>
    <col min="11805" max="11805" width="6.625" style="447" customWidth="1"/>
    <col min="11806" max="11806" width="8.5" style="447" customWidth="1"/>
    <col min="11807" max="11807" width="9" style="447"/>
    <col min="11808" max="11808" width="6.625" style="447" customWidth="1"/>
    <col min="11809" max="12032" width="9" style="447"/>
    <col min="12033" max="12033" width="3.125" style="447" customWidth="1"/>
    <col min="12034" max="12034" width="13" style="447" customWidth="1"/>
    <col min="12035" max="12035" width="8.625" style="447" customWidth="1"/>
    <col min="12036" max="12036" width="8" style="447" customWidth="1"/>
    <col min="12037" max="12037" width="5.75" style="447" customWidth="1"/>
    <col min="12038" max="12039" width="6.25" style="447" customWidth="1"/>
    <col min="12040" max="12040" width="5.375" style="447" customWidth="1"/>
    <col min="12041" max="12041" width="5.75" style="447" customWidth="1"/>
    <col min="12042" max="12042" width="5.875" style="447" customWidth="1"/>
    <col min="12043" max="12043" width="5.75" style="447" customWidth="1"/>
    <col min="12044" max="12044" width="4.75" style="447" customWidth="1"/>
    <col min="12045" max="12045" width="6.5" style="447" customWidth="1"/>
    <col min="12046" max="12046" width="6.25" style="447" customWidth="1"/>
    <col min="12047" max="12047" width="5.25" style="447" customWidth="1"/>
    <col min="12048" max="12048" width="4.875" style="447" customWidth="1"/>
    <col min="12049" max="12049" width="5.375" style="447" customWidth="1"/>
    <col min="12050" max="12050" width="6.25" style="447" customWidth="1"/>
    <col min="12051" max="12051" width="5.875" style="447" customWidth="1"/>
    <col min="12052" max="12052" width="6.5" style="447" customWidth="1"/>
    <col min="12053" max="12053" width="7.375" style="447" customWidth="1"/>
    <col min="12054" max="12054" width="5.625" style="447" customWidth="1"/>
    <col min="12055" max="12055" width="6.125" style="447" customWidth="1"/>
    <col min="12056" max="12056" width="5.75" style="447" customWidth="1"/>
    <col min="12057" max="12057" width="5.625" style="447" customWidth="1"/>
    <col min="12058" max="12058" width="7.375" style="447" customWidth="1"/>
    <col min="12059" max="12059" width="6.5" style="447" customWidth="1"/>
    <col min="12060" max="12060" width="7.375" style="447" customWidth="1"/>
    <col min="12061" max="12061" width="6.625" style="447" customWidth="1"/>
    <col min="12062" max="12062" width="8.5" style="447" customWidth="1"/>
    <col min="12063" max="12063" width="9" style="447"/>
    <col min="12064" max="12064" width="6.625" style="447" customWidth="1"/>
    <col min="12065" max="12288" width="9" style="447"/>
    <col min="12289" max="12289" width="3.125" style="447" customWidth="1"/>
    <col min="12290" max="12290" width="13" style="447" customWidth="1"/>
    <col min="12291" max="12291" width="8.625" style="447" customWidth="1"/>
    <col min="12292" max="12292" width="8" style="447" customWidth="1"/>
    <col min="12293" max="12293" width="5.75" style="447" customWidth="1"/>
    <col min="12294" max="12295" width="6.25" style="447" customWidth="1"/>
    <col min="12296" max="12296" width="5.375" style="447" customWidth="1"/>
    <col min="12297" max="12297" width="5.75" style="447" customWidth="1"/>
    <col min="12298" max="12298" width="5.875" style="447" customWidth="1"/>
    <col min="12299" max="12299" width="5.75" style="447" customWidth="1"/>
    <col min="12300" max="12300" width="4.75" style="447" customWidth="1"/>
    <col min="12301" max="12301" width="6.5" style="447" customWidth="1"/>
    <col min="12302" max="12302" width="6.25" style="447" customWidth="1"/>
    <col min="12303" max="12303" width="5.25" style="447" customWidth="1"/>
    <col min="12304" max="12304" width="4.875" style="447" customWidth="1"/>
    <col min="12305" max="12305" width="5.375" style="447" customWidth="1"/>
    <col min="12306" max="12306" width="6.25" style="447" customWidth="1"/>
    <col min="12307" max="12307" width="5.875" style="447" customWidth="1"/>
    <col min="12308" max="12308" width="6.5" style="447" customWidth="1"/>
    <col min="12309" max="12309" width="7.375" style="447" customWidth="1"/>
    <col min="12310" max="12310" width="5.625" style="447" customWidth="1"/>
    <col min="12311" max="12311" width="6.125" style="447" customWidth="1"/>
    <col min="12312" max="12312" width="5.75" style="447" customWidth="1"/>
    <col min="12313" max="12313" width="5.625" style="447" customWidth="1"/>
    <col min="12314" max="12314" width="7.375" style="447" customWidth="1"/>
    <col min="12315" max="12315" width="6.5" style="447" customWidth="1"/>
    <col min="12316" max="12316" width="7.375" style="447" customWidth="1"/>
    <col min="12317" max="12317" width="6.625" style="447" customWidth="1"/>
    <col min="12318" max="12318" width="8.5" style="447" customWidth="1"/>
    <col min="12319" max="12319" width="9" style="447"/>
    <col min="12320" max="12320" width="6.625" style="447" customWidth="1"/>
    <col min="12321" max="12544" width="9" style="447"/>
    <col min="12545" max="12545" width="3.125" style="447" customWidth="1"/>
    <col min="12546" max="12546" width="13" style="447" customWidth="1"/>
    <col min="12547" max="12547" width="8.625" style="447" customWidth="1"/>
    <col min="12548" max="12548" width="8" style="447" customWidth="1"/>
    <col min="12549" max="12549" width="5.75" style="447" customWidth="1"/>
    <col min="12550" max="12551" width="6.25" style="447" customWidth="1"/>
    <col min="12552" max="12552" width="5.375" style="447" customWidth="1"/>
    <col min="12553" max="12553" width="5.75" style="447" customWidth="1"/>
    <col min="12554" max="12554" width="5.875" style="447" customWidth="1"/>
    <col min="12555" max="12555" width="5.75" style="447" customWidth="1"/>
    <col min="12556" max="12556" width="4.75" style="447" customWidth="1"/>
    <col min="12557" max="12557" width="6.5" style="447" customWidth="1"/>
    <col min="12558" max="12558" width="6.25" style="447" customWidth="1"/>
    <col min="12559" max="12559" width="5.25" style="447" customWidth="1"/>
    <col min="12560" max="12560" width="4.875" style="447" customWidth="1"/>
    <col min="12561" max="12561" width="5.375" style="447" customWidth="1"/>
    <col min="12562" max="12562" width="6.25" style="447" customWidth="1"/>
    <col min="12563" max="12563" width="5.875" style="447" customWidth="1"/>
    <col min="12564" max="12564" width="6.5" style="447" customWidth="1"/>
    <col min="12565" max="12565" width="7.375" style="447" customWidth="1"/>
    <col min="12566" max="12566" width="5.625" style="447" customWidth="1"/>
    <col min="12567" max="12567" width="6.125" style="447" customWidth="1"/>
    <col min="12568" max="12568" width="5.75" style="447" customWidth="1"/>
    <col min="12569" max="12569" width="5.625" style="447" customWidth="1"/>
    <col min="12570" max="12570" width="7.375" style="447" customWidth="1"/>
    <col min="12571" max="12571" width="6.5" style="447" customWidth="1"/>
    <col min="12572" max="12572" width="7.375" style="447" customWidth="1"/>
    <col min="12573" max="12573" width="6.625" style="447" customWidth="1"/>
    <col min="12574" max="12574" width="8.5" style="447" customWidth="1"/>
    <col min="12575" max="12575" width="9" style="447"/>
    <col min="12576" max="12576" width="6.625" style="447" customWidth="1"/>
    <col min="12577" max="12800" width="9" style="447"/>
    <col min="12801" max="12801" width="3.125" style="447" customWidth="1"/>
    <col min="12802" max="12802" width="13" style="447" customWidth="1"/>
    <col min="12803" max="12803" width="8.625" style="447" customWidth="1"/>
    <col min="12804" max="12804" width="8" style="447" customWidth="1"/>
    <col min="12805" max="12805" width="5.75" style="447" customWidth="1"/>
    <col min="12806" max="12807" width="6.25" style="447" customWidth="1"/>
    <col min="12808" max="12808" width="5.375" style="447" customWidth="1"/>
    <col min="12809" max="12809" width="5.75" style="447" customWidth="1"/>
    <col min="12810" max="12810" width="5.875" style="447" customWidth="1"/>
    <col min="12811" max="12811" width="5.75" style="447" customWidth="1"/>
    <col min="12812" max="12812" width="4.75" style="447" customWidth="1"/>
    <col min="12813" max="12813" width="6.5" style="447" customWidth="1"/>
    <col min="12814" max="12814" width="6.25" style="447" customWidth="1"/>
    <col min="12815" max="12815" width="5.25" style="447" customWidth="1"/>
    <col min="12816" max="12816" width="4.875" style="447" customWidth="1"/>
    <col min="12817" max="12817" width="5.375" style="447" customWidth="1"/>
    <col min="12818" max="12818" width="6.25" style="447" customWidth="1"/>
    <col min="12819" max="12819" width="5.875" style="447" customWidth="1"/>
    <col min="12820" max="12820" width="6.5" style="447" customWidth="1"/>
    <col min="12821" max="12821" width="7.375" style="447" customWidth="1"/>
    <col min="12822" max="12822" width="5.625" style="447" customWidth="1"/>
    <col min="12823" max="12823" width="6.125" style="447" customWidth="1"/>
    <col min="12824" max="12824" width="5.75" style="447" customWidth="1"/>
    <col min="12825" max="12825" width="5.625" style="447" customWidth="1"/>
    <col min="12826" max="12826" width="7.375" style="447" customWidth="1"/>
    <col min="12827" max="12827" width="6.5" style="447" customWidth="1"/>
    <col min="12828" max="12828" width="7.375" style="447" customWidth="1"/>
    <col min="12829" max="12829" width="6.625" style="447" customWidth="1"/>
    <col min="12830" max="12830" width="8.5" style="447" customWidth="1"/>
    <col min="12831" max="12831" width="9" style="447"/>
    <col min="12832" max="12832" width="6.625" style="447" customWidth="1"/>
    <col min="12833" max="13056" width="9" style="447"/>
    <col min="13057" max="13057" width="3.125" style="447" customWidth="1"/>
    <col min="13058" max="13058" width="13" style="447" customWidth="1"/>
    <col min="13059" max="13059" width="8.625" style="447" customWidth="1"/>
    <col min="13060" max="13060" width="8" style="447" customWidth="1"/>
    <col min="13061" max="13061" width="5.75" style="447" customWidth="1"/>
    <col min="13062" max="13063" width="6.25" style="447" customWidth="1"/>
    <col min="13064" max="13064" width="5.375" style="447" customWidth="1"/>
    <col min="13065" max="13065" width="5.75" style="447" customWidth="1"/>
    <col min="13066" max="13066" width="5.875" style="447" customWidth="1"/>
    <col min="13067" max="13067" width="5.75" style="447" customWidth="1"/>
    <col min="13068" max="13068" width="4.75" style="447" customWidth="1"/>
    <col min="13069" max="13069" width="6.5" style="447" customWidth="1"/>
    <col min="13070" max="13070" width="6.25" style="447" customWidth="1"/>
    <col min="13071" max="13071" width="5.25" style="447" customWidth="1"/>
    <col min="13072" max="13072" width="4.875" style="447" customWidth="1"/>
    <col min="13073" max="13073" width="5.375" style="447" customWidth="1"/>
    <col min="13074" max="13074" width="6.25" style="447" customWidth="1"/>
    <col min="13075" max="13075" width="5.875" style="447" customWidth="1"/>
    <col min="13076" max="13076" width="6.5" style="447" customWidth="1"/>
    <col min="13077" max="13077" width="7.375" style="447" customWidth="1"/>
    <col min="13078" max="13078" width="5.625" style="447" customWidth="1"/>
    <col min="13079" max="13079" width="6.125" style="447" customWidth="1"/>
    <col min="13080" max="13080" width="5.75" style="447" customWidth="1"/>
    <col min="13081" max="13081" width="5.625" style="447" customWidth="1"/>
    <col min="13082" max="13082" width="7.375" style="447" customWidth="1"/>
    <col min="13083" max="13083" width="6.5" style="447" customWidth="1"/>
    <col min="13084" max="13084" width="7.375" style="447" customWidth="1"/>
    <col min="13085" max="13085" width="6.625" style="447" customWidth="1"/>
    <col min="13086" max="13086" width="8.5" style="447" customWidth="1"/>
    <col min="13087" max="13087" width="9" style="447"/>
    <col min="13088" max="13088" width="6.625" style="447" customWidth="1"/>
    <col min="13089" max="13312" width="9" style="447"/>
    <col min="13313" max="13313" width="3.125" style="447" customWidth="1"/>
    <col min="13314" max="13314" width="13" style="447" customWidth="1"/>
    <col min="13315" max="13315" width="8.625" style="447" customWidth="1"/>
    <col min="13316" max="13316" width="8" style="447" customWidth="1"/>
    <col min="13317" max="13317" width="5.75" style="447" customWidth="1"/>
    <col min="13318" max="13319" width="6.25" style="447" customWidth="1"/>
    <col min="13320" max="13320" width="5.375" style="447" customWidth="1"/>
    <col min="13321" max="13321" width="5.75" style="447" customWidth="1"/>
    <col min="13322" max="13322" width="5.875" style="447" customWidth="1"/>
    <col min="13323" max="13323" width="5.75" style="447" customWidth="1"/>
    <col min="13324" max="13324" width="4.75" style="447" customWidth="1"/>
    <col min="13325" max="13325" width="6.5" style="447" customWidth="1"/>
    <col min="13326" max="13326" width="6.25" style="447" customWidth="1"/>
    <col min="13327" max="13327" width="5.25" style="447" customWidth="1"/>
    <col min="13328" max="13328" width="4.875" style="447" customWidth="1"/>
    <col min="13329" max="13329" width="5.375" style="447" customWidth="1"/>
    <col min="13330" max="13330" width="6.25" style="447" customWidth="1"/>
    <col min="13331" max="13331" width="5.875" style="447" customWidth="1"/>
    <col min="13332" max="13332" width="6.5" style="447" customWidth="1"/>
    <col min="13333" max="13333" width="7.375" style="447" customWidth="1"/>
    <col min="13334" max="13334" width="5.625" style="447" customWidth="1"/>
    <col min="13335" max="13335" width="6.125" style="447" customWidth="1"/>
    <col min="13336" max="13336" width="5.75" style="447" customWidth="1"/>
    <col min="13337" max="13337" width="5.625" style="447" customWidth="1"/>
    <col min="13338" max="13338" width="7.375" style="447" customWidth="1"/>
    <col min="13339" max="13339" width="6.5" style="447" customWidth="1"/>
    <col min="13340" max="13340" width="7.375" style="447" customWidth="1"/>
    <col min="13341" max="13341" width="6.625" style="447" customWidth="1"/>
    <col min="13342" max="13342" width="8.5" style="447" customWidth="1"/>
    <col min="13343" max="13343" width="9" style="447"/>
    <col min="13344" max="13344" width="6.625" style="447" customWidth="1"/>
    <col min="13345" max="13568" width="9" style="447"/>
    <col min="13569" max="13569" width="3.125" style="447" customWidth="1"/>
    <col min="13570" max="13570" width="13" style="447" customWidth="1"/>
    <col min="13571" max="13571" width="8.625" style="447" customWidth="1"/>
    <col min="13572" max="13572" width="8" style="447" customWidth="1"/>
    <col min="13573" max="13573" width="5.75" style="447" customWidth="1"/>
    <col min="13574" max="13575" width="6.25" style="447" customWidth="1"/>
    <col min="13576" max="13576" width="5.375" style="447" customWidth="1"/>
    <col min="13577" max="13577" width="5.75" style="447" customWidth="1"/>
    <col min="13578" max="13578" width="5.875" style="447" customWidth="1"/>
    <col min="13579" max="13579" width="5.75" style="447" customWidth="1"/>
    <col min="13580" max="13580" width="4.75" style="447" customWidth="1"/>
    <col min="13581" max="13581" width="6.5" style="447" customWidth="1"/>
    <col min="13582" max="13582" width="6.25" style="447" customWidth="1"/>
    <col min="13583" max="13583" width="5.25" style="447" customWidth="1"/>
    <col min="13584" max="13584" width="4.875" style="447" customWidth="1"/>
    <col min="13585" max="13585" width="5.375" style="447" customWidth="1"/>
    <col min="13586" max="13586" width="6.25" style="447" customWidth="1"/>
    <col min="13587" max="13587" width="5.875" style="447" customWidth="1"/>
    <col min="13588" max="13588" width="6.5" style="447" customWidth="1"/>
    <col min="13589" max="13589" width="7.375" style="447" customWidth="1"/>
    <col min="13590" max="13590" width="5.625" style="447" customWidth="1"/>
    <col min="13591" max="13591" width="6.125" style="447" customWidth="1"/>
    <col min="13592" max="13592" width="5.75" style="447" customWidth="1"/>
    <col min="13593" max="13593" width="5.625" style="447" customWidth="1"/>
    <col min="13594" max="13594" width="7.375" style="447" customWidth="1"/>
    <col min="13595" max="13595" width="6.5" style="447" customWidth="1"/>
    <col min="13596" max="13596" width="7.375" style="447" customWidth="1"/>
    <col min="13597" max="13597" width="6.625" style="447" customWidth="1"/>
    <col min="13598" max="13598" width="8.5" style="447" customWidth="1"/>
    <col min="13599" max="13599" width="9" style="447"/>
    <col min="13600" max="13600" width="6.625" style="447" customWidth="1"/>
    <col min="13601" max="13824" width="9" style="447"/>
    <col min="13825" max="13825" width="3.125" style="447" customWidth="1"/>
    <col min="13826" max="13826" width="13" style="447" customWidth="1"/>
    <col min="13827" max="13827" width="8.625" style="447" customWidth="1"/>
    <col min="13828" max="13828" width="8" style="447" customWidth="1"/>
    <col min="13829" max="13829" width="5.75" style="447" customWidth="1"/>
    <col min="13830" max="13831" width="6.25" style="447" customWidth="1"/>
    <col min="13832" max="13832" width="5.375" style="447" customWidth="1"/>
    <col min="13833" max="13833" width="5.75" style="447" customWidth="1"/>
    <col min="13834" max="13834" width="5.875" style="447" customWidth="1"/>
    <col min="13835" max="13835" width="5.75" style="447" customWidth="1"/>
    <col min="13836" max="13836" width="4.75" style="447" customWidth="1"/>
    <col min="13837" max="13837" width="6.5" style="447" customWidth="1"/>
    <col min="13838" max="13838" width="6.25" style="447" customWidth="1"/>
    <col min="13839" max="13839" width="5.25" style="447" customWidth="1"/>
    <col min="13840" max="13840" width="4.875" style="447" customWidth="1"/>
    <col min="13841" max="13841" width="5.375" style="447" customWidth="1"/>
    <col min="13842" max="13842" width="6.25" style="447" customWidth="1"/>
    <col min="13843" max="13843" width="5.875" style="447" customWidth="1"/>
    <col min="13844" max="13844" width="6.5" style="447" customWidth="1"/>
    <col min="13845" max="13845" width="7.375" style="447" customWidth="1"/>
    <col min="13846" max="13846" width="5.625" style="447" customWidth="1"/>
    <col min="13847" max="13847" width="6.125" style="447" customWidth="1"/>
    <col min="13848" max="13848" width="5.75" style="447" customWidth="1"/>
    <col min="13849" max="13849" width="5.625" style="447" customWidth="1"/>
    <col min="13850" max="13850" width="7.375" style="447" customWidth="1"/>
    <col min="13851" max="13851" width="6.5" style="447" customWidth="1"/>
    <col min="13852" max="13852" width="7.375" style="447" customWidth="1"/>
    <col min="13853" max="13853" width="6.625" style="447" customWidth="1"/>
    <col min="13854" max="13854" width="8.5" style="447" customWidth="1"/>
    <col min="13855" max="13855" width="9" style="447"/>
    <col min="13856" max="13856" width="6.625" style="447" customWidth="1"/>
    <col min="13857" max="14080" width="9" style="447"/>
    <col min="14081" max="14081" width="3.125" style="447" customWidth="1"/>
    <col min="14082" max="14082" width="13" style="447" customWidth="1"/>
    <col min="14083" max="14083" width="8.625" style="447" customWidth="1"/>
    <col min="14084" max="14084" width="8" style="447" customWidth="1"/>
    <col min="14085" max="14085" width="5.75" style="447" customWidth="1"/>
    <col min="14086" max="14087" width="6.25" style="447" customWidth="1"/>
    <col min="14088" max="14088" width="5.375" style="447" customWidth="1"/>
    <col min="14089" max="14089" width="5.75" style="447" customWidth="1"/>
    <col min="14090" max="14090" width="5.875" style="447" customWidth="1"/>
    <col min="14091" max="14091" width="5.75" style="447" customWidth="1"/>
    <col min="14092" max="14092" width="4.75" style="447" customWidth="1"/>
    <col min="14093" max="14093" width="6.5" style="447" customWidth="1"/>
    <col min="14094" max="14094" width="6.25" style="447" customWidth="1"/>
    <col min="14095" max="14095" width="5.25" style="447" customWidth="1"/>
    <col min="14096" max="14096" width="4.875" style="447" customWidth="1"/>
    <col min="14097" max="14097" width="5.375" style="447" customWidth="1"/>
    <col min="14098" max="14098" width="6.25" style="447" customWidth="1"/>
    <col min="14099" max="14099" width="5.875" style="447" customWidth="1"/>
    <col min="14100" max="14100" width="6.5" style="447" customWidth="1"/>
    <col min="14101" max="14101" width="7.375" style="447" customWidth="1"/>
    <col min="14102" max="14102" width="5.625" style="447" customWidth="1"/>
    <col min="14103" max="14103" width="6.125" style="447" customWidth="1"/>
    <col min="14104" max="14104" width="5.75" style="447" customWidth="1"/>
    <col min="14105" max="14105" width="5.625" style="447" customWidth="1"/>
    <col min="14106" max="14106" width="7.375" style="447" customWidth="1"/>
    <col min="14107" max="14107" width="6.5" style="447" customWidth="1"/>
    <col min="14108" max="14108" width="7.375" style="447" customWidth="1"/>
    <col min="14109" max="14109" width="6.625" style="447" customWidth="1"/>
    <col min="14110" max="14110" width="8.5" style="447" customWidth="1"/>
    <col min="14111" max="14111" width="9" style="447"/>
    <col min="14112" max="14112" width="6.625" style="447" customWidth="1"/>
    <col min="14113" max="14336" width="9" style="447"/>
    <col min="14337" max="14337" width="3.125" style="447" customWidth="1"/>
    <col min="14338" max="14338" width="13" style="447" customWidth="1"/>
    <col min="14339" max="14339" width="8.625" style="447" customWidth="1"/>
    <col min="14340" max="14340" width="8" style="447" customWidth="1"/>
    <col min="14341" max="14341" width="5.75" style="447" customWidth="1"/>
    <col min="14342" max="14343" width="6.25" style="447" customWidth="1"/>
    <col min="14344" max="14344" width="5.375" style="447" customWidth="1"/>
    <col min="14345" max="14345" width="5.75" style="447" customWidth="1"/>
    <col min="14346" max="14346" width="5.875" style="447" customWidth="1"/>
    <col min="14347" max="14347" width="5.75" style="447" customWidth="1"/>
    <col min="14348" max="14348" width="4.75" style="447" customWidth="1"/>
    <col min="14349" max="14349" width="6.5" style="447" customWidth="1"/>
    <col min="14350" max="14350" width="6.25" style="447" customWidth="1"/>
    <col min="14351" max="14351" width="5.25" style="447" customWidth="1"/>
    <col min="14352" max="14352" width="4.875" style="447" customWidth="1"/>
    <col min="14353" max="14353" width="5.375" style="447" customWidth="1"/>
    <col min="14354" max="14354" width="6.25" style="447" customWidth="1"/>
    <col min="14355" max="14355" width="5.875" style="447" customWidth="1"/>
    <col min="14356" max="14356" width="6.5" style="447" customWidth="1"/>
    <col min="14357" max="14357" width="7.375" style="447" customWidth="1"/>
    <col min="14358" max="14358" width="5.625" style="447" customWidth="1"/>
    <col min="14359" max="14359" width="6.125" style="447" customWidth="1"/>
    <col min="14360" max="14360" width="5.75" style="447" customWidth="1"/>
    <col min="14361" max="14361" width="5.625" style="447" customWidth="1"/>
    <col min="14362" max="14362" width="7.375" style="447" customWidth="1"/>
    <col min="14363" max="14363" width="6.5" style="447" customWidth="1"/>
    <col min="14364" max="14364" width="7.375" style="447" customWidth="1"/>
    <col min="14365" max="14365" width="6.625" style="447" customWidth="1"/>
    <col min="14366" max="14366" width="8.5" style="447" customWidth="1"/>
    <col min="14367" max="14367" width="9" style="447"/>
    <col min="14368" max="14368" width="6.625" style="447" customWidth="1"/>
    <col min="14369" max="14592" width="9" style="447"/>
    <col min="14593" max="14593" width="3.125" style="447" customWidth="1"/>
    <col min="14594" max="14594" width="13" style="447" customWidth="1"/>
    <col min="14595" max="14595" width="8.625" style="447" customWidth="1"/>
    <col min="14596" max="14596" width="8" style="447" customWidth="1"/>
    <col min="14597" max="14597" width="5.75" style="447" customWidth="1"/>
    <col min="14598" max="14599" width="6.25" style="447" customWidth="1"/>
    <col min="14600" max="14600" width="5.375" style="447" customWidth="1"/>
    <col min="14601" max="14601" width="5.75" style="447" customWidth="1"/>
    <col min="14602" max="14602" width="5.875" style="447" customWidth="1"/>
    <col min="14603" max="14603" width="5.75" style="447" customWidth="1"/>
    <col min="14604" max="14604" width="4.75" style="447" customWidth="1"/>
    <col min="14605" max="14605" width="6.5" style="447" customWidth="1"/>
    <col min="14606" max="14606" width="6.25" style="447" customWidth="1"/>
    <col min="14607" max="14607" width="5.25" style="447" customWidth="1"/>
    <col min="14608" max="14608" width="4.875" style="447" customWidth="1"/>
    <col min="14609" max="14609" width="5.375" style="447" customWidth="1"/>
    <col min="14610" max="14610" width="6.25" style="447" customWidth="1"/>
    <col min="14611" max="14611" width="5.875" style="447" customWidth="1"/>
    <col min="14612" max="14612" width="6.5" style="447" customWidth="1"/>
    <col min="14613" max="14613" width="7.375" style="447" customWidth="1"/>
    <col min="14614" max="14614" width="5.625" style="447" customWidth="1"/>
    <col min="14615" max="14615" width="6.125" style="447" customWidth="1"/>
    <col min="14616" max="14616" width="5.75" style="447" customWidth="1"/>
    <col min="14617" max="14617" width="5.625" style="447" customWidth="1"/>
    <col min="14618" max="14618" width="7.375" style="447" customWidth="1"/>
    <col min="14619" max="14619" width="6.5" style="447" customWidth="1"/>
    <col min="14620" max="14620" width="7.375" style="447" customWidth="1"/>
    <col min="14621" max="14621" width="6.625" style="447" customWidth="1"/>
    <col min="14622" max="14622" width="8.5" style="447" customWidth="1"/>
    <col min="14623" max="14623" width="9" style="447"/>
    <col min="14624" max="14624" width="6.625" style="447" customWidth="1"/>
    <col min="14625" max="14848" width="9" style="447"/>
    <col min="14849" max="14849" width="3.125" style="447" customWidth="1"/>
    <col min="14850" max="14850" width="13" style="447" customWidth="1"/>
    <col min="14851" max="14851" width="8.625" style="447" customWidth="1"/>
    <col min="14852" max="14852" width="8" style="447" customWidth="1"/>
    <col min="14853" max="14853" width="5.75" style="447" customWidth="1"/>
    <col min="14854" max="14855" width="6.25" style="447" customWidth="1"/>
    <col min="14856" max="14856" width="5.375" style="447" customWidth="1"/>
    <col min="14857" max="14857" width="5.75" style="447" customWidth="1"/>
    <col min="14858" max="14858" width="5.875" style="447" customWidth="1"/>
    <col min="14859" max="14859" width="5.75" style="447" customWidth="1"/>
    <col min="14860" max="14860" width="4.75" style="447" customWidth="1"/>
    <col min="14861" max="14861" width="6.5" style="447" customWidth="1"/>
    <col min="14862" max="14862" width="6.25" style="447" customWidth="1"/>
    <col min="14863" max="14863" width="5.25" style="447" customWidth="1"/>
    <col min="14864" max="14864" width="4.875" style="447" customWidth="1"/>
    <col min="14865" max="14865" width="5.375" style="447" customWidth="1"/>
    <col min="14866" max="14866" width="6.25" style="447" customWidth="1"/>
    <col min="14867" max="14867" width="5.875" style="447" customWidth="1"/>
    <col min="14868" max="14868" width="6.5" style="447" customWidth="1"/>
    <col min="14869" max="14869" width="7.375" style="447" customWidth="1"/>
    <col min="14870" max="14870" width="5.625" style="447" customWidth="1"/>
    <col min="14871" max="14871" width="6.125" style="447" customWidth="1"/>
    <col min="14872" max="14872" width="5.75" style="447" customWidth="1"/>
    <col min="14873" max="14873" width="5.625" style="447" customWidth="1"/>
    <col min="14874" max="14874" width="7.375" style="447" customWidth="1"/>
    <col min="14875" max="14875" width="6.5" style="447" customWidth="1"/>
    <col min="14876" max="14876" width="7.375" style="447" customWidth="1"/>
    <col min="14877" max="14877" width="6.625" style="447" customWidth="1"/>
    <col min="14878" max="14878" width="8.5" style="447" customWidth="1"/>
    <col min="14879" max="14879" width="9" style="447"/>
    <col min="14880" max="14880" width="6.625" style="447" customWidth="1"/>
    <col min="14881" max="15104" width="9" style="447"/>
    <col min="15105" max="15105" width="3.125" style="447" customWidth="1"/>
    <col min="15106" max="15106" width="13" style="447" customWidth="1"/>
    <col min="15107" max="15107" width="8.625" style="447" customWidth="1"/>
    <col min="15108" max="15108" width="8" style="447" customWidth="1"/>
    <col min="15109" max="15109" width="5.75" style="447" customWidth="1"/>
    <col min="15110" max="15111" width="6.25" style="447" customWidth="1"/>
    <col min="15112" max="15112" width="5.375" style="447" customWidth="1"/>
    <col min="15113" max="15113" width="5.75" style="447" customWidth="1"/>
    <col min="15114" max="15114" width="5.875" style="447" customWidth="1"/>
    <col min="15115" max="15115" width="5.75" style="447" customWidth="1"/>
    <col min="15116" max="15116" width="4.75" style="447" customWidth="1"/>
    <col min="15117" max="15117" width="6.5" style="447" customWidth="1"/>
    <col min="15118" max="15118" width="6.25" style="447" customWidth="1"/>
    <col min="15119" max="15119" width="5.25" style="447" customWidth="1"/>
    <col min="15120" max="15120" width="4.875" style="447" customWidth="1"/>
    <col min="15121" max="15121" width="5.375" style="447" customWidth="1"/>
    <col min="15122" max="15122" width="6.25" style="447" customWidth="1"/>
    <col min="15123" max="15123" width="5.875" style="447" customWidth="1"/>
    <col min="15124" max="15124" width="6.5" style="447" customWidth="1"/>
    <col min="15125" max="15125" width="7.375" style="447" customWidth="1"/>
    <col min="15126" max="15126" width="5.625" style="447" customWidth="1"/>
    <col min="15127" max="15127" width="6.125" style="447" customWidth="1"/>
    <col min="15128" max="15128" width="5.75" style="447" customWidth="1"/>
    <col min="15129" max="15129" width="5.625" style="447" customWidth="1"/>
    <col min="15130" max="15130" width="7.375" style="447" customWidth="1"/>
    <col min="15131" max="15131" width="6.5" style="447" customWidth="1"/>
    <col min="15132" max="15132" width="7.375" style="447" customWidth="1"/>
    <col min="15133" max="15133" width="6.625" style="447" customWidth="1"/>
    <col min="15134" max="15134" width="8.5" style="447" customWidth="1"/>
    <col min="15135" max="15135" width="9" style="447"/>
    <col min="15136" max="15136" width="6.625" style="447" customWidth="1"/>
    <col min="15137" max="15360" width="9" style="447"/>
    <col min="15361" max="15361" width="3.125" style="447" customWidth="1"/>
    <col min="15362" max="15362" width="13" style="447" customWidth="1"/>
    <col min="15363" max="15363" width="8.625" style="447" customWidth="1"/>
    <col min="15364" max="15364" width="8" style="447" customWidth="1"/>
    <col min="15365" max="15365" width="5.75" style="447" customWidth="1"/>
    <col min="15366" max="15367" width="6.25" style="447" customWidth="1"/>
    <col min="15368" max="15368" width="5.375" style="447" customWidth="1"/>
    <col min="15369" max="15369" width="5.75" style="447" customWidth="1"/>
    <col min="15370" max="15370" width="5.875" style="447" customWidth="1"/>
    <col min="15371" max="15371" width="5.75" style="447" customWidth="1"/>
    <col min="15372" max="15372" width="4.75" style="447" customWidth="1"/>
    <col min="15373" max="15373" width="6.5" style="447" customWidth="1"/>
    <col min="15374" max="15374" width="6.25" style="447" customWidth="1"/>
    <col min="15375" max="15375" width="5.25" style="447" customWidth="1"/>
    <col min="15376" max="15376" width="4.875" style="447" customWidth="1"/>
    <col min="15377" max="15377" width="5.375" style="447" customWidth="1"/>
    <col min="15378" max="15378" width="6.25" style="447" customWidth="1"/>
    <col min="15379" max="15379" width="5.875" style="447" customWidth="1"/>
    <col min="15380" max="15380" width="6.5" style="447" customWidth="1"/>
    <col min="15381" max="15381" width="7.375" style="447" customWidth="1"/>
    <col min="15382" max="15382" width="5.625" style="447" customWidth="1"/>
    <col min="15383" max="15383" width="6.125" style="447" customWidth="1"/>
    <col min="15384" max="15384" width="5.75" style="447" customWidth="1"/>
    <col min="15385" max="15385" width="5.625" style="447" customWidth="1"/>
    <col min="15386" max="15386" width="7.375" style="447" customWidth="1"/>
    <col min="15387" max="15387" width="6.5" style="447" customWidth="1"/>
    <col min="15388" max="15388" width="7.375" style="447" customWidth="1"/>
    <col min="15389" max="15389" width="6.625" style="447" customWidth="1"/>
    <col min="15390" max="15390" width="8.5" style="447" customWidth="1"/>
    <col min="15391" max="15391" width="9" style="447"/>
    <col min="15392" max="15392" width="6.625" style="447" customWidth="1"/>
    <col min="15393" max="15616" width="9" style="447"/>
    <col min="15617" max="15617" width="3.125" style="447" customWidth="1"/>
    <col min="15618" max="15618" width="13" style="447" customWidth="1"/>
    <col min="15619" max="15619" width="8.625" style="447" customWidth="1"/>
    <col min="15620" max="15620" width="8" style="447" customWidth="1"/>
    <col min="15621" max="15621" width="5.75" style="447" customWidth="1"/>
    <col min="15622" max="15623" width="6.25" style="447" customWidth="1"/>
    <col min="15624" max="15624" width="5.375" style="447" customWidth="1"/>
    <col min="15625" max="15625" width="5.75" style="447" customWidth="1"/>
    <col min="15626" max="15626" width="5.875" style="447" customWidth="1"/>
    <col min="15627" max="15627" width="5.75" style="447" customWidth="1"/>
    <col min="15628" max="15628" width="4.75" style="447" customWidth="1"/>
    <col min="15629" max="15629" width="6.5" style="447" customWidth="1"/>
    <col min="15630" max="15630" width="6.25" style="447" customWidth="1"/>
    <col min="15631" max="15631" width="5.25" style="447" customWidth="1"/>
    <col min="15632" max="15632" width="4.875" style="447" customWidth="1"/>
    <col min="15633" max="15633" width="5.375" style="447" customWidth="1"/>
    <col min="15634" max="15634" width="6.25" style="447" customWidth="1"/>
    <col min="15635" max="15635" width="5.875" style="447" customWidth="1"/>
    <col min="15636" max="15636" width="6.5" style="447" customWidth="1"/>
    <col min="15637" max="15637" width="7.375" style="447" customWidth="1"/>
    <col min="15638" max="15638" width="5.625" style="447" customWidth="1"/>
    <col min="15639" max="15639" width="6.125" style="447" customWidth="1"/>
    <col min="15640" max="15640" width="5.75" style="447" customWidth="1"/>
    <col min="15641" max="15641" width="5.625" style="447" customWidth="1"/>
    <col min="15642" max="15642" width="7.375" style="447" customWidth="1"/>
    <col min="15643" max="15643" width="6.5" style="447" customWidth="1"/>
    <col min="15644" max="15644" width="7.375" style="447" customWidth="1"/>
    <col min="15645" max="15645" width="6.625" style="447" customWidth="1"/>
    <col min="15646" max="15646" width="8.5" style="447" customWidth="1"/>
    <col min="15647" max="15647" width="9" style="447"/>
    <col min="15648" max="15648" width="6.625" style="447" customWidth="1"/>
    <col min="15649" max="15872" width="9" style="447"/>
    <col min="15873" max="15873" width="3.125" style="447" customWidth="1"/>
    <col min="15874" max="15874" width="13" style="447" customWidth="1"/>
    <col min="15875" max="15875" width="8.625" style="447" customWidth="1"/>
    <col min="15876" max="15876" width="8" style="447" customWidth="1"/>
    <col min="15877" max="15877" width="5.75" style="447" customWidth="1"/>
    <col min="15878" max="15879" width="6.25" style="447" customWidth="1"/>
    <col min="15880" max="15880" width="5.375" style="447" customWidth="1"/>
    <col min="15881" max="15881" width="5.75" style="447" customWidth="1"/>
    <col min="15882" max="15882" width="5.875" style="447" customWidth="1"/>
    <col min="15883" max="15883" width="5.75" style="447" customWidth="1"/>
    <col min="15884" max="15884" width="4.75" style="447" customWidth="1"/>
    <col min="15885" max="15885" width="6.5" style="447" customWidth="1"/>
    <col min="15886" max="15886" width="6.25" style="447" customWidth="1"/>
    <col min="15887" max="15887" width="5.25" style="447" customWidth="1"/>
    <col min="15888" max="15888" width="4.875" style="447" customWidth="1"/>
    <col min="15889" max="15889" width="5.375" style="447" customWidth="1"/>
    <col min="15890" max="15890" width="6.25" style="447" customWidth="1"/>
    <col min="15891" max="15891" width="5.875" style="447" customWidth="1"/>
    <col min="15892" max="15892" width="6.5" style="447" customWidth="1"/>
    <col min="15893" max="15893" width="7.375" style="447" customWidth="1"/>
    <col min="15894" max="15894" width="5.625" style="447" customWidth="1"/>
    <col min="15895" max="15895" width="6.125" style="447" customWidth="1"/>
    <col min="15896" max="15896" width="5.75" style="447" customWidth="1"/>
    <col min="15897" max="15897" width="5.625" style="447" customWidth="1"/>
    <col min="15898" max="15898" width="7.375" style="447" customWidth="1"/>
    <col min="15899" max="15899" width="6.5" style="447" customWidth="1"/>
    <col min="15900" max="15900" width="7.375" style="447" customWidth="1"/>
    <col min="15901" max="15901" width="6.625" style="447" customWidth="1"/>
    <col min="15902" max="15902" width="8.5" style="447" customWidth="1"/>
    <col min="15903" max="15903" width="9" style="447"/>
    <col min="15904" max="15904" width="6.625" style="447" customWidth="1"/>
    <col min="15905" max="16128" width="9" style="447"/>
    <col min="16129" max="16129" width="3.125" style="447" customWidth="1"/>
    <col min="16130" max="16130" width="13" style="447" customWidth="1"/>
    <col min="16131" max="16131" width="8.625" style="447" customWidth="1"/>
    <col min="16132" max="16132" width="8" style="447" customWidth="1"/>
    <col min="16133" max="16133" width="5.75" style="447" customWidth="1"/>
    <col min="16134" max="16135" width="6.25" style="447" customWidth="1"/>
    <col min="16136" max="16136" width="5.375" style="447" customWidth="1"/>
    <col min="16137" max="16137" width="5.75" style="447" customWidth="1"/>
    <col min="16138" max="16138" width="5.875" style="447" customWidth="1"/>
    <col min="16139" max="16139" width="5.75" style="447" customWidth="1"/>
    <col min="16140" max="16140" width="4.75" style="447" customWidth="1"/>
    <col min="16141" max="16141" width="6.5" style="447" customWidth="1"/>
    <col min="16142" max="16142" width="6.25" style="447" customWidth="1"/>
    <col min="16143" max="16143" width="5.25" style="447" customWidth="1"/>
    <col min="16144" max="16144" width="4.875" style="447" customWidth="1"/>
    <col min="16145" max="16145" width="5.375" style="447" customWidth="1"/>
    <col min="16146" max="16146" width="6.25" style="447" customWidth="1"/>
    <col min="16147" max="16147" width="5.875" style="447" customWidth="1"/>
    <col min="16148" max="16148" width="6.5" style="447" customWidth="1"/>
    <col min="16149" max="16149" width="7.375" style="447" customWidth="1"/>
    <col min="16150" max="16150" width="5.625" style="447" customWidth="1"/>
    <col min="16151" max="16151" width="6.125" style="447" customWidth="1"/>
    <col min="16152" max="16152" width="5.75" style="447" customWidth="1"/>
    <col min="16153" max="16153" width="5.625" style="447" customWidth="1"/>
    <col min="16154" max="16154" width="7.375" style="447" customWidth="1"/>
    <col min="16155" max="16155" width="6.5" style="447" customWidth="1"/>
    <col min="16156" max="16156" width="7.375" style="447" customWidth="1"/>
    <col min="16157" max="16157" width="6.625" style="447" customWidth="1"/>
    <col min="16158" max="16158" width="8.5" style="447" customWidth="1"/>
    <col min="16159" max="16159" width="9" style="447"/>
    <col min="16160" max="16160" width="6.625" style="447" customWidth="1"/>
    <col min="16161" max="16384" width="9" style="447"/>
  </cols>
  <sheetData>
    <row r="1" spans="1:36" ht="46.7" customHeight="1">
      <c r="A1" s="445" t="s">
        <v>161</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6"/>
      <c r="AC1" s="446"/>
      <c r="AD1" s="446"/>
    </row>
    <row r="2" spans="1:36" ht="39" customHeight="1">
      <c r="A2" s="448" t="s">
        <v>162</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9"/>
      <c r="AC2" s="449"/>
      <c r="AD2" s="449"/>
      <c r="AE2" s="524"/>
      <c r="AF2" s="524"/>
      <c r="AG2" s="524"/>
      <c r="AH2" s="524"/>
      <c r="AI2" s="524"/>
      <c r="AJ2" s="524"/>
    </row>
    <row r="3" spans="1:36" ht="23.25" customHeight="1">
      <c r="A3" s="450"/>
      <c r="B3" s="451" t="s">
        <v>163</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49"/>
      <c r="AC3" s="449"/>
      <c r="AD3" s="449"/>
      <c r="AE3" s="524"/>
      <c r="AF3" s="524"/>
      <c r="AG3" s="524"/>
      <c r="AH3" s="524"/>
      <c r="AI3" s="524"/>
      <c r="AJ3" s="524"/>
    </row>
    <row r="4" spans="1:36" ht="38.25" customHeight="1">
      <c r="A4" s="452" t="s">
        <v>164</v>
      </c>
      <c r="B4" s="452" t="s">
        <v>165</v>
      </c>
      <c r="C4" s="453" t="s">
        <v>166</v>
      </c>
      <c r="D4" s="454" t="s">
        <v>167</v>
      </c>
      <c r="E4" s="455" t="s">
        <v>168</v>
      </c>
      <c r="F4" s="455"/>
      <c r="G4" s="455"/>
      <c r="H4" s="455"/>
      <c r="I4" s="455"/>
      <c r="J4" s="455"/>
      <c r="K4" s="455"/>
      <c r="L4" s="455"/>
      <c r="M4" s="455"/>
      <c r="N4" s="455"/>
      <c r="O4" s="455"/>
      <c r="P4" s="455"/>
      <c r="Q4" s="455"/>
      <c r="R4" s="455"/>
      <c r="S4" s="455"/>
      <c r="T4" s="456" t="s">
        <v>169</v>
      </c>
      <c r="U4" s="457" t="s">
        <v>170</v>
      </c>
      <c r="V4" s="457"/>
      <c r="W4" s="457"/>
      <c r="X4" s="457"/>
      <c r="Y4" s="457"/>
      <c r="Z4" s="466" t="s">
        <v>171</v>
      </c>
      <c r="AA4" s="458" t="s">
        <v>172</v>
      </c>
      <c r="AB4" s="459" t="s">
        <v>173</v>
      </c>
      <c r="AC4" s="460" t="s">
        <v>174</v>
      </c>
      <c r="AD4" s="550"/>
      <c r="AE4" s="555"/>
      <c r="AF4" s="555"/>
      <c r="AG4" s="555"/>
      <c r="AH4" s="555"/>
      <c r="AI4" s="524"/>
      <c r="AJ4" s="524"/>
    </row>
    <row r="5" spans="1:36" ht="24" customHeight="1">
      <c r="A5" s="452"/>
      <c r="B5" s="452"/>
      <c r="C5" s="461"/>
      <c r="D5" s="454"/>
      <c r="E5" s="462" t="s">
        <v>12</v>
      </c>
      <c r="F5" s="469"/>
      <c r="G5" s="469"/>
      <c r="H5" s="463" t="s">
        <v>175</v>
      </c>
      <c r="I5" s="462" t="s">
        <v>176</v>
      </c>
      <c r="J5" s="578" t="s">
        <v>177</v>
      </c>
      <c r="K5" s="578" t="s">
        <v>178</v>
      </c>
      <c r="L5" s="579" t="s">
        <v>179</v>
      </c>
      <c r="M5" s="465"/>
      <c r="N5" s="466" t="s">
        <v>180</v>
      </c>
      <c r="O5" s="462" t="s">
        <v>181</v>
      </c>
      <c r="P5" s="469"/>
      <c r="Q5" s="469"/>
      <c r="R5" s="462" t="s">
        <v>182</v>
      </c>
      <c r="S5" s="578" t="s">
        <v>183</v>
      </c>
      <c r="T5" s="580"/>
      <c r="U5" s="467" t="s">
        <v>184</v>
      </c>
      <c r="V5" s="456" t="s">
        <v>185</v>
      </c>
      <c r="W5" s="458" t="s">
        <v>186</v>
      </c>
      <c r="X5" s="458" t="s">
        <v>187</v>
      </c>
      <c r="Y5" s="458" t="s">
        <v>188</v>
      </c>
      <c r="Z5" s="466"/>
      <c r="AA5" s="458"/>
      <c r="AB5" s="459"/>
      <c r="AC5" s="468" t="s">
        <v>189</v>
      </c>
      <c r="AD5" s="551" t="s">
        <v>190</v>
      </c>
      <c r="AE5" s="555"/>
      <c r="AF5" s="555"/>
      <c r="AG5" s="555"/>
      <c r="AH5" s="555"/>
      <c r="AI5" s="524"/>
      <c r="AJ5" s="524"/>
    </row>
    <row r="6" spans="1:36" ht="63.75" customHeight="1">
      <c r="A6" s="452"/>
      <c r="B6" s="452"/>
      <c r="C6" s="461"/>
      <c r="D6" s="454"/>
      <c r="E6" s="470" t="s">
        <v>191</v>
      </c>
      <c r="F6" s="470" t="s">
        <v>192</v>
      </c>
      <c r="G6" s="470" t="s">
        <v>193</v>
      </c>
      <c r="H6" s="463"/>
      <c r="I6" s="462"/>
      <c r="J6" s="578"/>
      <c r="K6" s="578"/>
      <c r="L6" s="581" t="s">
        <v>194</v>
      </c>
      <c r="M6" s="471" t="s">
        <v>195</v>
      </c>
      <c r="N6" s="466"/>
      <c r="O6" s="470" t="s">
        <v>191</v>
      </c>
      <c r="P6" s="470" t="s">
        <v>192</v>
      </c>
      <c r="Q6" s="470" t="s">
        <v>193</v>
      </c>
      <c r="R6" s="462"/>
      <c r="S6" s="578"/>
      <c r="T6" s="580"/>
      <c r="U6" s="467"/>
      <c r="V6" s="472"/>
      <c r="W6" s="458"/>
      <c r="X6" s="458"/>
      <c r="Y6" s="458"/>
      <c r="Z6" s="466"/>
      <c r="AA6" s="458"/>
      <c r="AB6" s="459"/>
      <c r="AC6" s="473"/>
      <c r="AD6" s="551"/>
      <c r="AE6" s="555"/>
      <c r="AF6" s="555"/>
      <c r="AG6" s="555"/>
      <c r="AH6" s="555"/>
      <c r="AI6" s="524"/>
      <c r="AJ6" s="524"/>
    </row>
    <row r="7" spans="1:36" ht="20.100000000000001" customHeight="1">
      <c r="A7" s="474">
        <v>1</v>
      </c>
      <c r="B7" s="475" t="s">
        <v>92</v>
      </c>
      <c r="C7" s="476">
        <v>34519</v>
      </c>
      <c r="D7" s="477">
        <v>254</v>
      </c>
      <c r="E7" s="477">
        <v>380</v>
      </c>
      <c r="F7" s="477">
        <v>194</v>
      </c>
      <c r="G7" s="477">
        <v>186</v>
      </c>
      <c r="H7" s="477">
        <v>0</v>
      </c>
      <c r="I7" s="477">
        <v>3</v>
      </c>
      <c r="J7" s="478">
        <v>0</v>
      </c>
      <c r="K7" s="582">
        <v>3</v>
      </c>
      <c r="L7" s="477">
        <v>0</v>
      </c>
      <c r="M7" s="477">
        <v>1</v>
      </c>
      <c r="N7" s="477"/>
      <c r="O7" s="477">
        <v>78</v>
      </c>
      <c r="P7" s="477">
        <v>57</v>
      </c>
      <c r="Q7" s="477">
        <v>21</v>
      </c>
      <c r="R7" s="464">
        <v>303</v>
      </c>
      <c r="S7" s="464"/>
      <c r="T7" s="464">
        <v>8.8372780208001398</v>
      </c>
      <c r="U7" s="479">
        <v>13.221124598047453</v>
      </c>
      <c r="V7" s="479">
        <v>4.8992207520527176</v>
      </c>
      <c r="W7" s="480">
        <v>0</v>
      </c>
      <c r="X7" s="480">
        <v>3.9215686274509802</v>
      </c>
      <c r="Y7" s="480">
        <v>3.9215686274509802</v>
      </c>
      <c r="Z7" s="480">
        <v>0</v>
      </c>
      <c r="AA7" s="480">
        <v>-4.3838465772473132</v>
      </c>
      <c r="AB7" s="464">
        <v>19121</v>
      </c>
      <c r="AC7" s="481">
        <v>3.4427358274041771</v>
      </c>
      <c r="AD7" s="552">
        <v>8714</v>
      </c>
      <c r="AE7" s="556"/>
      <c r="AF7" s="556"/>
      <c r="AG7" s="524"/>
      <c r="AH7" s="524"/>
      <c r="AI7" s="524"/>
      <c r="AJ7" s="524"/>
    </row>
    <row r="8" spans="1:36" ht="20.100000000000001" customHeight="1">
      <c r="A8" s="474">
        <v>2</v>
      </c>
      <c r="B8" s="475" t="s">
        <v>93</v>
      </c>
      <c r="C8" s="476">
        <v>7977.5</v>
      </c>
      <c r="D8" s="477">
        <v>78</v>
      </c>
      <c r="E8" s="477">
        <v>115</v>
      </c>
      <c r="F8" s="477">
        <v>64</v>
      </c>
      <c r="G8" s="477">
        <v>51</v>
      </c>
      <c r="H8" s="477">
        <v>2</v>
      </c>
      <c r="I8" s="477">
        <v>0</v>
      </c>
      <c r="J8" s="478">
        <v>1</v>
      </c>
      <c r="K8" s="582">
        <v>3</v>
      </c>
      <c r="L8" s="477">
        <v>2</v>
      </c>
      <c r="M8" s="477">
        <v>1</v>
      </c>
      <c r="N8" s="477">
        <v>2</v>
      </c>
      <c r="O8" s="477">
        <v>35</v>
      </c>
      <c r="P8" s="477">
        <v>30</v>
      </c>
      <c r="Q8" s="477">
        <v>5</v>
      </c>
      <c r="R8" s="477">
        <v>80</v>
      </c>
      <c r="S8" s="464"/>
      <c r="T8" s="479">
        <v>11.742776559072393</v>
      </c>
      <c r="U8" s="479">
        <v>17.313068003760577</v>
      </c>
      <c r="V8" s="479">
        <v>9.9988106565176018</v>
      </c>
      <c r="W8" s="480">
        <v>25.641025641025642</v>
      </c>
      <c r="X8" s="480">
        <v>37.974683544303801</v>
      </c>
      <c r="Y8" s="480">
        <v>12.658227848101266</v>
      </c>
      <c r="Z8" s="480">
        <v>0</v>
      </c>
      <c r="AA8" s="480">
        <v>-5.5702914446881842</v>
      </c>
      <c r="AB8" s="464">
        <v>4204</v>
      </c>
      <c r="AC8" s="481">
        <v>13.245033112582782</v>
      </c>
      <c r="AD8" s="552">
        <v>2265</v>
      </c>
      <c r="AE8" s="556"/>
      <c r="AF8" s="556"/>
      <c r="AG8" s="524"/>
      <c r="AH8" s="524"/>
      <c r="AI8" s="524"/>
      <c r="AJ8" s="524"/>
    </row>
    <row r="9" spans="1:36" s="484" customFormat="1" ht="20.100000000000001" customHeight="1">
      <c r="A9" s="482">
        <v>3</v>
      </c>
      <c r="B9" s="483" t="s">
        <v>94</v>
      </c>
      <c r="C9" s="476">
        <v>12399</v>
      </c>
      <c r="D9" s="477">
        <v>119</v>
      </c>
      <c r="E9" s="477">
        <v>153</v>
      </c>
      <c r="F9" s="477">
        <v>83</v>
      </c>
      <c r="G9" s="477">
        <v>70</v>
      </c>
      <c r="H9" s="477">
        <v>1</v>
      </c>
      <c r="I9" s="477">
        <v>4</v>
      </c>
      <c r="J9" s="478">
        <v>0</v>
      </c>
      <c r="K9" s="582">
        <v>5</v>
      </c>
      <c r="L9" s="477">
        <v>1</v>
      </c>
      <c r="M9" s="477">
        <v>1</v>
      </c>
      <c r="N9" s="477">
        <v>1</v>
      </c>
      <c r="O9" s="477">
        <v>47</v>
      </c>
      <c r="P9" s="477">
        <v>31</v>
      </c>
      <c r="Q9" s="477">
        <v>16</v>
      </c>
      <c r="R9" s="477">
        <v>104</v>
      </c>
      <c r="S9" s="477"/>
      <c r="T9" s="479">
        <v>11.526655375433503</v>
      </c>
      <c r="U9" s="479">
        <v>14.819985482700218</v>
      </c>
      <c r="V9" s="479">
        <v>8.8934929888136143</v>
      </c>
      <c r="W9" s="480">
        <v>8.4033613445378155</v>
      </c>
      <c r="X9" s="480">
        <v>16.666666666666668</v>
      </c>
      <c r="Y9" s="480">
        <v>8.3333333333333339</v>
      </c>
      <c r="Z9" s="480">
        <v>0</v>
      </c>
      <c r="AA9" s="480">
        <v>-3.2933301072667156</v>
      </c>
      <c r="AB9" s="464">
        <v>6347</v>
      </c>
      <c r="AC9" s="481">
        <v>13.315579227696405</v>
      </c>
      <c r="AD9" s="552">
        <v>3755</v>
      </c>
      <c r="AE9" s="557"/>
      <c r="AF9" s="524"/>
      <c r="AG9" s="524"/>
      <c r="AH9" s="524"/>
      <c r="AI9" s="558"/>
      <c r="AJ9" s="558"/>
    </row>
    <row r="10" spans="1:36" ht="20.100000000000001" customHeight="1">
      <c r="A10" s="474">
        <v>4</v>
      </c>
      <c r="B10" s="475" t="s">
        <v>95</v>
      </c>
      <c r="C10" s="476">
        <v>13709.5</v>
      </c>
      <c r="D10" s="477">
        <v>126</v>
      </c>
      <c r="E10" s="477">
        <v>135</v>
      </c>
      <c r="F10" s="477">
        <v>77</v>
      </c>
      <c r="G10" s="477">
        <v>58</v>
      </c>
      <c r="H10" s="477">
        <v>0</v>
      </c>
      <c r="I10" s="477">
        <v>2</v>
      </c>
      <c r="J10" s="478">
        <v>0</v>
      </c>
      <c r="K10" s="582">
        <v>2</v>
      </c>
      <c r="L10" s="477">
        <v>0</v>
      </c>
      <c r="M10" s="477">
        <v>2</v>
      </c>
      <c r="N10" s="477">
        <v>1</v>
      </c>
      <c r="O10" s="477">
        <v>32</v>
      </c>
      <c r="P10" s="477">
        <v>28</v>
      </c>
      <c r="Q10" s="477">
        <v>4</v>
      </c>
      <c r="R10" s="477">
        <v>103</v>
      </c>
      <c r="S10" s="477"/>
      <c r="T10" s="479">
        <v>11.03803931580291</v>
      </c>
      <c r="U10" s="479">
        <v>11.826470695503119</v>
      </c>
      <c r="V10" s="479">
        <v>5.5115445288971756</v>
      </c>
      <c r="W10" s="480">
        <v>0</v>
      </c>
      <c r="X10" s="480">
        <v>15.625</v>
      </c>
      <c r="Y10" s="480">
        <v>15.625</v>
      </c>
      <c r="Z10" s="480">
        <v>0</v>
      </c>
      <c r="AA10" s="480">
        <v>-0.78843137970020827</v>
      </c>
      <c r="AB10" s="464">
        <v>6973</v>
      </c>
      <c r="AC10" s="481">
        <v>4.6805523051720099</v>
      </c>
      <c r="AD10" s="552">
        <v>4273</v>
      </c>
      <c r="AE10" s="556"/>
      <c r="AF10" s="556"/>
      <c r="AG10" s="524"/>
      <c r="AH10" s="524"/>
      <c r="AI10" s="524"/>
      <c r="AJ10" s="524"/>
    </row>
    <row r="11" spans="1:36" ht="20.100000000000001" customHeight="1">
      <c r="A11" s="474">
        <v>5</v>
      </c>
      <c r="B11" s="475" t="s">
        <v>96</v>
      </c>
      <c r="C11" s="476">
        <v>14119.5</v>
      </c>
      <c r="D11" s="477">
        <v>142</v>
      </c>
      <c r="E11" s="477">
        <v>165</v>
      </c>
      <c r="F11" s="477">
        <v>106</v>
      </c>
      <c r="G11" s="477">
        <v>59</v>
      </c>
      <c r="H11" s="477">
        <v>1</v>
      </c>
      <c r="I11" s="477">
        <v>2</v>
      </c>
      <c r="J11" s="478">
        <v>1</v>
      </c>
      <c r="K11" s="582">
        <v>4</v>
      </c>
      <c r="L11" s="477">
        <v>0</v>
      </c>
      <c r="M11" s="477">
        <v>1</v>
      </c>
      <c r="N11" s="477">
        <v>1</v>
      </c>
      <c r="O11" s="477">
        <v>55</v>
      </c>
      <c r="P11" s="477">
        <v>42</v>
      </c>
      <c r="Q11" s="477">
        <v>13</v>
      </c>
      <c r="R11" s="477">
        <v>108</v>
      </c>
      <c r="S11" s="477"/>
      <c r="T11" s="479">
        <v>12.078473033747654</v>
      </c>
      <c r="U11" s="479">
        <v>14.034845426537768</v>
      </c>
      <c r="V11" s="479">
        <v>9.1896215915414583</v>
      </c>
      <c r="W11" s="480">
        <v>7.042253521126761</v>
      </c>
      <c r="X11" s="480">
        <v>6.9930069930069934</v>
      </c>
      <c r="Y11" s="480">
        <v>6.9930069930069934</v>
      </c>
      <c r="Z11" s="480">
        <v>0</v>
      </c>
      <c r="AA11" s="480">
        <v>-1.9563723927901133</v>
      </c>
      <c r="AB11" s="464">
        <v>7188</v>
      </c>
      <c r="AC11" s="481">
        <v>9.1575091575091569</v>
      </c>
      <c r="AD11" s="552">
        <v>4368</v>
      </c>
      <c r="AE11" s="556"/>
      <c r="AF11" s="556"/>
      <c r="AG11" s="524"/>
      <c r="AH11" s="524"/>
      <c r="AI11" s="524"/>
      <c r="AJ11" s="524"/>
    </row>
    <row r="12" spans="1:36" ht="20.100000000000001" customHeight="1">
      <c r="A12" s="474">
        <v>6</v>
      </c>
      <c r="B12" s="475" t="s">
        <v>97</v>
      </c>
      <c r="C12" s="476">
        <v>12007</v>
      </c>
      <c r="D12" s="477">
        <v>160</v>
      </c>
      <c r="E12" s="477">
        <v>108</v>
      </c>
      <c r="F12" s="477">
        <v>66</v>
      </c>
      <c r="G12" s="477">
        <v>42</v>
      </c>
      <c r="H12" s="477">
        <v>1</v>
      </c>
      <c r="I12" s="477">
        <v>3</v>
      </c>
      <c r="J12" s="478">
        <v>2</v>
      </c>
      <c r="K12" s="582">
        <v>6</v>
      </c>
      <c r="L12" s="477">
        <v>1</v>
      </c>
      <c r="M12" s="477">
        <v>4</v>
      </c>
      <c r="N12" s="477">
        <v>2</v>
      </c>
      <c r="O12" s="477">
        <v>43</v>
      </c>
      <c r="P12" s="477">
        <v>36</v>
      </c>
      <c r="Q12" s="477">
        <v>7</v>
      </c>
      <c r="R12" s="477">
        <v>62</v>
      </c>
      <c r="S12" s="477">
        <v>1</v>
      </c>
      <c r="T12" s="479">
        <v>16.003997668026987</v>
      </c>
      <c r="U12" s="479">
        <v>10.802698425918214</v>
      </c>
      <c r="V12" s="479">
        <v>8.4287579565856046</v>
      </c>
      <c r="W12" s="480">
        <v>6.25</v>
      </c>
      <c r="X12" s="480">
        <v>30.487804878048781</v>
      </c>
      <c r="Y12" s="480">
        <v>24.390243902439025</v>
      </c>
      <c r="Z12" s="480">
        <v>625</v>
      </c>
      <c r="AA12" s="480">
        <v>5.2012992421087727</v>
      </c>
      <c r="AB12" s="464">
        <v>6127</v>
      </c>
      <c r="AC12" s="481">
        <v>13.189712024620796</v>
      </c>
      <c r="AD12" s="552">
        <v>4549</v>
      </c>
      <c r="AE12" s="556"/>
      <c r="AF12" s="556"/>
      <c r="AG12" s="524"/>
      <c r="AH12" s="524"/>
      <c r="AI12" s="524"/>
      <c r="AJ12" s="524"/>
    </row>
    <row r="13" spans="1:36" ht="20.100000000000001" customHeight="1">
      <c r="A13" s="474">
        <v>7</v>
      </c>
      <c r="B13" s="475" t="s">
        <v>98</v>
      </c>
      <c r="C13" s="476">
        <v>19954.5</v>
      </c>
      <c r="D13" s="477">
        <v>255</v>
      </c>
      <c r="E13" s="477">
        <v>158</v>
      </c>
      <c r="F13" s="477">
        <v>84</v>
      </c>
      <c r="G13" s="477">
        <v>74</v>
      </c>
      <c r="H13" s="477">
        <v>4</v>
      </c>
      <c r="I13" s="477">
        <v>2</v>
      </c>
      <c r="J13" s="478">
        <v>4</v>
      </c>
      <c r="K13" s="582">
        <v>10</v>
      </c>
      <c r="L13" s="477">
        <v>2</v>
      </c>
      <c r="M13" s="477">
        <v>5</v>
      </c>
      <c r="N13" s="477">
        <v>5</v>
      </c>
      <c r="O13" s="477">
        <v>60</v>
      </c>
      <c r="P13" s="477">
        <v>47</v>
      </c>
      <c r="Q13" s="477">
        <v>13</v>
      </c>
      <c r="R13" s="477">
        <v>94</v>
      </c>
      <c r="S13" s="477"/>
      <c r="T13" s="479">
        <v>15.347665940013531</v>
      </c>
      <c r="U13" s="479">
        <v>9.5095341902828938</v>
      </c>
      <c r="V13" s="479">
        <v>7.030929846814324</v>
      </c>
      <c r="W13" s="480">
        <v>15.686274509803921</v>
      </c>
      <c r="X13" s="480">
        <v>26.923076923076923</v>
      </c>
      <c r="Y13" s="480">
        <v>19.23076923076923</v>
      </c>
      <c r="Z13" s="480">
        <v>0</v>
      </c>
      <c r="AA13" s="480">
        <v>5.8381317497306373</v>
      </c>
      <c r="AB13" s="464">
        <v>10249</v>
      </c>
      <c r="AC13" s="481">
        <v>12.496875781054737</v>
      </c>
      <c r="AD13" s="552">
        <v>8002</v>
      </c>
      <c r="AE13" s="556"/>
      <c r="AF13" s="556"/>
      <c r="AG13" s="524"/>
      <c r="AH13" s="524"/>
      <c r="AI13" s="524"/>
      <c r="AJ13" s="524"/>
    </row>
    <row r="14" spans="1:36" ht="20.100000000000001" customHeight="1">
      <c r="A14" s="474">
        <v>8</v>
      </c>
      <c r="B14" s="475" t="s">
        <v>99</v>
      </c>
      <c r="C14" s="476">
        <v>14760</v>
      </c>
      <c r="D14" s="477">
        <v>166</v>
      </c>
      <c r="E14" s="477">
        <v>162</v>
      </c>
      <c r="F14" s="477">
        <v>98</v>
      </c>
      <c r="G14" s="477">
        <v>64</v>
      </c>
      <c r="H14" s="477">
        <v>2</v>
      </c>
      <c r="I14" s="477">
        <v>1</v>
      </c>
      <c r="J14" s="478">
        <v>0</v>
      </c>
      <c r="K14" s="582">
        <v>3</v>
      </c>
      <c r="L14" s="477">
        <v>0</v>
      </c>
      <c r="M14" s="477">
        <v>2</v>
      </c>
      <c r="N14" s="477">
        <v>2</v>
      </c>
      <c r="O14" s="477">
        <v>52</v>
      </c>
      <c r="P14" s="477">
        <v>41</v>
      </c>
      <c r="Q14" s="477">
        <v>11</v>
      </c>
      <c r="R14" s="477">
        <v>109</v>
      </c>
      <c r="S14" s="477">
        <v>2</v>
      </c>
      <c r="T14" s="479">
        <v>13.507181571815719</v>
      </c>
      <c r="U14" s="479">
        <v>13.181707317073172</v>
      </c>
      <c r="V14" s="479">
        <v>8.4144435462139597</v>
      </c>
      <c r="W14" s="480">
        <v>12.048192771084338</v>
      </c>
      <c r="X14" s="480">
        <v>11.904761904761905</v>
      </c>
      <c r="Y14" s="480">
        <v>11.904761904761905</v>
      </c>
      <c r="Z14" s="480">
        <v>1204.8192771084337</v>
      </c>
      <c r="AA14" s="480">
        <v>0.32547425474254688</v>
      </c>
      <c r="AB14" s="464">
        <v>7422</v>
      </c>
      <c r="AC14" s="481">
        <v>5.778120184899846</v>
      </c>
      <c r="AD14" s="552">
        <v>5192</v>
      </c>
      <c r="AE14" s="556"/>
      <c r="AF14" s="556"/>
      <c r="AG14" s="524"/>
      <c r="AH14" s="524"/>
      <c r="AI14" s="524"/>
      <c r="AJ14" s="524"/>
    </row>
    <row r="15" spans="1:36" ht="20.100000000000001" customHeight="1">
      <c r="A15" s="474">
        <v>9</v>
      </c>
      <c r="B15" s="475" t="s">
        <v>100</v>
      </c>
      <c r="C15" s="476">
        <v>15958.5</v>
      </c>
      <c r="D15" s="477">
        <v>162</v>
      </c>
      <c r="E15" s="477">
        <v>207</v>
      </c>
      <c r="F15" s="477">
        <v>113</v>
      </c>
      <c r="G15" s="477">
        <v>94</v>
      </c>
      <c r="H15" s="477">
        <v>1</v>
      </c>
      <c r="I15" s="477">
        <v>2</v>
      </c>
      <c r="J15" s="478">
        <v>0</v>
      </c>
      <c r="K15" s="582">
        <v>3</v>
      </c>
      <c r="L15" s="477">
        <v>1</v>
      </c>
      <c r="M15" s="477">
        <v>1</v>
      </c>
      <c r="N15" s="477">
        <v>2</v>
      </c>
      <c r="O15" s="477">
        <v>62</v>
      </c>
      <c r="P15" s="477">
        <v>58</v>
      </c>
      <c r="Q15" s="477">
        <v>4</v>
      </c>
      <c r="R15" s="477">
        <v>144</v>
      </c>
      <c r="S15" s="477"/>
      <c r="T15" s="479">
        <v>12.191747344675253</v>
      </c>
      <c r="U15" s="479">
        <v>15.578343829307265</v>
      </c>
      <c r="V15" s="479">
        <v>8.7365950956236063</v>
      </c>
      <c r="W15" s="480">
        <v>6.1728395061728394</v>
      </c>
      <c r="X15" s="480">
        <v>12.269938650306749</v>
      </c>
      <c r="Y15" s="480">
        <v>6.1349693251533743</v>
      </c>
      <c r="Z15" s="480">
        <v>0</v>
      </c>
      <c r="AA15" s="480">
        <v>-3.3865964846320118</v>
      </c>
      <c r="AB15" s="464">
        <v>8523</v>
      </c>
      <c r="AC15" s="481">
        <v>5.9952038369304557</v>
      </c>
      <c r="AD15" s="552">
        <v>5004</v>
      </c>
      <c r="AE15" s="556"/>
      <c r="AF15" s="556"/>
      <c r="AG15" s="524"/>
      <c r="AH15" s="524"/>
      <c r="AI15" s="524"/>
      <c r="AJ15" s="524"/>
    </row>
    <row r="16" spans="1:36" ht="20.100000000000001" customHeight="1">
      <c r="A16" s="485">
        <v>10</v>
      </c>
      <c r="B16" s="486" t="s">
        <v>101</v>
      </c>
      <c r="C16" s="476">
        <v>10974.5</v>
      </c>
      <c r="D16" s="477">
        <v>98</v>
      </c>
      <c r="E16" s="477">
        <v>119</v>
      </c>
      <c r="F16" s="477">
        <v>66</v>
      </c>
      <c r="G16" s="477">
        <v>53</v>
      </c>
      <c r="H16" s="477">
        <v>0</v>
      </c>
      <c r="I16" s="477">
        <v>3</v>
      </c>
      <c r="J16" s="478">
        <v>0</v>
      </c>
      <c r="K16" s="582">
        <v>3</v>
      </c>
      <c r="L16" s="477">
        <v>0</v>
      </c>
      <c r="M16" s="477">
        <v>0</v>
      </c>
      <c r="N16" s="477">
        <v>2</v>
      </c>
      <c r="O16" s="477">
        <v>28</v>
      </c>
      <c r="P16" s="477">
        <v>23</v>
      </c>
      <c r="Q16" s="477">
        <v>5</v>
      </c>
      <c r="R16" s="477">
        <v>94</v>
      </c>
      <c r="S16" s="477"/>
      <c r="T16" s="479">
        <v>10.724679939860586</v>
      </c>
      <c r="U16" s="479">
        <v>13.022825641259283</v>
      </c>
      <c r="V16" s="479">
        <v>6.0405963714747628</v>
      </c>
      <c r="W16" s="480">
        <v>0</v>
      </c>
      <c r="X16" s="480">
        <v>0</v>
      </c>
      <c r="Y16" s="464">
        <v>0</v>
      </c>
      <c r="Z16" s="464">
        <v>0</v>
      </c>
      <c r="AA16" s="464">
        <v>-2.2999999999999998</v>
      </c>
      <c r="AB16" s="464">
        <v>5567</v>
      </c>
      <c r="AC16" s="481">
        <v>9.339975093399751</v>
      </c>
      <c r="AD16" s="552">
        <v>3212</v>
      </c>
      <c r="AE16" s="556"/>
      <c r="AF16" s="556"/>
      <c r="AG16" s="524"/>
      <c r="AH16" s="524"/>
      <c r="AI16" s="524"/>
      <c r="AJ16" s="524"/>
    </row>
    <row r="17" spans="1:36" s="566" customFormat="1" ht="37.5" customHeight="1">
      <c r="A17" s="492">
        <v>11</v>
      </c>
      <c r="B17" s="492" t="s">
        <v>103</v>
      </c>
      <c r="C17" s="492">
        <v>156379</v>
      </c>
      <c r="D17" s="492">
        <v>1560</v>
      </c>
      <c r="E17" s="492">
        <v>1702</v>
      </c>
      <c r="F17" s="492">
        <v>951</v>
      </c>
      <c r="G17" s="492">
        <v>751</v>
      </c>
      <c r="H17" s="492">
        <v>12</v>
      </c>
      <c r="I17" s="492">
        <v>22</v>
      </c>
      <c r="J17" s="492">
        <v>8</v>
      </c>
      <c r="K17" s="492">
        <v>42</v>
      </c>
      <c r="L17" s="492">
        <v>7</v>
      </c>
      <c r="M17" s="492">
        <v>18</v>
      </c>
      <c r="N17" s="492">
        <v>18</v>
      </c>
      <c r="O17" s="492">
        <v>492</v>
      </c>
      <c r="P17" s="492">
        <v>393</v>
      </c>
      <c r="Q17" s="492">
        <v>99</v>
      </c>
      <c r="R17" s="492">
        <v>1201</v>
      </c>
      <c r="S17" s="492">
        <v>3</v>
      </c>
      <c r="T17" s="492">
        <v>11.980892575090007</v>
      </c>
      <c r="U17" s="492">
        <v>13.071461001796918</v>
      </c>
      <c r="V17" s="492">
        <v>7.2306016813303806</v>
      </c>
      <c r="W17" s="492">
        <v>7.6923076923076925</v>
      </c>
      <c r="X17" s="492">
        <v>15.842839036755386</v>
      </c>
      <c r="Y17" s="492">
        <v>11.406844106463879</v>
      </c>
      <c r="Z17" s="492">
        <v>192.30769230769232</v>
      </c>
      <c r="AA17" s="492">
        <v>-1.1000000000000001</v>
      </c>
      <c r="AB17" s="492">
        <v>81721</v>
      </c>
      <c r="AC17" s="492">
        <v>8.5</v>
      </c>
      <c r="AD17" s="565">
        <v>49334</v>
      </c>
      <c r="AE17" s="560"/>
      <c r="AF17" s="560"/>
      <c r="AG17" s="560"/>
      <c r="AH17" s="560"/>
      <c r="AI17" s="560"/>
      <c r="AJ17" s="560"/>
    </row>
    <row r="18" spans="1:36" s="577" customFormat="1" ht="32.25" customHeight="1">
      <c r="A18" s="567">
        <v>12</v>
      </c>
      <c r="B18" s="568" t="s">
        <v>196</v>
      </c>
      <c r="C18" s="569">
        <v>64603</v>
      </c>
      <c r="D18" s="570">
        <v>843</v>
      </c>
      <c r="E18" s="570">
        <v>645</v>
      </c>
      <c r="F18" s="570">
        <v>319</v>
      </c>
      <c r="G18" s="570">
        <v>326</v>
      </c>
      <c r="H18" s="570">
        <v>6</v>
      </c>
      <c r="I18" s="571">
        <v>5</v>
      </c>
      <c r="J18" s="572">
        <v>2</v>
      </c>
      <c r="K18" s="571">
        <v>13</v>
      </c>
      <c r="L18" s="571">
        <v>2</v>
      </c>
      <c r="M18" s="571">
        <v>4</v>
      </c>
      <c r="N18" s="571">
        <v>7</v>
      </c>
      <c r="O18" s="571">
        <v>154</v>
      </c>
      <c r="P18" s="571">
        <v>113</v>
      </c>
      <c r="Q18" s="571">
        <v>41</v>
      </c>
      <c r="R18" s="571">
        <v>489</v>
      </c>
      <c r="S18" s="571"/>
      <c r="T18" s="571">
        <v>15.7</v>
      </c>
      <c r="U18" s="571">
        <v>12</v>
      </c>
      <c r="V18" s="571">
        <v>4.9000000000000004</v>
      </c>
      <c r="W18" s="571">
        <v>7.1</v>
      </c>
      <c r="X18" s="571">
        <v>7.1</v>
      </c>
      <c r="Y18" s="571">
        <v>4.7</v>
      </c>
      <c r="Z18" s="571">
        <v>0</v>
      </c>
      <c r="AA18" s="571">
        <v>3.7</v>
      </c>
      <c r="AB18" s="573">
        <v>37494</v>
      </c>
      <c r="AC18" s="574">
        <v>7.2455690558466168</v>
      </c>
      <c r="AD18" s="575">
        <v>17942</v>
      </c>
      <c r="AE18" s="576"/>
      <c r="AF18" s="576"/>
      <c r="AG18" s="576"/>
      <c r="AH18" s="576"/>
      <c r="AI18" s="576"/>
      <c r="AJ18" s="576"/>
    </row>
    <row r="19" spans="1:36" s="487" customFormat="1" ht="31.35" customHeight="1">
      <c r="A19" s="488" t="s">
        <v>197</v>
      </c>
      <c r="B19" s="489"/>
      <c r="C19" s="490">
        <v>220982</v>
      </c>
      <c r="D19" s="563">
        <v>2403</v>
      </c>
      <c r="E19" s="563">
        <v>2347</v>
      </c>
      <c r="F19" s="563">
        <v>1270</v>
      </c>
      <c r="G19" s="563">
        <v>1077</v>
      </c>
      <c r="H19" s="563">
        <v>18</v>
      </c>
      <c r="I19" s="563">
        <v>27</v>
      </c>
      <c r="J19" s="563">
        <v>10</v>
      </c>
      <c r="K19" s="563">
        <v>55</v>
      </c>
      <c r="L19" s="563">
        <v>9</v>
      </c>
      <c r="M19" s="563">
        <v>22</v>
      </c>
      <c r="N19" s="563">
        <v>25</v>
      </c>
      <c r="O19" s="563">
        <v>646</v>
      </c>
      <c r="P19" s="563">
        <v>506</v>
      </c>
      <c r="Q19" s="563">
        <v>140</v>
      </c>
      <c r="R19" s="563">
        <v>1690</v>
      </c>
      <c r="S19" s="563">
        <v>3</v>
      </c>
      <c r="T19" s="563">
        <v>13.1</v>
      </c>
      <c r="U19" s="563">
        <v>12.8</v>
      </c>
      <c r="V19" s="563">
        <v>6.5</v>
      </c>
      <c r="W19" s="563">
        <v>7.5</v>
      </c>
      <c r="X19" s="563">
        <v>12.8</v>
      </c>
      <c r="Y19" s="563">
        <v>9.1</v>
      </c>
      <c r="Z19" s="563">
        <v>124.8</v>
      </c>
      <c r="AA19" s="491">
        <v>0.30435058059027753</v>
      </c>
      <c r="AB19" s="563">
        <v>119215</v>
      </c>
      <c r="AC19" s="563">
        <v>8.1999999999999993</v>
      </c>
      <c r="AD19" s="564">
        <v>67276</v>
      </c>
      <c r="AE19" s="560"/>
      <c r="AF19" s="560"/>
      <c r="AG19" s="560"/>
      <c r="AH19" s="560"/>
      <c r="AI19" s="559"/>
      <c r="AJ19" s="559"/>
    </row>
    <row r="20" spans="1:36" s="501" customFormat="1" ht="31.5" customHeight="1">
      <c r="A20" s="493" t="s">
        <v>198</v>
      </c>
      <c r="B20" s="494"/>
      <c r="C20" s="495">
        <v>220410</v>
      </c>
      <c r="D20" s="496">
        <v>2448</v>
      </c>
      <c r="E20" s="496">
        <v>1987</v>
      </c>
      <c r="F20" s="496">
        <v>1099</v>
      </c>
      <c r="G20" s="496">
        <v>888</v>
      </c>
      <c r="H20" s="496">
        <v>17</v>
      </c>
      <c r="I20" s="496">
        <v>19</v>
      </c>
      <c r="J20" s="478">
        <v>5</v>
      </c>
      <c r="K20" s="464">
        <v>41</v>
      </c>
      <c r="L20" s="496">
        <v>3</v>
      </c>
      <c r="M20" s="496">
        <v>16</v>
      </c>
      <c r="N20" s="496">
        <v>23</v>
      </c>
      <c r="O20" s="496">
        <v>570</v>
      </c>
      <c r="P20" s="464">
        <v>448</v>
      </c>
      <c r="Q20" s="464">
        <v>122</v>
      </c>
      <c r="R20" s="464">
        <v>1381</v>
      </c>
      <c r="S20" s="464"/>
      <c r="T20" s="497">
        <v>13.3</v>
      </c>
      <c r="U20" s="497">
        <v>10.8</v>
      </c>
      <c r="V20" s="497">
        <v>5.9</v>
      </c>
      <c r="W20" s="497">
        <v>6.5</v>
      </c>
      <c r="X20" s="464">
        <v>7.7</v>
      </c>
      <c r="Y20" s="497">
        <v>6.5</v>
      </c>
      <c r="Z20" s="482"/>
      <c r="AA20" s="498">
        <v>2.5</v>
      </c>
      <c r="AB20" s="464">
        <v>116256</v>
      </c>
      <c r="AC20" s="481">
        <v>7.3</v>
      </c>
      <c r="AD20" s="553">
        <v>67460</v>
      </c>
      <c r="AE20" s="500"/>
      <c r="AF20" s="500"/>
      <c r="AG20" s="561"/>
      <c r="AH20" s="561"/>
      <c r="AI20" s="561"/>
      <c r="AJ20" s="561"/>
    </row>
    <row r="21" spans="1:36" s="507" customFormat="1" ht="40.5" customHeight="1">
      <c r="A21" s="502" t="s">
        <v>199</v>
      </c>
      <c r="B21" s="503"/>
      <c r="C21" s="503"/>
      <c r="D21" s="504">
        <v>2159</v>
      </c>
      <c r="E21" s="504">
        <v>360</v>
      </c>
      <c r="F21" s="504">
        <v>171</v>
      </c>
      <c r="G21" s="504">
        <v>189</v>
      </c>
      <c r="H21" s="504">
        <v>1</v>
      </c>
      <c r="I21" s="504">
        <v>8</v>
      </c>
      <c r="J21" s="504">
        <v>5</v>
      </c>
      <c r="K21" s="464">
        <v>14</v>
      </c>
      <c r="L21" s="504">
        <v>6</v>
      </c>
      <c r="M21" s="504">
        <v>6</v>
      </c>
      <c r="N21" s="504">
        <v>2</v>
      </c>
      <c r="O21" s="504">
        <v>76</v>
      </c>
      <c r="P21" s="504">
        <v>58</v>
      </c>
      <c r="Q21" s="504">
        <v>18</v>
      </c>
      <c r="R21" s="504">
        <v>309</v>
      </c>
      <c r="S21" s="504">
        <v>3</v>
      </c>
      <c r="T21" s="505">
        <v>-1.8052570947329039E-2</v>
      </c>
      <c r="U21" s="505">
        <v>0.18106946535280044</v>
      </c>
      <c r="V21" s="505">
        <v>0.10304342602775085</v>
      </c>
      <c r="W21" s="505">
        <v>0.1524056467876691</v>
      </c>
      <c r="X21" s="505">
        <v>0.6601954746284644</v>
      </c>
      <c r="Y21" s="505">
        <v>0.39571768437747812</v>
      </c>
      <c r="Z21" s="505"/>
      <c r="AA21" s="505">
        <v>-0.87825976776388903</v>
      </c>
      <c r="AB21" s="504">
        <v>2959</v>
      </c>
      <c r="AC21" s="505">
        <v>0.11990109033570162</v>
      </c>
      <c r="AD21" s="554">
        <v>-184</v>
      </c>
      <c r="AE21" s="506"/>
      <c r="AF21" s="506"/>
      <c r="AG21" s="562"/>
      <c r="AH21" s="562"/>
      <c r="AI21" s="562"/>
      <c r="AJ21" s="562"/>
    </row>
    <row r="22" spans="1:36" s="501" customFormat="1" ht="25.5" customHeight="1">
      <c r="A22" s="508" t="s">
        <v>200</v>
      </c>
      <c r="B22" s="508"/>
      <c r="C22" s="509"/>
      <c r="D22" s="496">
        <v>2532</v>
      </c>
      <c r="E22" s="496">
        <v>1888</v>
      </c>
      <c r="F22" s="496">
        <v>1047</v>
      </c>
      <c r="G22" s="496">
        <v>841</v>
      </c>
      <c r="H22" s="496">
        <v>28</v>
      </c>
      <c r="I22" s="496">
        <v>15</v>
      </c>
      <c r="J22" s="478">
        <v>15</v>
      </c>
      <c r="K22" s="464">
        <v>58</v>
      </c>
      <c r="L22" s="496">
        <v>8</v>
      </c>
      <c r="M22" s="496">
        <v>15</v>
      </c>
      <c r="N22" s="496"/>
      <c r="O22" s="496">
        <v>526</v>
      </c>
      <c r="P22" s="496">
        <v>420</v>
      </c>
      <c r="Q22" s="510">
        <v>106</v>
      </c>
      <c r="R22" s="510">
        <v>1317</v>
      </c>
      <c r="S22" s="510"/>
      <c r="T22" s="497">
        <v>13.9</v>
      </c>
      <c r="U22" s="497">
        <v>10.3</v>
      </c>
      <c r="V22" s="497">
        <v>5.5</v>
      </c>
      <c r="W22" s="497">
        <v>10.5</v>
      </c>
      <c r="X22" s="464">
        <v>9.4</v>
      </c>
      <c r="Y22" s="497">
        <v>6.3</v>
      </c>
      <c r="Z22" s="482"/>
      <c r="AA22" s="498">
        <v>3.5</v>
      </c>
      <c r="AB22" s="464">
        <v>115739</v>
      </c>
      <c r="AC22" s="481">
        <v>10.3</v>
      </c>
      <c r="AD22" s="499">
        <v>67403</v>
      </c>
      <c r="AE22" s="500"/>
      <c r="AF22" s="500"/>
    </row>
    <row r="23" spans="1:36" s="501" customFormat="1" ht="18" customHeight="1">
      <c r="A23" s="508" t="s">
        <v>201</v>
      </c>
      <c r="B23" s="508"/>
      <c r="C23" s="509"/>
      <c r="D23" s="496">
        <v>2836</v>
      </c>
      <c r="E23" s="496">
        <v>1826</v>
      </c>
      <c r="F23" s="496">
        <v>1016</v>
      </c>
      <c r="G23" s="496">
        <v>810</v>
      </c>
      <c r="H23" s="496">
        <v>22</v>
      </c>
      <c r="I23" s="496">
        <v>12</v>
      </c>
      <c r="J23" s="464">
        <v>8</v>
      </c>
      <c r="K23" s="464">
        <v>42</v>
      </c>
      <c r="L23" s="496">
        <v>9</v>
      </c>
      <c r="M23" s="496">
        <v>11</v>
      </c>
      <c r="N23" s="496"/>
      <c r="O23" s="496">
        <v>508</v>
      </c>
      <c r="P23" s="496"/>
      <c r="Q23" s="497"/>
      <c r="R23" s="510">
        <v>1284</v>
      </c>
      <c r="S23" s="510"/>
      <c r="T23" s="497">
        <v>15.6</v>
      </c>
      <c r="U23" s="497">
        <v>10</v>
      </c>
      <c r="V23" s="497">
        <v>5.2</v>
      </c>
      <c r="W23" s="497">
        <v>7.7</v>
      </c>
      <c r="X23" s="511">
        <v>7</v>
      </c>
      <c r="Y23" s="497">
        <v>3.9</v>
      </c>
      <c r="Z23" s="482">
        <v>84.7</v>
      </c>
      <c r="AA23" s="498">
        <v>5.6</v>
      </c>
      <c r="AB23" s="512">
        <v>116231</v>
      </c>
      <c r="AC23" s="481">
        <v>7.5</v>
      </c>
      <c r="AD23" s="499">
        <v>67058</v>
      </c>
      <c r="AE23" s="500"/>
      <c r="AF23" s="500"/>
    </row>
    <row r="24" spans="1:36" s="501" customFormat="1" ht="19.7" customHeight="1">
      <c r="A24" s="508" t="s">
        <v>202</v>
      </c>
      <c r="B24" s="513"/>
      <c r="C24" s="514"/>
      <c r="D24" s="515">
        <v>2890</v>
      </c>
      <c r="E24" s="515">
        <v>1756</v>
      </c>
      <c r="F24" s="515">
        <v>891</v>
      </c>
      <c r="G24" s="515">
        <v>865</v>
      </c>
      <c r="H24" s="464">
        <v>28</v>
      </c>
      <c r="I24" s="515">
        <v>13</v>
      </c>
      <c r="J24" s="515">
        <v>8</v>
      </c>
      <c r="K24" s="464">
        <v>49</v>
      </c>
      <c r="L24" s="515">
        <v>8</v>
      </c>
      <c r="M24" s="515">
        <v>12</v>
      </c>
      <c r="N24" s="515"/>
      <c r="O24" s="515">
        <v>498</v>
      </c>
      <c r="P24" s="516"/>
      <c r="Q24" s="515"/>
      <c r="R24" s="515">
        <v>1218</v>
      </c>
      <c r="S24" s="515"/>
      <c r="T24" s="517">
        <v>16</v>
      </c>
      <c r="U24" s="517">
        <v>9.743083412834336</v>
      </c>
      <c r="V24" s="517">
        <v>5.0999999999999996</v>
      </c>
      <c r="W24" s="517">
        <v>9.1999999999999993</v>
      </c>
      <c r="X24" s="517">
        <v>6.9</v>
      </c>
      <c r="Y24" s="517">
        <v>4.0999999999999996</v>
      </c>
      <c r="Z24" s="517">
        <v>41.6</v>
      </c>
      <c r="AA24" s="517">
        <v>6.3</v>
      </c>
      <c r="AB24" s="518">
        <v>116883</v>
      </c>
      <c r="AC24" s="519">
        <v>8.6999999999999993</v>
      </c>
      <c r="AD24" s="515">
        <v>66436</v>
      </c>
      <c r="AE24" s="520"/>
    </row>
    <row r="25" spans="1:36" ht="43.35" customHeight="1">
      <c r="A25" s="521" t="s">
        <v>203</v>
      </c>
      <c r="B25" s="449"/>
      <c r="J25" s="500"/>
      <c r="K25" s="500"/>
      <c r="V25" s="522" t="s">
        <v>204</v>
      </c>
      <c r="W25" s="523"/>
      <c r="X25" s="523"/>
      <c r="Y25" s="523"/>
      <c r="Z25" s="523"/>
      <c r="AA25" s="523"/>
      <c r="AB25" s="523"/>
      <c r="AC25" s="523"/>
      <c r="AD25" s="523"/>
      <c r="AE25" s="524"/>
      <c r="AF25" s="524"/>
    </row>
    <row r="26" spans="1:36" ht="39.75" customHeight="1">
      <c r="A26" s="525" t="s">
        <v>205</v>
      </c>
      <c r="B26" s="526"/>
      <c r="C26" s="526"/>
      <c r="D26" s="524"/>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8" t="s">
        <v>206</v>
      </c>
      <c r="AC26" s="529" t="s">
        <v>207</v>
      </c>
      <c r="AD26" s="530" t="s">
        <v>208</v>
      </c>
    </row>
    <row r="27" spans="1:36" ht="21.6" customHeight="1">
      <c r="V27" s="531" t="s">
        <v>209</v>
      </c>
      <c r="W27" s="532"/>
      <c r="X27" s="532"/>
      <c r="Y27" s="532"/>
      <c r="Z27" s="532"/>
      <c r="AA27" s="533"/>
      <c r="AB27" s="534">
        <v>7.4</v>
      </c>
      <c r="AC27" s="534">
        <v>8.4</v>
      </c>
      <c r="AD27" s="535">
        <v>8.1999999999999993</v>
      </c>
    </row>
    <row r="28" spans="1:36" ht="21.6" customHeight="1">
      <c r="V28" s="536" t="s">
        <v>210</v>
      </c>
      <c r="W28" s="537"/>
      <c r="X28" s="537"/>
      <c r="Y28" s="537"/>
      <c r="Z28" s="537"/>
      <c r="AA28" s="537"/>
      <c r="AB28" s="538">
        <v>57511</v>
      </c>
      <c r="AC28" s="538">
        <v>9765</v>
      </c>
      <c r="AD28" s="538">
        <v>67276</v>
      </c>
    </row>
    <row r="29" spans="1:36" ht="18" customHeight="1">
      <c r="V29" s="539" t="s">
        <v>211</v>
      </c>
      <c r="W29" s="540"/>
      <c r="X29" s="540"/>
      <c r="Y29" s="540"/>
      <c r="Z29" s="540"/>
      <c r="AA29" s="541"/>
      <c r="AB29" s="538">
        <v>7.4</v>
      </c>
      <c r="AC29" s="538">
        <v>6.3</v>
      </c>
      <c r="AD29" s="538">
        <v>7.3</v>
      </c>
    </row>
    <row r="30" spans="1:36" ht="21" customHeight="1">
      <c r="V30" s="542" t="s">
        <v>212</v>
      </c>
      <c r="W30" s="532"/>
      <c r="X30" s="532"/>
      <c r="Y30" s="532"/>
      <c r="Z30" s="532"/>
      <c r="AA30" s="533"/>
      <c r="AB30" s="543">
        <v>0.26990982218677795</v>
      </c>
      <c r="AC30" s="543">
        <v>0.59467055995915841</v>
      </c>
      <c r="AD30" s="543">
        <v>0.34388130840284181</v>
      </c>
    </row>
    <row r="31" spans="1:36" ht="19.350000000000001" customHeight="1">
      <c r="V31" s="539" t="s">
        <v>213</v>
      </c>
      <c r="W31" s="540"/>
      <c r="X31" s="540"/>
      <c r="Y31" s="540"/>
      <c r="Z31" s="540"/>
      <c r="AA31" s="541"/>
      <c r="AB31" s="538">
        <v>8.8000000000000007</v>
      </c>
      <c r="AC31" s="538">
        <v>20.100000000000001</v>
      </c>
      <c r="AD31" s="538">
        <v>10.3</v>
      </c>
    </row>
    <row r="32" spans="1:36" ht="15">
      <c r="V32" s="544" t="s">
        <v>214</v>
      </c>
      <c r="W32" s="540"/>
      <c r="X32" s="540"/>
      <c r="Y32" s="540"/>
      <c r="Z32" s="540"/>
      <c r="AA32" s="541"/>
      <c r="AB32" s="545">
        <v>6.9765932000683417</v>
      </c>
      <c r="AC32" s="545">
        <v>11.266416510318949</v>
      </c>
      <c r="AD32" s="545">
        <v>7.5221450087983541</v>
      </c>
    </row>
    <row r="33" spans="22:30" ht="15">
      <c r="V33" s="546" t="s">
        <v>215</v>
      </c>
      <c r="W33" s="547"/>
      <c r="X33" s="547"/>
      <c r="Y33" s="547"/>
      <c r="Z33" s="547"/>
      <c r="AA33" s="548"/>
      <c r="AB33" s="549">
        <v>8.1999999999999993</v>
      </c>
      <c r="AC33" s="549">
        <v>12</v>
      </c>
      <c r="AD33" s="481">
        <v>8.6999999999999993</v>
      </c>
    </row>
  </sheetData>
  <sheetProtection selectLockedCells="1" selectUnlockedCells="1"/>
  <mergeCells count="47">
    <mergeCell ref="V32:AA32"/>
    <mergeCell ref="V33:AA33"/>
    <mergeCell ref="V25:AD25"/>
    <mergeCell ref="V27:AA27"/>
    <mergeCell ref="V28:AA28"/>
    <mergeCell ref="V29:AA29"/>
    <mergeCell ref="V30:AA30"/>
    <mergeCell ref="V31:AA31"/>
    <mergeCell ref="A19:B19"/>
    <mergeCell ref="A20:B20"/>
    <mergeCell ref="A21:C21"/>
    <mergeCell ref="A22:C22"/>
    <mergeCell ref="A23:C23"/>
    <mergeCell ref="A24:C24"/>
    <mergeCell ref="U5:U6"/>
    <mergeCell ref="V5:V6"/>
    <mergeCell ref="W5:W6"/>
    <mergeCell ref="X5:X6"/>
    <mergeCell ref="Y5:Y6"/>
    <mergeCell ref="AC5:AC6"/>
    <mergeCell ref="AH4:AH6"/>
    <mergeCell ref="E5:G5"/>
    <mergeCell ref="H5:H6"/>
    <mergeCell ref="I5:I6"/>
    <mergeCell ref="J5:J6"/>
    <mergeCell ref="K5:K6"/>
    <mergeCell ref="N5:N6"/>
    <mergeCell ref="O5:Q5"/>
    <mergeCell ref="R5:R6"/>
    <mergeCell ref="S5:S6"/>
    <mergeCell ref="AA4:AA6"/>
    <mergeCell ref="AB4:AB6"/>
    <mergeCell ref="AC4:AD4"/>
    <mergeCell ref="AE4:AE6"/>
    <mergeCell ref="AF4:AF6"/>
    <mergeCell ref="AG4:AG6"/>
    <mergeCell ref="AD5:AD6"/>
    <mergeCell ref="A1:AD1"/>
    <mergeCell ref="A2:AA2"/>
    <mergeCell ref="A4:A6"/>
    <mergeCell ref="B4:B6"/>
    <mergeCell ref="C4:C6"/>
    <mergeCell ref="D4:D6"/>
    <mergeCell ref="E4:S4"/>
    <mergeCell ref="T4:T6"/>
    <mergeCell ref="U4:Y4"/>
    <mergeCell ref="Z4:Z6"/>
  </mergeCells>
  <dataValidations count="1">
    <dataValidation operator="equal" allowBlank="1" showErrorMessage="1" sqref="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7:AB16 JX7:JX16 TT7:TT16 ADP7:ADP16 ANL7:ANL16 AXH7:AXH16 BHD7:BHD16 BQZ7:BQZ16 CAV7:CAV16 CKR7:CKR16 CUN7:CUN16 DEJ7:DEJ16 DOF7:DOF16 DYB7:DYB16 EHX7:EHX16 ERT7:ERT16 FBP7:FBP16 FLL7:FLL16 FVH7:FVH16 GFD7:GFD16 GOZ7:GOZ16 GYV7:GYV16 HIR7:HIR16 HSN7:HSN16 ICJ7:ICJ16 IMF7:IMF16 IWB7:IWB16 JFX7:JFX16 JPT7:JPT16 JZP7:JZP16 KJL7:KJL16 KTH7:KTH16 LDD7:LDD16 LMZ7:LMZ16 LWV7:LWV16 MGR7:MGR16 MQN7:MQN16 NAJ7:NAJ16 NKF7:NKF16 NUB7:NUB16 ODX7:ODX16 ONT7:ONT16 OXP7:OXP16 PHL7:PHL16 PRH7:PRH16 QBD7:QBD16 QKZ7:QKZ16 QUV7:QUV16 RER7:RER16 RON7:RON16 RYJ7:RYJ16 SIF7:SIF16 SSB7:SSB16 TBX7:TBX16 TLT7:TLT16 TVP7:TVP16 UFL7:UFL16 UPH7:UPH16 UZD7:UZD16 VIZ7:VIZ16 VSV7:VSV16 WCR7:WCR16 WMN7:WMN16 WWJ7:WWJ16 AB65543:AB65552 JX65543:JX65552 TT65543:TT65552 ADP65543:ADP65552 ANL65543:ANL65552 AXH65543:AXH65552 BHD65543:BHD65552 BQZ65543:BQZ65552 CAV65543:CAV65552 CKR65543:CKR65552 CUN65543:CUN65552 DEJ65543:DEJ65552 DOF65543:DOF65552 DYB65543:DYB65552 EHX65543:EHX65552 ERT65543:ERT65552 FBP65543:FBP65552 FLL65543:FLL65552 FVH65543:FVH65552 GFD65543:GFD65552 GOZ65543:GOZ65552 GYV65543:GYV65552 HIR65543:HIR65552 HSN65543:HSN65552 ICJ65543:ICJ65552 IMF65543:IMF65552 IWB65543:IWB65552 JFX65543:JFX65552 JPT65543:JPT65552 JZP65543:JZP65552 KJL65543:KJL65552 KTH65543:KTH65552 LDD65543:LDD65552 LMZ65543:LMZ65552 LWV65543:LWV65552 MGR65543:MGR65552 MQN65543:MQN65552 NAJ65543:NAJ65552 NKF65543:NKF65552 NUB65543:NUB65552 ODX65543:ODX65552 ONT65543:ONT65552 OXP65543:OXP65552 PHL65543:PHL65552 PRH65543:PRH65552 QBD65543:QBD65552 QKZ65543:QKZ65552 QUV65543:QUV65552 RER65543:RER65552 RON65543:RON65552 RYJ65543:RYJ65552 SIF65543:SIF65552 SSB65543:SSB65552 TBX65543:TBX65552 TLT65543:TLT65552 TVP65543:TVP65552 UFL65543:UFL65552 UPH65543:UPH65552 UZD65543:UZD65552 VIZ65543:VIZ65552 VSV65543:VSV65552 WCR65543:WCR65552 WMN65543:WMN65552 WWJ65543:WWJ65552 AB131079:AB131088 JX131079:JX131088 TT131079:TT131088 ADP131079:ADP131088 ANL131079:ANL131088 AXH131079:AXH131088 BHD131079:BHD131088 BQZ131079:BQZ131088 CAV131079:CAV131088 CKR131079:CKR131088 CUN131079:CUN131088 DEJ131079:DEJ131088 DOF131079:DOF131088 DYB131079:DYB131088 EHX131079:EHX131088 ERT131079:ERT131088 FBP131079:FBP131088 FLL131079:FLL131088 FVH131079:FVH131088 GFD131079:GFD131088 GOZ131079:GOZ131088 GYV131079:GYV131088 HIR131079:HIR131088 HSN131079:HSN131088 ICJ131079:ICJ131088 IMF131079:IMF131088 IWB131079:IWB131088 JFX131079:JFX131088 JPT131079:JPT131088 JZP131079:JZP131088 KJL131079:KJL131088 KTH131079:KTH131088 LDD131079:LDD131088 LMZ131079:LMZ131088 LWV131079:LWV131088 MGR131079:MGR131088 MQN131079:MQN131088 NAJ131079:NAJ131088 NKF131079:NKF131088 NUB131079:NUB131088 ODX131079:ODX131088 ONT131079:ONT131088 OXP131079:OXP131088 PHL131079:PHL131088 PRH131079:PRH131088 QBD131079:QBD131088 QKZ131079:QKZ131088 QUV131079:QUV131088 RER131079:RER131088 RON131079:RON131088 RYJ131079:RYJ131088 SIF131079:SIF131088 SSB131079:SSB131088 TBX131079:TBX131088 TLT131079:TLT131088 TVP131079:TVP131088 UFL131079:UFL131088 UPH131079:UPH131088 UZD131079:UZD131088 VIZ131079:VIZ131088 VSV131079:VSV131088 WCR131079:WCR131088 WMN131079:WMN131088 WWJ131079:WWJ131088 AB196615:AB196624 JX196615:JX196624 TT196615:TT196624 ADP196615:ADP196624 ANL196615:ANL196624 AXH196615:AXH196624 BHD196615:BHD196624 BQZ196615:BQZ196624 CAV196615:CAV196624 CKR196615:CKR196624 CUN196615:CUN196624 DEJ196615:DEJ196624 DOF196615:DOF196624 DYB196615:DYB196624 EHX196615:EHX196624 ERT196615:ERT196624 FBP196615:FBP196624 FLL196615:FLL196624 FVH196615:FVH196624 GFD196615:GFD196624 GOZ196615:GOZ196624 GYV196615:GYV196624 HIR196615:HIR196624 HSN196615:HSN196624 ICJ196615:ICJ196624 IMF196615:IMF196624 IWB196615:IWB196624 JFX196615:JFX196624 JPT196615:JPT196624 JZP196615:JZP196624 KJL196615:KJL196624 KTH196615:KTH196624 LDD196615:LDD196624 LMZ196615:LMZ196624 LWV196615:LWV196624 MGR196615:MGR196624 MQN196615:MQN196624 NAJ196615:NAJ196624 NKF196615:NKF196624 NUB196615:NUB196624 ODX196615:ODX196624 ONT196615:ONT196624 OXP196615:OXP196624 PHL196615:PHL196624 PRH196615:PRH196624 QBD196615:QBD196624 QKZ196615:QKZ196624 QUV196615:QUV196624 RER196615:RER196624 RON196615:RON196624 RYJ196615:RYJ196624 SIF196615:SIF196624 SSB196615:SSB196624 TBX196615:TBX196624 TLT196615:TLT196624 TVP196615:TVP196624 UFL196615:UFL196624 UPH196615:UPH196624 UZD196615:UZD196624 VIZ196615:VIZ196624 VSV196615:VSV196624 WCR196615:WCR196624 WMN196615:WMN196624 WWJ196615:WWJ196624 AB262151:AB262160 JX262151:JX262160 TT262151:TT262160 ADP262151:ADP262160 ANL262151:ANL262160 AXH262151:AXH262160 BHD262151:BHD262160 BQZ262151:BQZ262160 CAV262151:CAV262160 CKR262151:CKR262160 CUN262151:CUN262160 DEJ262151:DEJ262160 DOF262151:DOF262160 DYB262151:DYB262160 EHX262151:EHX262160 ERT262151:ERT262160 FBP262151:FBP262160 FLL262151:FLL262160 FVH262151:FVH262160 GFD262151:GFD262160 GOZ262151:GOZ262160 GYV262151:GYV262160 HIR262151:HIR262160 HSN262151:HSN262160 ICJ262151:ICJ262160 IMF262151:IMF262160 IWB262151:IWB262160 JFX262151:JFX262160 JPT262151:JPT262160 JZP262151:JZP262160 KJL262151:KJL262160 KTH262151:KTH262160 LDD262151:LDD262160 LMZ262151:LMZ262160 LWV262151:LWV262160 MGR262151:MGR262160 MQN262151:MQN262160 NAJ262151:NAJ262160 NKF262151:NKF262160 NUB262151:NUB262160 ODX262151:ODX262160 ONT262151:ONT262160 OXP262151:OXP262160 PHL262151:PHL262160 PRH262151:PRH262160 QBD262151:QBD262160 QKZ262151:QKZ262160 QUV262151:QUV262160 RER262151:RER262160 RON262151:RON262160 RYJ262151:RYJ262160 SIF262151:SIF262160 SSB262151:SSB262160 TBX262151:TBX262160 TLT262151:TLT262160 TVP262151:TVP262160 UFL262151:UFL262160 UPH262151:UPH262160 UZD262151:UZD262160 VIZ262151:VIZ262160 VSV262151:VSV262160 WCR262151:WCR262160 WMN262151:WMN262160 WWJ262151:WWJ262160 AB327687:AB327696 JX327687:JX327696 TT327687:TT327696 ADP327687:ADP327696 ANL327687:ANL327696 AXH327687:AXH327696 BHD327687:BHD327696 BQZ327687:BQZ327696 CAV327687:CAV327696 CKR327687:CKR327696 CUN327687:CUN327696 DEJ327687:DEJ327696 DOF327687:DOF327696 DYB327687:DYB327696 EHX327687:EHX327696 ERT327687:ERT327696 FBP327687:FBP327696 FLL327687:FLL327696 FVH327687:FVH327696 GFD327687:GFD327696 GOZ327687:GOZ327696 GYV327687:GYV327696 HIR327687:HIR327696 HSN327687:HSN327696 ICJ327687:ICJ327696 IMF327687:IMF327696 IWB327687:IWB327696 JFX327687:JFX327696 JPT327687:JPT327696 JZP327687:JZP327696 KJL327687:KJL327696 KTH327687:KTH327696 LDD327687:LDD327696 LMZ327687:LMZ327696 LWV327687:LWV327696 MGR327687:MGR327696 MQN327687:MQN327696 NAJ327687:NAJ327696 NKF327687:NKF327696 NUB327687:NUB327696 ODX327687:ODX327696 ONT327687:ONT327696 OXP327687:OXP327696 PHL327687:PHL327696 PRH327687:PRH327696 QBD327687:QBD327696 QKZ327687:QKZ327696 QUV327687:QUV327696 RER327687:RER327696 RON327687:RON327696 RYJ327687:RYJ327696 SIF327687:SIF327696 SSB327687:SSB327696 TBX327687:TBX327696 TLT327687:TLT327696 TVP327687:TVP327696 UFL327687:UFL327696 UPH327687:UPH327696 UZD327687:UZD327696 VIZ327687:VIZ327696 VSV327687:VSV327696 WCR327687:WCR327696 WMN327687:WMN327696 WWJ327687:WWJ327696 AB393223:AB393232 JX393223:JX393232 TT393223:TT393232 ADP393223:ADP393232 ANL393223:ANL393232 AXH393223:AXH393232 BHD393223:BHD393232 BQZ393223:BQZ393232 CAV393223:CAV393232 CKR393223:CKR393232 CUN393223:CUN393232 DEJ393223:DEJ393232 DOF393223:DOF393232 DYB393223:DYB393232 EHX393223:EHX393232 ERT393223:ERT393232 FBP393223:FBP393232 FLL393223:FLL393232 FVH393223:FVH393232 GFD393223:GFD393232 GOZ393223:GOZ393232 GYV393223:GYV393232 HIR393223:HIR393232 HSN393223:HSN393232 ICJ393223:ICJ393232 IMF393223:IMF393232 IWB393223:IWB393232 JFX393223:JFX393232 JPT393223:JPT393232 JZP393223:JZP393232 KJL393223:KJL393232 KTH393223:KTH393232 LDD393223:LDD393232 LMZ393223:LMZ393232 LWV393223:LWV393232 MGR393223:MGR393232 MQN393223:MQN393232 NAJ393223:NAJ393232 NKF393223:NKF393232 NUB393223:NUB393232 ODX393223:ODX393232 ONT393223:ONT393232 OXP393223:OXP393232 PHL393223:PHL393232 PRH393223:PRH393232 QBD393223:QBD393232 QKZ393223:QKZ393232 QUV393223:QUV393232 RER393223:RER393232 RON393223:RON393232 RYJ393223:RYJ393232 SIF393223:SIF393232 SSB393223:SSB393232 TBX393223:TBX393232 TLT393223:TLT393232 TVP393223:TVP393232 UFL393223:UFL393232 UPH393223:UPH393232 UZD393223:UZD393232 VIZ393223:VIZ393232 VSV393223:VSV393232 WCR393223:WCR393232 WMN393223:WMN393232 WWJ393223:WWJ393232 AB458759:AB458768 JX458759:JX458768 TT458759:TT458768 ADP458759:ADP458768 ANL458759:ANL458768 AXH458759:AXH458768 BHD458759:BHD458768 BQZ458759:BQZ458768 CAV458759:CAV458768 CKR458759:CKR458768 CUN458759:CUN458768 DEJ458759:DEJ458768 DOF458759:DOF458768 DYB458759:DYB458768 EHX458759:EHX458768 ERT458759:ERT458768 FBP458759:FBP458768 FLL458759:FLL458768 FVH458759:FVH458768 GFD458759:GFD458768 GOZ458759:GOZ458768 GYV458759:GYV458768 HIR458759:HIR458768 HSN458759:HSN458768 ICJ458759:ICJ458768 IMF458759:IMF458768 IWB458759:IWB458768 JFX458759:JFX458768 JPT458759:JPT458768 JZP458759:JZP458768 KJL458759:KJL458768 KTH458759:KTH458768 LDD458759:LDD458768 LMZ458759:LMZ458768 LWV458759:LWV458768 MGR458759:MGR458768 MQN458759:MQN458768 NAJ458759:NAJ458768 NKF458759:NKF458768 NUB458759:NUB458768 ODX458759:ODX458768 ONT458759:ONT458768 OXP458759:OXP458768 PHL458759:PHL458768 PRH458759:PRH458768 QBD458759:QBD458768 QKZ458759:QKZ458768 QUV458759:QUV458768 RER458759:RER458768 RON458759:RON458768 RYJ458759:RYJ458768 SIF458759:SIF458768 SSB458759:SSB458768 TBX458759:TBX458768 TLT458759:TLT458768 TVP458759:TVP458768 UFL458759:UFL458768 UPH458759:UPH458768 UZD458759:UZD458768 VIZ458759:VIZ458768 VSV458759:VSV458768 WCR458759:WCR458768 WMN458759:WMN458768 WWJ458759:WWJ458768 AB524295:AB524304 JX524295:JX524304 TT524295:TT524304 ADP524295:ADP524304 ANL524295:ANL524304 AXH524295:AXH524304 BHD524295:BHD524304 BQZ524295:BQZ524304 CAV524295:CAV524304 CKR524295:CKR524304 CUN524295:CUN524304 DEJ524295:DEJ524304 DOF524295:DOF524304 DYB524295:DYB524304 EHX524295:EHX524304 ERT524295:ERT524304 FBP524295:FBP524304 FLL524295:FLL524304 FVH524295:FVH524304 GFD524295:GFD524304 GOZ524295:GOZ524304 GYV524295:GYV524304 HIR524295:HIR524304 HSN524295:HSN524304 ICJ524295:ICJ524304 IMF524295:IMF524304 IWB524295:IWB524304 JFX524295:JFX524304 JPT524295:JPT524304 JZP524295:JZP524304 KJL524295:KJL524304 KTH524295:KTH524304 LDD524295:LDD524304 LMZ524295:LMZ524304 LWV524295:LWV524304 MGR524295:MGR524304 MQN524295:MQN524304 NAJ524295:NAJ524304 NKF524295:NKF524304 NUB524295:NUB524304 ODX524295:ODX524304 ONT524295:ONT524304 OXP524295:OXP524304 PHL524295:PHL524304 PRH524295:PRH524304 QBD524295:QBD524304 QKZ524295:QKZ524304 QUV524295:QUV524304 RER524295:RER524304 RON524295:RON524304 RYJ524295:RYJ524304 SIF524295:SIF524304 SSB524295:SSB524304 TBX524295:TBX524304 TLT524295:TLT524304 TVP524295:TVP524304 UFL524295:UFL524304 UPH524295:UPH524304 UZD524295:UZD524304 VIZ524295:VIZ524304 VSV524295:VSV524304 WCR524295:WCR524304 WMN524295:WMN524304 WWJ524295:WWJ524304 AB589831:AB589840 JX589831:JX589840 TT589831:TT589840 ADP589831:ADP589840 ANL589831:ANL589840 AXH589831:AXH589840 BHD589831:BHD589840 BQZ589831:BQZ589840 CAV589831:CAV589840 CKR589831:CKR589840 CUN589831:CUN589840 DEJ589831:DEJ589840 DOF589831:DOF589840 DYB589831:DYB589840 EHX589831:EHX589840 ERT589831:ERT589840 FBP589831:FBP589840 FLL589831:FLL589840 FVH589831:FVH589840 GFD589831:GFD589840 GOZ589831:GOZ589840 GYV589831:GYV589840 HIR589831:HIR589840 HSN589831:HSN589840 ICJ589831:ICJ589840 IMF589831:IMF589840 IWB589831:IWB589840 JFX589831:JFX589840 JPT589831:JPT589840 JZP589831:JZP589840 KJL589831:KJL589840 KTH589831:KTH589840 LDD589831:LDD589840 LMZ589831:LMZ589840 LWV589831:LWV589840 MGR589831:MGR589840 MQN589831:MQN589840 NAJ589831:NAJ589840 NKF589831:NKF589840 NUB589831:NUB589840 ODX589831:ODX589840 ONT589831:ONT589840 OXP589831:OXP589840 PHL589831:PHL589840 PRH589831:PRH589840 QBD589831:QBD589840 QKZ589831:QKZ589840 QUV589831:QUV589840 RER589831:RER589840 RON589831:RON589840 RYJ589831:RYJ589840 SIF589831:SIF589840 SSB589831:SSB589840 TBX589831:TBX589840 TLT589831:TLT589840 TVP589831:TVP589840 UFL589831:UFL589840 UPH589831:UPH589840 UZD589831:UZD589840 VIZ589831:VIZ589840 VSV589831:VSV589840 WCR589831:WCR589840 WMN589831:WMN589840 WWJ589831:WWJ589840 AB655367:AB655376 JX655367:JX655376 TT655367:TT655376 ADP655367:ADP655376 ANL655367:ANL655376 AXH655367:AXH655376 BHD655367:BHD655376 BQZ655367:BQZ655376 CAV655367:CAV655376 CKR655367:CKR655376 CUN655367:CUN655376 DEJ655367:DEJ655376 DOF655367:DOF655376 DYB655367:DYB655376 EHX655367:EHX655376 ERT655367:ERT655376 FBP655367:FBP655376 FLL655367:FLL655376 FVH655367:FVH655376 GFD655367:GFD655376 GOZ655367:GOZ655376 GYV655367:GYV655376 HIR655367:HIR655376 HSN655367:HSN655376 ICJ655367:ICJ655376 IMF655367:IMF655376 IWB655367:IWB655376 JFX655367:JFX655376 JPT655367:JPT655376 JZP655367:JZP655376 KJL655367:KJL655376 KTH655367:KTH655376 LDD655367:LDD655376 LMZ655367:LMZ655376 LWV655367:LWV655376 MGR655367:MGR655376 MQN655367:MQN655376 NAJ655367:NAJ655376 NKF655367:NKF655376 NUB655367:NUB655376 ODX655367:ODX655376 ONT655367:ONT655376 OXP655367:OXP655376 PHL655367:PHL655376 PRH655367:PRH655376 QBD655367:QBD655376 QKZ655367:QKZ655376 QUV655367:QUV655376 RER655367:RER655376 RON655367:RON655376 RYJ655367:RYJ655376 SIF655367:SIF655376 SSB655367:SSB655376 TBX655367:TBX655376 TLT655367:TLT655376 TVP655367:TVP655376 UFL655367:UFL655376 UPH655367:UPH655376 UZD655367:UZD655376 VIZ655367:VIZ655376 VSV655367:VSV655376 WCR655367:WCR655376 WMN655367:WMN655376 WWJ655367:WWJ655376 AB720903:AB720912 JX720903:JX720912 TT720903:TT720912 ADP720903:ADP720912 ANL720903:ANL720912 AXH720903:AXH720912 BHD720903:BHD720912 BQZ720903:BQZ720912 CAV720903:CAV720912 CKR720903:CKR720912 CUN720903:CUN720912 DEJ720903:DEJ720912 DOF720903:DOF720912 DYB720903:DYB720912 EHX720903:EHX720912 ERT720903:ERT720912 FBP720903:FBP720912 FLL720903:FLL720912 FVH720903:FVH720912 GFD720903:GFD720912 GOZ720903:GOZ720912 GYV720903:GYV720912 HIR720903:HIR720912 HSN720903:HSN720912 ICJ720903:ICJ720912 IMF720903:IMF720912 IWB720903:IWB720912 JFX720903:JFX720912 JPT720903:JPT720912 JZP720903:JZP720912 KJL720903:KJL720912 KTH720903:KTH720912 LDD720903:LDD720912 LMZ720903:LMZ720912 LWV720903:LWV720912 MGR720903:MGR720912 MQN720903:MQN720912 NAJ720903:NAJ720912 NKF720903:NKF720912 NUB720903:NUB720912 ODX720903:ODX720912 ONT720903:ONT720912 OXP720903:OXP720912 PHL720903:PHL720912 PRH720903:PRH720912 QBD720903:QBD720912 QKZ720903:QKZ720912 QUV720903:QUV720912 RER720903:RER720912 RON720903:RON720912 RYJ720903:RYJ720912 SIF720903:SIF720912 SSB720903:SSB720912 TBX720903:TBX720912 TLT720903:TLT720912 TVP720903:TVP720912 UFL720903:UFL720912 UPH720903:UPH720912 UZD720903:UZD720912 VIZ720903:VIZ720912 VSV720903:VSV720912 WCR720903:WCR720912 WMN720903:WMN720912 WWJ720903:WWJ720912 AB786439:AB786448 JX786439:JX786448 TT786439:TT786448 ADP786439:ADP786448 ANL786439:ANL786448 AXH786439:AXH786448 BHD786439:BHD786448 BQZ786439:BQZ786448 CAV786439:CAV786448 CKR786439:CKR786448 CUN786439:CUN786448 DEJ786439:DEJ786448 DOF786439:DOF786448 DYB786439:DYB786448 EHX786439:EHX786448 ERT786439:ERT786448 FBP786439:FBP786448 FLL786439:FLL786448 FVH786439:FVH786448 GFD786439:GFD786448 GOZ786439:GOZ786448 GYV786439:GYV786448 HIR786439:HIR786448 HSN786439:HSN786448 ICJ786439:ICJ786448 IMF786439:IMF786448 IWB786439:IWB786448 JFX786439:JFX786448 JPT786439:JPT786448 JZP786439:JZP786448 KJL786439:KJL786448 KTH786439:KTH786448 LDD786439:LDD786448 LMZ786439:LMZ786448 LWV786439:LWV786448 MGR786439:MGR786448 MQN786439:MQN786448 NAJ786439:NAJ786448 NKF786439:NKF786448 NUB786439:NUB786448 ODX786439:ODX786448 ONT786439:ONT786448 OXP786439:OXP786448 PHL786439:PHL786448 PRH786439:PRH786448 QBD786439:QBD786448 QKZ786439:QKZ786448 QUV786439:QUV786448 RER786439:RER786448 RON786439:RON786448 RYJ786439:RYJ786448 SIF786439:SIF786448 SSB786439:SSB786448 TBX786439:TBX786448 TLT786439:TLT786448 TVP786439:TVP786448 UFL786439:UFL786448 UPH786439:UPH786448 UZD786439:UZD786448 VIZ786439:VIZ786448 VSV786439:VSV786448 WCR786439:WCR786448 WMN786439:WMN786448 WWJ786439:WWJ786448 AB851975:AB851984 JX851975:JX851984 TT851975:TT851984 ADP851975:ADP851984 ANL851975:ANL851984 AXH851975:AXH851984 BHD851975:BHD851984 BQZ851975:BQZ851984 CAV851975:CAV851984 CKR851975:CKR851984 CUN851975:CUN851984 DEJ851975:DEJ851984 DOF851975:DOF851984 DYB851975:DYB851984 EHX851975:EHX851984 ERT851975:ERT851984 FBP851975:FBP851984 FLL851975:FLL851984 FVH851975:FVH851984 GFD851975:GFD851984 GOZ851975:GOZ851984 GYV851975:GYV851984 HIR851975:HIR851984 HSN851975:HSN851984 ICJ851975:ICJ851984 IMF851975:IMF851984 IWB851975:IWB851984 JFX851975:JFX851984 JPT851975:JPT851984 JZP851975:JZP851984 KJL851975:KJL851984 KTH851975:KTH851984 LDD851975:LDD851984 LMZ851975:LMZ851984 LWV851975:LWV851984 MGR851975:MGR851984 MQN851975:MQN851984 NAJ851975:NAJ851984 NKF851975:NKF851984 NUB851975:NUB851984 ODX851975:ODX851984 ONT851975:ONT851984 OXP851975:OXP851984 PHL851975:PHL851984 PRH851975:PRH851984 QBD851975:QBD851984 QKZ851975:QKZ851984 QUV851975:QUV851984 RER851975:RER851984 RON851975:RON851984 RYJ851975:RYJ851984 SIF851975:SIF851984 SSB851975:SSB851984 TBX851975:TBX851984 TLT851975:TLT851984 TVP851975:TVP851984 UFL851975:UFL851984 UPH851975:UPH851984 UZD851975:UZD851984 VIZ851975:VIZ851984 VSV851975:VSV851984 WCR851975:WCR851984 WMN851975:WMN851984 WWJ851975:WWJ851984 AB917511:AB917520 JX917511:JX917520 TT917511:TT917520 ADP917511:ADP917520 ANL917511:ANL917520 AXH917511:AXH917520 BHD917511:BHD917520 BQZ917511:BQZ917520 CAV917511:CAV917520 CKR917511:CKR917520 CUN917511:CUN917520 DEJ917511:DEJ917520 DOF917511:DOF917520 DYB917511:DYB917520 EHX917511:EHX917520 ERT917511:ERT917520 FBP917511:FBP917520 FLL917511:FLL917520 FVH917511:FVH917520 GFD917511:GFD917520 GOZ917511:GOZ917520 GYV917511:GYV917520 HIR917511:HIR917520 HSN917511:HSN917520 ICJ917511:ICJ917520 IMF917511:IMF917520 IWB917511:IWB917520 JFX917511:JFX917520 JPT917511:JPT917520 JZP917511:JZP917520 KJL917511:KJL917520 KTH917511:KTH917520 LDD917511:LDD917520 LMZ917511:LMZ917520 LWV917511:LWV917520 MGR917511:MGR917520 MQN917511:MQN917520 NAJ917511:NAJ917520 NKF917511:NKF917520 NUB917511:NUB917520 ODX917511:ODX917520 ONT917511:ONT917520 OXP917511:OXP917520 PHL917511:PHL917520 PRH917511:PRH917520 QBD917511:QBD917520 QKZ917511:QKZ917520 QUV917511:QUV917520 RER917511:RER917520 RON917511:RON917520 RYJ917511:RYJ917520 SIF917511:SIF917520 SSB917511:SSB917520 TBX917511:TBX917520 TLT917511:TLT917520 TVP917511:TVP917520 UFL917511:UFL917520 UPH917511:UPH917520 UZD917511:UZD917520 VIZ917511:VIZ917520 VSV917511:VSV917520 WCR917511:WCR917520 WMN917511:WMN917520 WWJ917511:WWJ917520 AB983047:AB983056 JX983047:JX983056 TT983047:TT983056 ADP983047:ADP983056 ANL983047:ANL983056 AXH983047:AXH983056 BHD983047:BHD983056 BQZ983047:BQZ983056 CAV983047:CAV983056 CKR983047:CKR983056 CUN983047:CUN983056 DEJ983047:DEJ983056 DOF983047:DOF983056 DYB983047:DYB983056 EHX983047:EHX983056 ERT983047:ERT983056 FBP983047:FBP983056 FLL983047:FLL983056 FVH983047:FVH983056 GFD983047:GFD983056 GOZ983047:GOZ983056 GYV983047:GYV983056 HIR983047:HIR983056 HSN983047:HSN983056 ICJ983047:ICJ983056 IMF983047:IMF983056 IWB983047:IWB983056 JFX983047:JFX983056 JPT983047:JPT983056 JZP983047:JZP983056 KJL983047:KJL983056 KTH983047:KTH983056 LDD983047:LDD983056 LMZ983047:LMZ983056 LWV983047:LWV983056 MGR983047:MGR983056 MQN983047:MQN983056 NAJ983047:NAJ983056 NKF983047:NKF983056 NUB983047:NUB983056 ODX983047:ODX983056 ONT983047:ONT983056 OXP983047:OXP983056 PHL983047:PHL983056 PRH983047:PRH983056 QBD983047:QBD983056 QKZ983047:QKZ983056 QUV983047:QUV983056 RER983047:RER983056 RON983047:RON983056 RYJ983047:RYJ983056 SIF983047:SIF983056 SSB983047:SSB983056 TBX983047:TBX983056 TLT983047:TLT983056 TVP983047:TVP983056 UFL983047:UFL983056 UPH983047:UPH983056 UZD983047:UZD983056 VIZ983047:VIZ983056 VSV983047:VSV983056 WCR983047:WCR983056 WMN983047:WMN983056 WWJ983047:WWJ983056 AC28:AD29 JY28:JZ29 TU28:TV29 ADQ28:ADR29 ANM28:ANN29 AXI28:AXJ29 BHE28:BHF29 BRA28:BRB29 CAW28:CAX29 CKS28:CKT29 CUO28:CUP29 DEK28:DEL29 DOG28:DOH29 DYC28:DYD29 EHY28:EHZ29 ERU28:ERV29 FBQ28:FBR29 FLM28:FLN29 FVI28:FVJ29 GFE28:GFF29 GPA28:GPB29 GYW28:GYX29 HIS28:HIT29 HSO28:HSP29 ICK28:ICL29 IMG28:IMH29 IWC28:IWD29 JFY28:JFZ29 JPU28:JPV29 JZQ28:JZR29 KJM28:KJN29 KTI28:KTJ29 LDE28:LDF29 LNA28:LNB29 LWW28:LWX29 MGS28:MGT29 MQO28:MQP29 NAK28:NAL29 NKG28:NKH29 NUC28:NUD29 ODY28:ODZ29 ONU28:ONV29 OXQ28:OXR29 PHM28:PHN29 PRI28:PRJ29 QBE28:QBF29 QLA28:QLB29 QUW28:QUX29 RES28:RET29 ROO28:ROP29 RYK28:RYL29 SIG28:SIH29 SSC28:SSD29 TBY28:TBZ29 TLU28:TLV29 TVQ28:TVR29 UFM28:UFN29 UPI28:UPJ29 UZE28:UZF29 VJA28:VJB29 VSW28:VSX29 WCS28:WCT29 WMO28:WMP29 WWK28:WWL29 AC65564:AD65565 JY65564:JZ65565 TU65564:TV65565 ADQ65564:ADR65565 ANM65564:ANN65565 AXI65564:AXJ65565 BHE65564:BHF65565 BRA65564:BRB65565 CAW65564:CAX65565 CKS65564:CKT65565 CUO65564:CUP65565 DEK65564:DEL65565 DOG65564:DOH65565 DYC65564:DYD65565 EHY65564:EHZ65565 ERU65564:ERV65565 FBQ65564:FBR65565 FLM65564:FLN65565 FVI65564:FVJ65565 GFE65564:GFF65565 GPA65564:GPB65565 GYW65564:GYX65565 HIS65564:HIT65565 HSO65564:HSP65565 ICK65564:ICL65565 IMG65564:IMH65565 IWC65564:IWD65565 JFY65564:JFZ65565 JPU65564:JPV65565 JZQ65564:JZR65565 KJM65564:KJN65565 KTI65564:KTJ65565 LDE65564:LDF65565 LNA65564:LNB65565 LWW65564:LWX65565 MGS65564:MGT65565 MQO65564:MQP65565 NAK65564:NAL65565 NKG65564:NKH65565 NUC65564:NUD65565 ODY65564:ODZ65565 ONU65564:ONV65565 OXQ65564:OXR65565 PHM65564:PHN65565 PRI65564:PRJ65565 QBE65564:QBF65565 QLA65564:QLB65565 QUW65564:QUX65565 RES65564:RET65565 ROO65564:ROP65565 RYK65564:RYL65565 SIG65564:SIH65565 SSC65564:SSD65565 TBY65564:TBZ65565 TLU65564:TLV65565 TVQ65564:TVR65565 UFM65564:UFN65565 UPI65564:UPJ65565 UZE65564:UZF65565 VJA65564:VJB65565 VSW65564:VSX65565 WCS65564:WCT65565 WMO65564:WMP65565 WWK65564:WWL65565 AC131100:AD131101 JY131100:JZ131101 TU131100:TV131101 ADQ131100:ADR131101 ANM131100:ANN131101 AXI131100:AXJ131101 BHE131100:BHF131101 BRA131100:BRB131101 CAW131100:CAX131101 CKS131100:CKT131101 CUO131100:CUP131101 DEK131100:DEL131101 DOG131100:DOH131101 DYC131100:DYD131101 EHY131100:EHZ131101 ERU131100:ERV131101 FBQ131100:FBR131101 FLM131100:FLN131101 FVI131100:FVJ131101 GFE131100:GFF131101 GPA131100:GPB131101 GYW131100:GYX131101 HIS131100:HIT131101 HSO131100:HSP131101 ICK131100:ICL131101 IMG131100:IMH131101 IWC131100:IWD131101 JFY131100:JFZ131101 JPU131100:JPV131101 JZQ131100:JZR131101 KJM131100:KJN131101 KTI131100:KTJ131101 LDE131100:LDF131101 LNA131100:LNB131101 LWW131100:LWX131101 MGS131100:MGT131101 MQO131100:MQP131101 NAK131100:NAL131101 NKG131100:NKH131101 NUC131100:NUD131101 ODY131100:ODZ131101 ONU131100:ONV131101 OXQ131100:OXR131101 PHM131100:PHN131101 PRI131100:PRJ131101 QBE131100:QBF131101 QLA131100:QLB131101 QUW131100:QUX131101 RES131100:RET131101 ROO131100:ROP131101 RYK131100:RYL131101 SIG131100:SIH131101 SSC131100:SSD131101 TBY131100:TBZ131101 TLU131100:TLV131101 TVQ131100:TVR131101 UFM131100:UFN131101 UPI131100:UPJ131101 UZE131100:UZF131101 VJA131100:VJB131101 VSW131100:VSX131101 WCS131100:WCT131101 WMO131100:WMP131101 WWK131100:WWL131101 AC196636:AD196637 JY196636:JZ196637 TU196636:TV196637 ADQ196636:ADR196637 ANM196636:ANN196637 AXI196636:AXJ196637 BHE196636:BHF196637 BRA196636:BRB196637 CAW196636:CAX196637 CKS196636:CKT196637 CUO196636:CUP196637 DEK196636:DEL196637 DOG196636:DOH196637 DYC196636:DYD196637 EHY196636:EHZ196637 ERU196636:ERV196637 FBQ196636:FBR196637 FLM196636:FLN196637 FVI196636:FVJ196637 GFE196636:GFF196637 GPA196636:GPB196637 GYW196636:GYX196637 HIS196636:HIT196637 HSO196636:HSP196637 ICK196636:ICL196637 IMG196636:IMH196637 IWC196636:IWD196637 JFY196636:JFZ196637 JPU196636:JPV196637 JZQ196636:JZR196637 KJM196636:KJN196637 KTI196636:KTJ196637 LDE196636:LDF196637 LNA196636:LNB196637 LWW196636:LWX196637 MGS196636:MGT196637 MQO196636:MQP196637 NAK196636:NAL196637 NKG196636:NKH196637 NUC196636:NUD196637 ODY196636:ODZ196637 ONU196636:ONV196637 OXQ196636:OXR196637 PHM196636:PHN196637 PRI196636:PRJ196637 QBE196636:QBF196637 QLA196636:QLB196637 QUW196636:QUX196637 RES196636:RET196637 ROO196636:ROP196637 RYK196636:RYL196637 SIG196636:SIH196637 SSC196636:SSD196637 TBY196636:TBZ196637 TLU196636:TLV196637 TVQ196636:TVR196637 UFM196636:UFN196637 UPI196636:UPJ196637 UZE196636:UZF196637 VJA196636:VJB196637 VSW196636:VSX196637 WCS196636:WCT196637 WMO196636:WMP196637 WWK196636:WWL196637 AC262172:AD262173 JY262172:JZ262173 TU262172:TV262173 ADQ262172:ADR262173 ANM262172:ANN262173 AXI262172:AXJ262173 BHE262172:BHF262173 BRA262172:BRB262173 CAW262172:CAX262173 CKS262172:CKT262173 CUO262172:CUP262173 DEK262172:DEL262173 DOG262172:DOH262173 DYC262172:DYD262173 EHY262172:EHZ262173 ERU262172:ERV262173 FBQ262172:FBR262173 FLM262172:FLN262173 FVI262172:FVJ262173 GFE262172:GFF262173 GPA262172:GPB262173 GYW262172:GYX262173 HIS262172:HIT262173 HSO262172:HSP262173 ICK262172:ICL262173 IMG262172:IMH262173 IWC262172:IWD262173 JFY262172:JFZ262173 JPU262172:JPV262173 JZQ262172:JZR262173 KJM262172:KJN262173 KTI262172:KTJ262173 LDE262172:LDF262173 LNA262172:LNB262173 LWW262172:LWX262173 MGS262172:MGT262173 MQO262172:MQP262173 NAK262172:NAL262173 NKG262172:NKH262173 NUC262172:NUD262173 ODY262172:ODZ262173 ONU262172:ONV262173 OXQ262172:OXR262173 PHM262172:PHN262173 PRI262172:PRJ262173 QBE262172:QBF262173 QLA262172:QLB262173 QUW262172:QUX262173 RES262172:RET262173 ROO262172:ROP262173 RYK262172:RYL262173 SIG262172:SIH262173 SSC262172:SSD262173 TBY262172:TBZ262173 TLU262172:TLV262173 TVQ262172:TVR262173 UFM262172:UFN262173 UPI262172:UPJ262173 UZE262172:UZF262173 VJA262172:VJB262173 VSW262172:VSX262173 WCS262172:WCT262173 WMO262172:WMP262173 WWK262172:WWL262173 AC327708:AD327709 JY327708:JZ327709 TU327708:TV327709 ADQ327708:ADR327709 ANM327708:ANN327709 AXI327708:AXJ327709 BHE327708:BHF327709 BRA327708:BRB327709 CAW327708:CAX327709 CKS327708:CKT327709 CUO327708:CUP327709 DEK327708:DEL327709 DOG327708:DOH327709 DYC327708:DYD327709 EHY327708:EHZ327709 ERU327708:ERV327709 FBQ327708:FBR327709 FLM327708:FLN327709 FVI327708:FVJ327709 GFE327708:GFF327709 GPA327708:GPB327709 GYW327708:GYX327709 HIS327708:HIT327709 HSO327708:HSP327709 ICK327708:ICL327709 IMG327708:IMH327709 IWC327708:IWD327709 JFY327708:JFZ327709 JPU327708:JPV327709 JZQ327708:JZR327709 KJM327708:KJN327709 KTI327708:KTJ327709 LDE327708:LDF327709 LNA327708:LNB327709 LWW327708:LWX327709 MGS327708:MGT327709 MQO327708:MQP327709 NAK327708:NAL327709 NKG327708:NKH327709 NUC327708:NUD327709 ODY327708:ODZ327709 ONU327708:ONV327709 OXQ327708:OXR327709 PHM327708:PHN327709 PRI327708:PRJ327709 QBE327708:QBF327709 QLA327708:QLB327709 QUW327708:QUX327709 RES327708:RET327709 ROO327708:ROP327709 RYK327708:RYL327709 SIG327708:SIH327709 SSC327708:SSD327709 TBY327708:TBZ327709 TLU327708:TLV327709 TVQ327708:TVR327709 UFM327708:UFN327709 UPI327708:UPJ327709 UZE327708:UZF327709 VJA327708:VJB327709 VSW327708:VSX327709 WCS327708:WCT327709 WMO327708:WMP327709 WWK327708:WWL327709 AC393244:AD393245 JY393244:JZ393245 TU393244:TV393245 ADQ393244:ADR393245 ANM393244:ANN393245 AXI393244:AXJ393245 BHE393244:BHF393245 BRA393244:BRB393245 CAW393244:CAX393245 CKS393244:CKT393245 CUO393244:CUP393245 DEK393244:DEL393245 DOG393244:DOH393245 DYC393244:DYD393245 EHY393244:EHZ393245 ERU393244:ERV393245 FBQ393244:FBR393245 FLM393244:FLN393245 FVI393244:FVJ393245 GFE393244:GFF393245 GPA393244:GPB393245 GYW393244:GYX393245 HIS393244:HIT393245 HSO393244:HSP393245 ICK393244:ICL393245 IMG393244:IMH393245 IWC393244:IWD393245 JFY393244:JFZ393245 JPU393244:JPV393245 JZQ393244:JZR393245 KJM393244:KJN393245 KTI393244:KTJ393245 LDE393244:LDF393245 LNA393244:LNB393245 LWW393244:LWX393245 MGS393244:MGT393245 MQO393244:MQP393245 NAK393244:NAL393245 NKG393244:NKH393245 NUC393244:NUD393245 ODY393244:ODZ393245 ONU393244:ONV393245 OXQ393244:OXR393245 PHM393244:PHN393245 PRI393244:PRJ393245 QBE393244:QBF393245 QLA393244:QLB393245 QUW393244:QUX393245 RES393244:RET393245 ROO393244:ROP393245 RYK393244:RYL393245 SIG393244:SIH393245 SSC393244:SSD393245 TBY393244:TBZ393245 TLU393244:TLV393245 TVQ393244:TVR393245 UFM393244:UFN393245 UPI393244:UPJ393245 UZE393244:UZF393245 VJA393244:VJB393245 VSW393244:VSX393245 WCS393244:WCT393245 WMO393244:WMP393245 WWK393244:WWL393245 AC458780:AD458781 JY458780:JZ458781 TU458780:TV458781 ADQ458780:ADR458781 ANM458780:ANN458781 AXI458780:AXJ458781 BHE458780:BHF458781 BRA458780:BRB458781 CAW458780:CAX458781 CKS458780:CKT458781 CUO458780:CUP458781 DEK458780:DEL458781 DOG458780:DOH458781 DYC458780:DYD458781 EHY458780:EHZ458781 ERU458780:ERV458781 FBQ458780:FBR458781 FLM458780:FLN458781 FVI458780:FVJ458781 GFE458780:GFF458781 GPA458780:GPB458781 GYW458780:GYX458781 HIS458780:HIT458781 HSO458780:HSP458781 ICK458780:ICL458781 IMG458780:IMH458781 IWC458780:IWD458781 JFY458780:JFZ458781 JPU458780:JPV458781 JZQ458780:JZR458781 KJM458780:KJN458781 KTI458780:KTJ458781 LDE458780:LDF458781 LNA458780:LNB458781 LWW458780:LWX458781 MGS458780:MGT458781 MQO458780:MQP458781 NAK458780:NAL458781 NKG458780:NKH458781 NUC458780:NUD458781 ODY458780:ODZ458781 ONU458780:ONV458781 OXQ458780:OXR458781 PHM458780:PHN458781 PRI458780:PRJ458781 QBE458780:QBF458781 QLA458780:QLB458781 QUW458780:QUX458781 RES458780:RET458781 ROO458780:ROP458781 RYK458780:RYL458781 SIG458780:SIH458781 SSC458780:SSD458781 TBY458780:TBZ458781 TLU458780:TLV458781 TVQ458780:TVR458781 UFM458780:UFN458781 UPI458780:UPJ458781 UZE458780:UZF458781 VJA458780:VJB458781 VSW458780:VSX458781 WCS458780:WCT458781 WMO458780:WMP458781 WWK458780:WWL458781 AC524316:AD524317 JY524316:JZ524317 TU524316:TV524317 ADQ524316:ADR524317 ANM524316:ANN524317 AXI524316:AXJ524317 BHE524316:BHF524317 BRA524316:BRB524317 CAW524316:CAX524317 CKS524316:CKT524317 CUO524316:CUP524317 DEK524316:DEL524317 DOG524316:DOH524317 DYC524316:DYD524317 EHY524316:EHZ524317 ERU524316:ERV524317 FBQ524316:FBR524317 FLM524316:FLN524317 FVI524316:FVJ524317 GFE524316:GFF524317 GPA524316:GPB524317 GYW524316:GYX524317 HIS524316:HIT524317 HSO524316:HSP524317 ICK524316:ICL524317 IMG524316:IMH524317 IWC524316:IWD524317 JFY524316:JFZ524317 JPU524316:JPV524317 JZQ524316:JZR524317 KJM524316:KJN524317 KTI524316:KTJ524317 LDE524316:LDF524317 LNA524316:LNB524317 LWW524316:LWX524317 MGS524316:MGT524317 MQO524316:MQP524317 NAK524316:NAL524317 NKG524316:NKH524317 NUC524316:NUD524317 ODY524316:ODZ524317 ONU524316:ONV524317 OXQ524316:OXR524317 PHM524316:PHN524317 PRI524316:PRJ524317 QBE524316:QBF524317 QLA524316:QLB524317 QUW524316:QUX524317 RES524316:RET524317 ROO524316:ROP524317 RYK524316:RYL524317 SIG524316:SIH524317 SSC524316:SSD524317 TBY524316:TBZ524317 TLU524316:TLV524317 TVQ524316:TVR524317 UFM524316:UFN524317 UPI524316:UPJ524317 UZE524316:UZF524317 VJA524316:VJB524317 VSW524316:VSX524317 WCS524316:WCT524317 WMO524316:WMP524317 WWK524316:WWL524317 AC589852:AD589853 JY589852:JZ589853 TU589852:TV589853 ADQ589852:ADR589853 ANM589852:ANN589853 AXI589852:AXJ589853 BHE589852:BHF589853 BRA589852:BRB589853 CAW589852:CAX589853 CKS589852:CKT589853 CUO589852:CUP589853 DEK589852:DEL589853 DOG589852:DOH589853 DYC589852:DYD589853 EHY589852:EHZ589853 ERU589852:ERV589853 FBQ589852:FBR589853 FLM589852:FLN589853 FVI589852:FVJ589853 GFE589852:GFF589853 GPA589852:GPB589853 GYW589852:GYX589853 HIS589852:HIT589853 HSO589852:HSP589853 ICK589852:ICL589853 IMG589852:IMH589853 IWC589852:IWD589853 JFY589852:JFZ589853 JPU589852:JPV589853 JZQ589852:JZR589853 KJM589852:KJN589853 KTI589852:KTJ589853 LDE589852:LDF589853 LNA589852:LNB589853 LWW589852:LWX589853 MGS589852:MGT589853 MQO589852:MQP589853 NAK589852:NAL589853 NKG589852:NKH589853 NUC589852:NUD589853 ODY589852:ODZ589853 ONU589852:ONV589853 OXQ589852:OXR589853 PHM589852:PHN589853 PRI589852:PRJ589853 QBE589852:QBF589853 QLA589852:QLB589853 QUW589852:QUX589853 RES589852:RET589853 ROO589852:ROP589853 RYK589852:RYL589853 SIG589852:SIH589853 SSC589852:SSD589853 TBY589852:TBZ589853 TLU589852:TLV589853 TVQ589852:TVR589853 UFM589852:UFN589853 UPI589852:UPJ589853 UZE589852:UZF589853 VJA589852:VJB589853 VSW589852:VSX589853 WCS589852:WCT589853 WMO589852:WMP589853 WWK589852:WWL589853 AC655388:AD655389 JY655388:JZ655389 TU655388:TV655389 ADQ655388:ADR655389 ANM655388:ANN655389 AXI655388:AXJ655389 BHE655388:BHF655389 BRA655388:BRB655389 CAW655388:CAX655389 CKS655388:CKT655389 CUO655388:CUP655389 DEK655388:DEL655389 DOG655388:DOH655389 DYC655388:DYD655389 EHY655388:EHZ655389 ERU655388:ERV655389 FBQ655388:FBR655389 FLM655388:FLN655389 FVI655388:FVJ655389 GFE655388:GFF655389 GPA655388:GPB655389 GYW655388:GYX655389 HIS655388:HIT655389 HSO655388:HSP655389 ICK655388:ICL655389 IMG655388:IMH655389 IWC655388:IWD655389 JFY655388:JFZ655389 JPU655388:JPV655389 JZQ655388:JZR655389 KJM655388:KJN655389 KTI655388:KTJ655389 LDE655388:LDF655389 LNA655388:LNB655389 LWW655388:LWX655389 MGS655388:MGT655389 MQO655388:MQP655389 NAK655388:NAL655389 NKG655388:NKH655389 NUC655388:NUD655389 ODY655388:ODZ655389 ONU655388:ONV655389 OXQ655388:OXR655389 PHM655388:PHN655389 PRI655388:PRJ655389 QBE655388:QBF655389 QLA655388:QLB655389 QUW655388:QUX655389 RES655388:RET655389 ROO655388:ROP655389 RYK655388:RYL655389 SIG655388:SIH655389 SSC655388:SSD655389 TBY655388:TBZ655389 TLU655388:TLV655389 TVQ655388:TVR655389 UFM655388:UFN655389 UPI655388:UPJ655389 UZE655388:UZF655389 VJA655388:VJB655389 VSW655388:VSX655389 WCS655388:WCT655389 WMO655388:WMP655389 WWK655388:WWL655389 AC720924:AD720925 JY720924:JZ720925 TU720924:TV720925 ADQ720924:ADR720925 ANM720924:ANN720925 AXI720924:AXJ720925 BHE720924:BHF720925 BRA720924:BRB720925 CAW720924:CAX720925 CKS720924:CKT720925 CUO720924:CUP720925 DEK720924:DEL720925 DOG720924:DOH720925 DYC720924:DYD720925 EHY720924:EHZ720925 ERU720924:ERV720925 FBQ720924:FBR720925 FLM720924:FLN720925 FVI720924:FVJ720925 GFE720924:GFF720925 GPA720924:GPB720925 GYW720924:GYX720925 HIS720924:HIT720925 HSO720924:HSP720925 ICK720924:ICL720925 IMG720924:IMH720925 IWC720924:IWD720925 JFY720924:JFZ720925 JPU720924:JPV720925 JZQ720924:JZR720925 KJM720924:KJN720925 KTI720924:KTJ720925 LDE720924:LDF720925 LNA720924:LNB720925 LWW720924:LWX720925 MGS720924:MGT720925 MQO720924:MQP720925 NAK720924:NAL720925 NKG720924:NKH720925 NUC720924:NUD720925 ODY720924:ODZ720925 ONU720924:ONV720925 OXQ720924:OXR720925 PHM720924:PHN720925 PRI720924:PRJ720925 QBE720924:QBF720925 QLA720924:QLB720925 QUW720924:QUX720925 RES720924:RET720925 ROO720924:ROP720925 RYK720924:RYL720925 SIG720924:SIH720925 SSC720924:SSD720925 TBY720924:TBZ720925 TLU720924:TLV720925 TVQ720924:TVR720925 UFM720924:UFN720925 UPI720924:UPJ720925 UZE720924:UZF720925 VJA720924:VJB720925 VSW720924:VSX720925 WCS720924:WCT720925 WMO720924:WMP720925 WWK720924:WWL720925 AC786460:AD786461 JY786460:JZ786461 TU786460:TV786461 ADQ786460:ADR786461 ANM786460:ANN786461 AXI786460:AXJ786461 BHE786460:BHF786461 BRA786460:BRB786461 CAW786460:CAX786461 CKS786460:CKT786461 CUO786460:CUP786461 DEK786460:DEL786461 DOG786460:DOH786461 DYC786460:DYD786461 EHY786460:EHZ786461 ERU786460:ERV786461 FBQ786460:FBR786461 FLM786460:FLN786461 FVI786460:FVJ786461 GFE786460:GFF786461 GPA786460:GPB786461 GYW786460:GYX786461 HIS786460:HIT786461 HSO786460:HSP786461 ICK786460:ICL786461 IMG786460:IMH786461 IWC786460:IWD786461 JFY786460:JFZ786461 JPU786460:JPV786461 JZQ786460:JZR786461 KJM786460:KJN786461 KTI786460:KTJ786461 LDE786460:LDF786461 LNA786460:LNB786461 LWW786460:LWX786461 MGS786460:MGT786461 MQO786460:MQP786461 NAK786460:NAL786461 NKG786460:NKH786461 NUC786460:NUD786461 ODY786460:ODZ786461 ONU786460:ONV786461 OXQ786460:OXR786461 PHM786460:PHN786461 PRI786460:PRJ786461 QBE786460:QBF786461 QLA786460:QLB786461 QUW786460:QUX786461 RES786460:RET786461 ROO786460:ROP786461 RYK786460:RYL786461 SIG786460:SIH786461 SSC786460:SSD786461 TBY786460:TBZ786461 TLU786460:TLV786461 TVQ786460:TVR786461 UFM786460:UFN786461 UPI786460:UPJ786461 UZE786460:UZF786461 VJA786460:VJB786461 VSW786460:VSX786461 WCS786460:WCT786461 WMO786460:WMP786461 WWK786460:WWL786461 AC851996:AD851997 JY851996:JZ851997 TU851996:TV851997 ADQ851996:ADR851997 ANM851996:ANN851997 AXI851996:AXJ851997 BHE851996:BHF851997 BRA851996:BRB851997 CAW851996:CAX851997 CKS851996:CKT851997 CUO851996:CUP851997 DEK851996:DEL851997 DOG851996:DOH851997 DYC851996:DYD851997 EHY851996:EHZ851997 ERU851996:ERV851997 FBQ851996:FBR851997 FLM851996:FLN851997 FVI851996:FVJ851997 GFE851996:GFF851997 GPA851996:GPB851997 GYW851996:GYX851997 HIS851996:HIT851997 HSO851996:HSP851997 ICK851996:ICL851997 IMG851996:IMH851997 IWC851996:IWD851997 JFY851996:JFZ851997 JPU851996:JPV851997 JZQ851996:JZR851997 KJM851996:KJN851997 KTI851996:KTJ851997 LDE851996:LDF851997 LNA851996:LNB851997 LWW851996:LWX851997 MGS851996:MGT851997 MQO851996:MQP851997 NAK851996:NAL851997 NKG851996:NKH851997 NUC851996:NUD851997 ODY851996:ODZ851997 ONU851996:ONV851997 OXQ851996:OXR851997 PHM851996:PHN851997 PRI851996:PRJ851997 QBE851996:QBF851997 QLA851996:QLB851997 QUW851996:QUX851997 RES851996:RET851997 ROO851996:ROP851997 RYK851996:RYL851997 SIG851996:SIH851997 SSC851996:SSD851997 TBY851996:TBZ851997 TLU851996:TLV851997 TVQ851996:TVR851997 UFM851996:UFN851997 UPI851996:UPJ851997 UZE851996:UZF851997 VJA851996:VJB851997 VSW851996:VSX851997 WCS851996:WCT851997 WMO851996:WMP851997 WWK851996:WWL851997 AC917532:AD917533 JY917532:JZ917533 TU917532:TV917533 ADQ917532:ADR917533 ANM917532:ANN917533 AXI917532:AXJ917533 BHE917532:BHF917533 BRA917532:BRB917533 CAW917532:CAX917533 CKS917532:CKT917533 CUO917532:CUP917533 DEK917532:DEL917533 DOG917532:DOH917533 DYC917532:DYD917533 EHY917532:EHZ917533 ERU917532:ERV917533 FBQ917532:FBR917533 FLM917532:FLN917533 FVI917532:FVJ917533 GFE917532:GFF917533 GPA917532:GPB917533 GYW917532:GYX917533 HIS917532:HIT917533 HSO917532:HSP917533 ICK917532:ICL917533 IMG917532:IMH917533 IWC917532:IWD917533 JFY917532:JFZ917533 JPU917532:JPV917533 JZQ917532:JZR917533 KJM917532:KJN917533 KTI917532:KTJ917533 LDE917532:LDF917533 LNA917532:LNB917533 LWW917532:LWX917533 MGS917532:MGT917533 MQO917532:MQP917533 NAK917532:NAL917533 NKG917532:NKH917533 NUC917532:NUD917533 ODY917532:ODZ917533 ONU917532:ONV917533 OXQ917532:OXR917533 PHM917532:PHN917533 PRI917532:PRJ917533 QBE917532:QBF917533 QLA917532:QLB917533 QUW917532:QUX917533 RES917532:RET917533 ROO917532:ROP917533 RYK917532:RYL917533 SIG917532:SIH917533 SSC917532:SSD917533 TBY917532:TBZ917533 TLU917532:TLV917533 TVQ917532:TVR917533 UFM917532:UFN917533 UPI917532:UPJ917533 UZE917532:UZF917533 VJA917532:VJB917533 VSW917532:VSX917533 WCS917532:WCT917533 WMO917532:WMP917533 WWK917532:WWL917533 AC983068:AD983069 JY983068:JZ983069 TU983068:TV983069 ADQ983068:ADR983069 ANM983068:ANN983069 AXI983068:AXJ983069 BHE983068:BHF983069 BRA983068:BRB983069 CAW983068:CAX983069 CKS983068:CKT983069 CUO983068:CUP983069 DEK983068:DEL983069 DOG983068:DOH983069 DYC983068:DYD983069 EHY983068:EHZ983069 ERU983068:ERV983069 FBQ983068:FBR983069 FLM983068:FLN983069 FVI983068:FVJ983069 GFE983068:GFF983069 GPA983068:GPB983069 GYW983068:GYX983069 HIS983068:HIT983069 HSO983068:HSP983069 ICK983068:ICL983069 IMG983068:IMH983069 IWC983068:IWD983069 JFY983068:JFZ983069 JPU983068:JPV983069 JZQ983068:JZR983069 KJM983068:KJN983069 KTI983068:KTJ983069 LDE983068:LDF983069 LNA983068:LNB983069 LWW983068:LWX983069 MGS983068:MGT983069 MQO983068:MQP983069 NAK983068:NAL983069 NKG983068:NKH983069 NUC983068:NUD983069 ODY983068:ODZ983069 ONU983068:ONV983069 OXQ983068:OXR983069 PHM983068:PHN983069 PRI983068:PRJ983069 QBE983068:QBF983069 QLA983068:QLB983069 QUW983068:QUX983069 RES983068:RET983069 ROO983068:ROP983069 RYK983068:RYL983069 SIG983068:SIH983069 SSC983068:SSD983069 TBY983068:TBZ983069 TLU983068:TLV983069 TVQ983068:TVR983069 UFM983068:UFN983069 UPI983068:UPJ983069 UZE983068:UZF983069 VJA983068:VJB983069 VSW983068:VSX983069 WCS983068:WCT983069 WMO983068:WMP983069 WWK983068:WWL983069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AC31:AD31 JY31:JZ31 TU31:TV31 ADQ31:ADR31 ANM31:ANN31 AXI31:AXJ31 BHE31:BHF31 BRA31:BRB31 CAW31:CAX31 CKS31:CKT31 CUO31:CUP31 DEK31:DEL31 DOG31:DOH31 DYC31:DYD31 EHY31:EHZ31 ERU31:ERV31 FBQ31:FBR31 FLM31:FLN31 FVI31:FVJ31 GFE31:GFF31 GPA31:GPB31 GYW31:GYX31 HIS31:HIT31 HSO31:HSP31 ICK31:ICL31 IMG31:IMH31 IWC31:IWD31 JFY31:JFZ31 JPU31:JPV31 JZQ31:JZR31 KJM31:KJN31 KTI31:KTJ31 LDE31:LDF31 LNA31:LNB31 LWW31:LWX31 MGS31:MGT31 MQO31:MQP31 NAK31:NAL31 NKG31:NKH31 NUC31:NUD31 ODY31:ODZ31 ONU31:ONV31 OXQ31:OXR31 PHM31:PHN31 PRI31:PRJ31 QBE31:QBF31 QLA31:QLB31 QUW31:QUX31 RES31:RET31 ROO31:ROP31 RYK31:RYL31 SIG31:SIH31 SSC31:SSD31 TBY31:TBZ31 TLU31:TLV31 TVQ31:TVR31 UFM31:UFN31 UPI31:UPJ31 UZE31:UZF31 VJA31:VJB31 VSW31:VSX31 WCS31:WCT31 WMO31:WMP31 WWK31:WWL31 AC65567:AD65567 JY65567:JZ65567 TU65567:TV65567 ADQ65567:ADR65567 ANM65567:ANN65567 AXI65567:AXJ65567 BHE65567:BHF65567 BRA65567:BRB65567 CAW65567:CAX65567 CKS65567:CKT65567 CUO65567:CUP65567 DEK65567:DEL65567 DOG65567:DOH65567 DYC65567:DYD65567 EHY65567:EHZ65567 ERU65567:ERV65567 FBQ65567:FBR65567 FLM65567:FLN65567 FVI65567:FVJ65567 GFE65567:GFF65567 GPA65567:GPB65567 GYW65567:GYX65567 HIS65567:HIT65567 HSO65567:HSP65567 ICK65567:ICL65567 IMG65567:IMH65567 IWC65567:IWD65567 JFY65567:JFZ65567 JPU65567:JPV65567 JZQ65567:JZR65567 KJM65567:KJN65567 KTI65567:KTJ65567 LDE65567:LDF65567 LNA65567:LNB65567 LWW65567:LWX65567 MGS65567:MGT65567 MQO65567:MQP65567 NAK65567:NAL65567 NKG65567:NKH65567 NUC65567:NUD65567 ODY65567:ODZ65567 ONU65567:ONV65567 OXQ65567:OXR65567 PHM65567:PHN65567 PRI65567:PRJ65567 QBE65567:QBF65567 QLA65567:QLB65567 QUW65567:QUX65567 RES65567:RET65567 ROO65567:ROP65567 RYK65567:RYL65567 SIG65567:SIH65567 SSC65567:SSD65567 TBY65567:TBZ65567 TLU65567:TLV65567 TVQ65567:TVR65567 UFM65567:UFN65567 UPI65567:UPJ65567 UZE65567:UZF65567 VJA65567:VJB65567 VSW65567:VSX65567 WCS65567:WCT65567 WMO65567:WMP65567 WWK65567:WWL65567 AC131103:AD131103 JY131103:JZ131103 TU131103:TV131103 ADQ131103:ADR131103 ANM131103:ANN131103 AXI131103:AXJ131103 BHE131103:BHF131103 BRA131103:BRB131103 CAW131103:CAX131103 CKS131103:CKT131103 CUO131103:CUP131103 DEK131103:DEL131103 DOG131103:DOH131103 DYC131103:DYD131103 EHY131103:EHZ131103 ERU131103:ERV131103 FBQ131103:FBR131103 FLM131103:FLN131103 FVI131103:FVJ131103 GFE131103:GFF131103 GPA131103:GPB131103 GYW131103:GYX131103 HIS131103:HIT131103 HSO131103:HSP131103 ICK131103:ICL131103 IMG131103:IMH131103 IWC131103:IWD131103 JFY131103:JFZ131103 JPU131103:JPV131103 JZQ131103:JZR131103 KJM131103:KJN131103 KTI131103:KTJ131103 LDE131103:LDF131103 LNA131103:LNB131103 LWW131103:LWX131103 MGS131103:MGT131103 MQO131103:MQP131103 NAK131103:NAL131103 NKG131103:NKH131103 NUC131103:NUD131103 ODY131103:ODZ131103 ONU131103:ONV131103 OXQ131103:OXR131103 PHM131103:PHN131103 PRI131103:PRJ131103 QBE131103:QBF131103 QLA131103:QLB131103 QUW131103:QUX131103 RES131103:RET131103 ROO131103:ROP131103 RYK131103:RYL131103 SIG131103:SIH131103 SSC131103:SSD131103 TBY131103:TBZ131103 TLU131103:TLV131103 TVQ131103:TVR131103 UFM131103:UFN131103 UPI131103:UPJ131103 UZE131103:UZF131103 VJA131103:VJB131103 VSW131103:VSX131103 WCS131103:WCT131103 WMO131103:WMP131103 WWK131103:WWL131103 AC196639:AD196639 JY196639:JZ196639 TU196639:TV196639 ADQ196639:ADR196639 ANM196639:ANN196639 AXI196639:AXJ196639 BHE196639:BHF196639 BRA196639:BRB196639 CAW196639:CAX196639 CKS196639:CKT196639 CUO196639:CUP196639 DEK196639:DEL196639 DOG196639:DOH196639 DYC196639:DYD196639 EHY196639:EHZ196639 ERU196639:ERV196639 FBQ196639:FBR196639 FLM196639:FLN196639 FVI196639:FVJ196639 GFE196639:GFF196639 GPA196639:GPB196639 GYW196639:GYX196639 HIS196639:HIT196639 HSO196639:HSP196639 ICK196639:ICL196639 IMG196639:IMH196639 IWC196639:IWD196639 JFY196639:JFZ196639 JPU196639:JPV196639 JZQ196639:JZR196639 KJM196639:KJN196639 KTI196639:KTJ196639 LDE196639:LDF196639 LNA196639:LNB196639 LWW196639:LWX196639 MGS196639:MGT196639 MQO196639:MQP196639 NAK196639:NAL196639 NKG196639:NKH196639 NUC196639:NUD196639 ODY196639:ODZ196639 ONU196639:ONV196639 OXQ196639:OXR196639 PHM196639:PHN196639 PRI196639:PRJ196639 QBE196639:QBF196639 QLA196639:QLB196639 QUW196639:QUX196639 RES196639:RET196639 ROO196639:ROP196639 RYK196639:RYL196639 SIG196639:SIH196639 SSC196639:SSD196639 TBY196639:TBZ196639 TLU196639:TLV196639 TVQ196639:TVR196639 UFM196639:UFN196639 UPI196639:UPJ196639 UZE196639:UZF196639 VJA196639:VJB196639 VSW196639:VSX196639 WCS196639:WCT196639 WMO196639:WMP196639 WWK196639:WWL196639 AC262175:AD262175 JY262175:JZ262175 TU262175:TV262175 ADQ262175:ADR262175 ANM262175:ANN262175 AXI262175:AXJ262175 BHE262175:BHF262175 BRA262175:BRB262175 CAW262175:CAX262175 CKS262175:CKT262175 CUO262175:CUP262175 DEK262175:DEL262175 DOG262175:DOH262175 DYC262175:DYD262175 EHY262175:EHZ262175 ERU262175:ERV262175 FBQ262175:FBR262175 FLM262175:FLN262175 FVI262175:FVJ262175 GFE262175:GFF262175 GPA262175:GPB262175 GYW262175:GYX262175 HIS262175:HIT262175 HSO262175:HSP262175 ICK262175:ICL262175 IMG262175:IMH262175 IWC262175:IWD262175 JFY262175:JFZ262175 JPU262175:JPV262175 JZQ262175:JZR262175 KJM262175:KJN262175 KTI262175:KTJ262175 LDE262175:LDF262175 LNA262175:LNB262175 LWW262175:LWX262175 MGS262175:MGT262175 MQO262175:MQP262175 NAK262175:NAL262175 NKG262175:NKH262175 NUC262175:NUD262175 ODY262175:ODZ262175 ONU262175:ONV262175 OXQ262175:OXR262175 PHM262175:PHN262175 PRI262175:PRJ262175 QBE262175:QBF262175 QLA262175:QLB262175 QUW262175:QUX262175 RES262175:RET262175 ROO262175:ROP262175 RYK262175:RYL262175 SIG262175:SIH262175 SSC262175:SSD262175 TBY262175:TBZ262175 TLU262175:TLV262175 TVQ262175:TVR262175 UFM262175:UFN262175 UPI262175:UPJ262175 UZE262175:UZF262175 VJA262175:VJB262175 VSW262175:VSX262175 WCS262175:WCT262175 WMO262175:WMP262175 WWK262175:WWL262175 AC327711:AD327711 JY327711:JZ327711 TU327711:TV327711 ADQ327711:ADR327711 ANM327711:ANN327711 AXI327711:AXJ327711 BHE327711:BHF327711 BRA327711:BRB327711 CAW327711:CAX327711 CKS327711:CKT327711 CUO327711:CUP327711 DEK327711:DEL327711 DOG327711:DOH327711 DYC327711:DYD327711 EHY327711:EHZ327711 ERU327711:ERV327711 FBQ327711:FBR327711 FLM327711:FLN327711 FVI327711:FVJ327711 GFE327711:GFF327711 GPA327711:GPB327711 GYW327711:GYX327711 HIS327711:HIT327711 HSO327711:HSP327711 ICK327711:ICL327711 IMG327711:IMH327711 IWC327711:IWD327711 JFY327711:JFZ327711 JPU327711:JPV327711 JZQ327711:JZR327711 KJM327711:KJN327711 KTI327711:KTJ327711 LDE327711:LDF327711 LNA327711:LNB327711 LWW327711:LWX327711 MGS327711:MGT327711 MQO327711:MQP327711 NAK327711:NAL327711 NKG327711:NKH327711 NUC327711:NUD327711 ODY327711:ODZ327711 ONU327711:ONV327711 OXQ327711:OXR327711 PHM327711:PHN327711 PRI327711:PRJ327711 QBE327711:QBF327711 QLA327711:QLB327711 QUW327711:QUX327711 RES327711:RET327711 ROO327711:ROP327711 RYK327711:RYL327711 SIG327711:SIH327711 SSC327711:SSD327711 TBY327711:TBZ327711 TLU327711:TLV327711 TVQ327711:TVR327711 UFM327711:UFN327711 UPI327711:UPJ327711 UZE327711:UZF327711 VJA327711:VJB327711 VSW327711:VSX327711 WCS327711:WCT327711 WMO327711:WMP327711 WWK327711:WWL327711 AC393247:AD393247 JY393247:JZ393247 TU393247:TV393247 ADQ393247:ADR393247 ANM393247:ANN393247 AXI393247:AXJ393247 BHE393247:BHF393247 BRA393247:BRB393247 CAW393247:CAX393247 CKS393247:CKT393247 CUO393247:CUP393247 DEK393247:DEL393247 DOG393247:DOH393247 DYC393247:DYD393247 EHY393247:EHZ393247 ERU393247:ERV393247 FBQ393247:FBR393247 FLM393247:FLN393247 FVI393247:FVJ393247 GFE393247:GFF393247 GPA393247:GPB393247 GYW393247:GYX393247 HIS393247:HIT393247 HSO393247:HSP393247 ICK393247:ICL393247 IMG393247:IMH393247 IWC393247:IWD393247 JFY393247:JFZ393247 JPU393247:JPV393247 JZQ393247:JZR393247 KJM393247:KJN393247 KTI393247:KTJ393247 LDE393247:LDF393247 LNA393247:LNB393247 LWW393247:LWX393247 MGS393247:MGT393247 MQO393247:MQP393247 NAK393247:NAL393247 NKG393247:NKH393247 NUC393247:NUD393247 ODY393247:ODZ393247 ONU393247:ONV393247 OXQ393247:OXR393247 PHM393247:PHN393247 PRI393247:PRJ393247 QBE393247:QBF393247 QLA393247:QLB393247 QUW393247:QUX393247 RES393247:RET393247 ROO393247:ROP393247 RYK393247:RYL393247 SIG393247:SIH393247 SSC393247:SSD393247 TBY393247:TBZ393247 TLU393247:TLV393247 TVQ393247:TVR393247 UFM393247:UFN393247 UPI393247:UPJ393247 UZE393247:UZF393247 VJA393247:VJB393247 VSW393247:VSX393247 WCS393247:WCT393247 WMO393247:WMP393247 WWK393247:WWL393247 AC458783:AD458783 JY458783:JZ458783 TU458783:TV458783 ADQ458783:ADR458783 ANM458783:ANN458783 AXI458783:AXJ458783 BHE458783:BHF458783 BRA458783:BRB458783 CAW458783:CAX458783 CKS458783:CKT458783 CUO458783:CUP458783 DEK458783:DEL458783 DOG458783:DOH458783 DYC458783:DYD458783 EHY458783:EHZ458783 ERU458783:ERV458783 FBQ458783:FBR458783 FLM458783:FLN458783 FVI458783:FVJ458783 GFE458783:GFF458783 GPA458783:GPB458783 GYW458783:GYX458783 HIS458783:HIT458783 HSO458783:HSP458783 ICK458783:ICL458783 IMG458783:IMH458783 IWC458783:IWD458783 JFY458783:JFZ458783 JPU458783:JPV458783 JZQ458783:JZR458783 KJM458783:KJN458783 KTI458783:KTJ458783 LDE458783:LDF458783 LNA458783:LNB458783 LWW458783:LWX458783 MGS458783:MGT458783 MQO458783:MQP458783 NAK458783:NAL458783 NKG458783:NKH458783 NUC458783:NUD458783 ODY458783:ODZ458783 ONU458783:ONV458783 OXQ458783:OXR458783 PHM458783:PHN458783 PRI458783:PRJ458783 QBE458783:QBF458783 QLA458783:QLB458783 QUW458783:QUX458783 RES458783:RET458783 ROO458783:ROP458783 RYK458783:RYL458783 SIG458783:SIH458783 SSC458783:SSD458783 TBY458783:TBZ458783 TLU458783:TLV458783 TVQ458783:TVR458783 UFM458783:UFN458783 UPI458783:UPJ458783 UZE458783:UZF458783 VJA458783:VJB458783 VSW458783:VSX458783 WCS458783:WCT458783 WMO458783:WMP458783 WWK458783:WWL458783 AC524319:AD524319 JY524319:JZ524319 TU524319:TV524319 ADQ524319:ADR524319 ANM524319:ANN524319 AXI524319:AXJ524319 BHE524319:BHF524319 BRA524319:BRB524319 CAW524319:CAX524319 CKS524319:CKT524319 CUO524319:CUP524319 DEK524319:DEL524319 DOG524319:DOH524319 DYC524319:DYD524319 EHY524319:EHZ524319 ERU524319:ERV524319 FBQ524319:FBR524319 FLM524319:FLN524319 FVI524319:FVJ524319 GFE524319:GFF524319 GPA524319:GPB524319 GYW524319:GYX524319 HIS524319:HIT524319 HSO524319:HSP524319 ICK524319:ICL524319 IMG524319:IMH524319 IWC524319:IWD524319 JFY524319:JFZ524319 JPU524319:JPV524319 JZQ524319:JZR524319 KJM524319:KJN524319 KTI524319:KTJ524319 LDE524319:LDF524319 LNA524319:LNB524319 LWW524319:LWX524319 MGS524319:MGT524319 MQO524319:MQP524319 NAK524319:NAL524319 NKG524319:NKH524319 NUC524319:NUD524319 ODY524319:ODZ524319 ONU524319:ONV524319 OXQ524319:OXR524319 PHM524319:PHN524319 PRI524319:PRJ524319 QBE524319:QBF524319 QLA524319:QLB524319 QUW524319:QUX524319 RES524319:RET524319 ROO524319:ROP524319 RYK524319:RYL524319 SIG524319:SIH524319 SSC524319:SSD524319 TBY524319:TBZ524319 TLU524319:TLV524319 TVQ524319:TVR524319 UFM524319:UFN524319 UPI524319:UPJ524319 UZE524319:UZF524319 VJA524319:VJB524319 VSW524319:VSX524319 WCS524319:WCT524319 WMO524319:WMP524319 WWK524319:WWL524319 AC589855:AD589855 JY589855:JZ589855 TU589855:TV589855 ADQ589855:ADR589855 ANM589855:ANN589855 AXI589855:AXJ589855 BHE589855:BHF589855 BRA589855:BRB589855 CAW589855:CAX589855 CKS589855:CKT589855 CUO589855:CUP589855 DEK589855:DEL589855 DOG589855:DOH589855 DYC589855:DYD589855 EHY589855:EHZ589855 ERU589855:ERV589855 FBQ589855:FBR589855 FLM589855:FLN589855 FVI589855:FVJ589855 GFE589855:GFF589855 GPA589855:GPB589855 GYW589855:GYX589855 HIS589855:HIT589855 HSO589855:HSP589855 ICK589855:ICL589855 IMG589855:IMH589855 IWC589855:IWD589855 JFY589855:JFZ589855 JPU589855:JPV589855 JZQ589855:JZR589855 KJM589855:KJN589855 KTI589855:KTJ589855 LDE589855:LDF589855 LNA589855:LNB589855 LWW589855:LWX589855 MGS589855:MGT589855 MQO589855:MQP589855 NAK589855:NAL589855 NKG589855:NKH589855 NUC589855:NUD589855 ODY589855:ODZ589855 ONU589855:ONV589855 OXQ589855:OXR589855 PHM589855:PHN589855 PRI589855:PRJ589855 QBE589855:QBF589855 QLA589855:QLB589855 QUW589855:QUX589855 RES589855:RET589855 ROO589855:ROP589855 RYK589855:RYL589855 SIG589855:SIH589855 SSC589855:SSD589855 TBY589855:TBZ589855 TLU589855:TLV589855 TVQ589855:TVR589855 UFM589855:UFN589855 UPI589855:UPJ589855 UZE589855:UZF589855 VJA589855:VJB589855 VSW589855:VSX589855 WCS589855:WCT589855 WMO589855:WMP589855 WWK589855:WWL589855 AC655391:AD655391 JY655391:JZ655391 TU655391:TV655391 ADQ655391:ADR655391 ANM655391:ANN655391 AXI655391:AXJ655391 BHE655391:BHF655391 BRA655391:BRB655391 CAW655391:CAX655391 CKS655391:CKT655391 CUO655391:CUP655391 DEK655391:DEL655391 DOG655391:DOH655391 DYC655391:DYD655391 EHY655391:EHZ655391 ERU655391:ERV655391 FBQ655391:FBR655391 FLM655391:FLN655391 FVI655391:FVJ655391 GFE655391:GFF655391 GPA655391:GPB655391 GYW655391:GYX655391 HIS655391:HIT655391 HSO655391:HSP655391 ICK655391:ICL655391 IMG655391:IMH655391 IWC655391:IWD655391 JFY655391:JFZ655391 JPU655391:JPV655391 JZQ655391:JZR655391 KJM655391:KJN655391 KTI655391:KTJ655391 LDE655391:LDF655391 LNA655391:LNB655391 LWW655391:LWX655391 MGS655391:MGT655391 MQO655391:MQP655391 NAK655391:NAL655391 NKG655391:NKH655391 NUC655391:NUD655391 ODY655391:ODZ655391 ONU655391:ONV655391 OXQ655391:OXR655391 PHM655391:PHN655391 PRI655391:PRJ655391 QBE655391:QBF655391 QLA655391:QLB655391 QUW655391:QUX655391 RES655391:RET655391 ROO655391:ROP655391 RYK655391:RYL655391 SIG655391:SIH655391 SSC655391:SSD655391 TBY655391:TBZ655391 TLU655391:TLV655391 TVQ655391:TVR655391 UFM655391:UFN655391 UPI655391:UPJ655391 UZE655391:UZF655391 VJA655391:VJB655391 VSW655391:VSX655391 WCS655391:WCT655391 WMO655391:WMP655391 WWK655391:WWL655391 AC720927:AD720927 JY720927:JZ720927 TU720927:TV720927 ADQ720927:ADR720927 ANM720927:ANN720927 AXI720927:AXJ720927 BHE720927:BHF720927 BRA720927:BRB720927 CAW720927:CAX720927 CKS720927:CKT720927 CUO720927:CUP720927 DEK720927:DEL720927 DOG720927:DOH720927 DYC720927:DYD720927 EHY720927:EHZ720927 ERU720927:ERV720927 FBQ720927:FBR720927 FLM720927:FLN720927 FVI720927:FVJ720927 GFE720927:GFF720927 GPA720927:GPB720927 GYW720927:GYX720927 HIS720927:HIT720927 HSO720927:HSP720927 ICK720927:ICL720927 IMG720927:IMH720927 IWC720927:IWD720927 JFY720927:JFZ720927 JPU720927:JPV720927 JZQ720927:JZR720927 KJM720927:KJN720927 KTI720927:KTJ720927 LDE720927:LDF720927 LNA720927:LNB720927 LWW720927:LWX720927 MGS720927:MGT720927 MQO720927:MQP720927 NAK720927:NAL720927 NKG720927:NKH720927 NUC720927:NUD720927 ODY720927:ODZ720927 ONU720927:ONV720927 OXQ720927:OXR720927 PHM720927:PHN720927 PRI720927:PRJ720927 QBE720927:QBF720927 QLA720927:QLB720927 QUW720927:QUX720927 RES720927:RET720927 ROO720927:ROP720927 RYK720927:RYL720927 SIG720927:SIH720927 SSC720927:SSD720927 TBY720927:TBZ720927 TLU720927:TLV720927 TVQ720927:TVR720927 UFM720927:UFN720927 UPI720927:UPJ720927 UZE720927:UZF720927 VJA720927:VJB720927 VSW720927:VSX720927 WCS720927:WCT720927 WMO720927:WMP720927 WWK720927:WWL720927 AC786463:AD786463 JY786463:JZ786463 TU786463:TV786463 ADQ786463:ADR786463 ANM786463:ANN786463 AXI786463:AXJ786463 BHE786463:BHF786463 BRA786463:BRB786463 CAW786463:CAX786463 CKS786463:CKT786463 CUO786463:CUP786463 DEK786463:DEL786463 DOG786463:DOH786463 DYC786463:DYD786463 EHY786463:EHZ786463 ERU786463:ERV786463 FBQ786463:FBR786463 FLM786463:FLN786463 FVI786463:FVJ786463 GFE786463:GFF786463 GPA786463:GPB786463 GYW786463:GYX786463 HIS786463:HIT786463 HSO786463:HSP786463 ICK786463:ICL786463 IMG786463:IMH786463 IWC786463:IWD786463 JFY786463:JFZ786463 JPU786463:JPV786463 JZQ786463:JZR786463 KJM786463:KJN786463 KTI786463:KTJ786463 LDE786463:LDF786463 LNA786463:LNB786463 LWW786463:LWX786463 MGS786463:MGT786463 MQO786463:MQP786463 NAK786463:NAL786463 NKG786463:NKH786463 NUC786463:NUD786463 ODY786463:ODZ786463 ONU786463:ONV786463 OXQ786463:OXR786463 PHM786463:PHN786463 PRI786463:PRJ786463 QBE786463:QBF786463 QLA786463:QLB786463 QUW786463:QUX786463 RES786463:RET786463 ROO786463:ROP786463 RYK786463:RYL786463 SIG786463:SIH786463 SSC786463:SSD786463 TBY786463:TBZ786463 TLU786463:TLV786463 TVQ786463:TVR786463 UFM786463:UFN786463 UPI786463:UPJ786463 UZE786463:UZF786463 VJA786463:VJB786463 VSW786463:VSX786463 WCS786463:WCT786463 WMO786463:WMP786463 WWK786463:WWL786463 AC851999:AD851999 JY851999:JZ851999 TU851999:TV851999 ADQ851999:ADR851999 ANM851999:ANN851999 AXI851999:AXJ851999 BHE851999:BHF851999 BRA851999:BRB851999 CAW851999:CAX851999 CKS851999:CKT851999 CUO851999:CUP851999 DEK851999:DEL851999 DOG851999:DOH851999 DYC851999:DYD851999 EHY851999:EHZ851999 ERU851999:ERV851999 FBQ851999:FBR851999 FLM851999:FLN851999 FVI851999:FVJ851999 GFE851999:GFF851999 GPA851999:GPB851999 GYW851999:GYX851999 HIS851999:HIT851999 HSO851999:HSP851999 ICK851999:ICL851999 IMG851999:IMH851999 IWC851999:IWD851999 JFY851999:JFZ851999 JPU851999:JPV851999 JZQ851999:JZR851999 KJM851999:KJN851999 KTI851999:KTJ851999 LDE851999:LDF851999 LNA851999:LNB851999 LWW851999:LWX851999 MGS851999:MGT851999 MQO851999:MQP851999 NAK851999:NAL851999 NKG851999:NKH851999 NUC851999:NUD851999 ODY851999:ODZ851999 ONU851999:ONV851999 OXQ851999:OXR851999 PHM851999:PHN851999 PRI851999:PRJ851999 QBE851999:QBF851999 QLA851999:QLB851999 QUW851999:QUX851999 RES851999:RET851999 ROO851999:ROP851999 RYK851999:RYL851999 SIG851999:SIH851999 SSC851999:SSD851999 TBY851999:TBZ851999 TLU851999:TLV851999 TVQ851999:TVR851999 UFM851999:UFN851999 UPI851999:UPJ851999 UZE851999:UZF851999 VJA851999:VJB851999 VSW851999:VSX851999 WCS851999:WCT851999 WMO851999:WMP851999 WWK851999:WWL851999 AC917535:AD917535 JY917535:JZ917535 TU917535:TV917535 ADQ917535:ADR917535 ANM917535:ANN917535 AXI917535:AXJ917535 BHE917535:BHF917535 BRA917535:BRB917535 CAW917535:CAX917535 CKS917535:CKT917535 CUO917535:CUP917535 DEK917535:DEL917535 DOG917535:DOH917535 DYC917535:DYD917535 EHY917535:EHZ917535 ERU917535:ERV917535 FBQ917535:FBR917535 FLM917535:FLN917535 FVI917535:FVJ917535 GFE917535:GFF917535 GPA917535:GPB917535 GYW917535:GYX917535 HIS917535:HIT917535 HSO917535:HSP917535 ICK917535:ICL917535 IMG917535:IMH917535 IWC917535:IWD917535 JFY917535:JFZ917535 JPU917535:JPV917535 JZQ917535:JZR917535 KJM917535:KJN917535 KTI917535:KTJ917535 LDE917535:LDF917535 LNA917535:LNB917535 LWW917535:LWX917535 MGS917535:MGT917535 MQO917535:MQP917535 NAK917535:NAL917535 NKG917535:NKH917535 NUC917535:NUD917535 ODY917535:ODZ917535 ONU917535:ONV917535 OXQ917535:OXR917535 PHM917535:PHN917535 PRI917535:PRJ917535 QBE917535:QBF917535 QLA917535:QLB917535 QUW917535:QUX917535 RES917535:RET917535 ROO917535:ROP917535 RYK917535:RYL917535 SIG917535:SIH917535 SSC917535:SSD917535 TBY917535:TBZ917535 TLU917535:TLV917535 TVQ917535:TVR917535 UFM917535:UFN917535 UPI917535:UPJ917535 UZE917535:UZF917535 VJA917535:VJB917535 VSW917535:VSX917535 WCS917535:WCT917535 WMO917535:WMP917535 WWK917535:WWL917535 AC983071:AD983071 JY983071:JZ983071 TU983071:TV983071 ADQ983071:ADR983071 ANM983071:ANN983071 AXI983071:AXJ983071 BHE983071:BHF983071 BRA983071:BRB983071 CAW983071:CAX983071 CKS983071:CKT983071 CUO983071:CUP983071 DEK983071:DEL983071 DOG983071:DOH983071 DYC983071:DYD983071 EHY983071:EHZ983071 ERU983071:ERV983071 FBQ983071:FBR983071 FLM983071:FLN983071 FVI983071:FVJ983071 GFE983071:GFF983071 GPA983071:GPB983071 GYW983071:GYX983071 HIS983071:HIT983071 HSO983071:HSP983071 ICK983071:ICL983071 IMG983071:IMH983071 IWC983071:IWD983071 JFY983071:JFZ983071 JPU983071:JPV983071 JZQ983071:JZR983071 KJM983071:KJN983071 KTI983071:KTJ983071 LDE983071:LDF983071 LNA983071:LNB983071 LWW983071:LWX983071 MGS983071:MGT983071 MQO983071:MQP983071 NAK983071:NAL983071 NKG983071:NKH983071 NUC983071:NUD983071 ODY983071:ODZ983071 ONU983071:ONV983071 OXQ983071:OXR983071 PHM983071:PHN983071 PRI983071:PRJ983071 QBE983071:QBF983071 QLA983071:QLB983071 QUW983071:QUX983071 RES983071:RET983071 ROO983071:ROP983071 RYK983071:RYL983071 SIG983071:SIH983071 SSC983071:SSD983071 TBY983071:TBZ983071 TLU983071:TLV983071 TVQ983071:TVR983071 UFM983071:UFN983071 UPI983071:UPJ983071 UZE983071:UZF983071 VJA983071:VJB983071 VSW983071:VSX983071 WCS983071:WCT983071 WMO983071:WMP983071 WWK983071:WWL983071">
      <formula1>0</formula1>
      <formula2>0</formula2>
    </dataValidation>
  </dataValidations>
  <pageMargins left="0.39370078740157483" right="0" top="0" bottom="0" header="0.51181102362204722" footer="0.51181102362204722"/>
  <pageSetup paperSize="9" scale="65" firstPageNumber="0" orientation="landscape" horizontalDpi="300" verticalDpi="300" r:id="rId1"/>
  <headerFooter alignWithMargins="0"/>
  <rowBreaks count="1" manualBreakCount="1">
    <brk id="33"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Zeros="0" tabSelected="1" workbookViewId="0">
      <selection activeCell="AB26" sqref="AB26"/>
    </sheetView>
  </sheetViews>
  <sheetFormatPr defaultRowHeight="12.75"/>
  <cols>
    <col min="1" max="1" width="3.875" style="171" customWidth="1"/>
    <col min="2" max="2" width="16.25" style="171" customWidth="1"/>
    <col min="3" max="3" width="9" style="171"/>
    <col min="4" max="4" width="9.25" style="171" customWidth="1"/>
    <col min="5" max="5" width="6.875" style="171" customWidth="1"/>
    <col min="6" max="22" width="5.375" style="171" customWidth="1"/>
    <col min="23" max="23" width="5.375" style="368" customWidth="1"/>
    <col min="24" max="24" width="5.375" style="171" customWidth="1"/>
    <col min="25" max="16384" width="9" style="171"/>
  </cols>
  <sheetData>
    <row r="1" spans="1:25" ht="36.75" customHeight="1">
      <c r="A1" s="373" t="s">
        <v>150</v>
      </c>
      <c r="B1" s="374"/>
      <c r="C1" s="374"/>
      <c r="D1" s="374"/>
      <c r="E1" s="374"/>
      <c r="F1" s="374"/>
      <c r="G1" s="374"/>
      <c r="H1" s="374"/>
      <c r="I1" s="374"/>
      <c r="J1" s="374"/>
      <c r="K1" s="374"/>
      <c r="L1" s="374"/>
      <c r="M1" s="374"/>
      <c r="N1" s="374"/>
      <c r="O1" s="375"/>
      <c r="P1" s="375"/>
      <c r="Q1" s="375"/>
      <c r="R1" s="375"/>
      <c r="S1" s="375"/>
      <c r="T1" s="375"/>
      <c r="U1" s="375"/>
      <c r="V1" s="375"/>
      <c r="W1" s="375"/>
      <c r="X1" s="375"/>
      <c r="Y1" s="376"/>
    </row>
    <row r="2" spans="1:25" ht="21" customHeight="1">
      <c r="A2" s="374" t="s">
        <v>151</v>
      </c>
      <c r="B2" s="375"/>
      <c r="C2" s="375"/>
      <c r="D2" s="375"/>
      <c r="E2" s="375"/>
      <c r="F2" s="375"/>
      <c r="G2" s="375"/>
      <c r="H2" s="375"/>
      <c r="I2" s="375"/>
      <c r="J2" s="375"/>
      <c r="K2" s="375"/>
      <c r="L2" s="375"/>
      <c r="M2" s="375"/>
      <c r="N2" s="375"/>
      <c r="O2" s="375"/>
      <c r="P2" s="375"/>
      <c r="Q2" s="375"/>
      <c r="R2" s="375"/>
      <c r="S2" s="375"/>
      <c r="T2" s="377"/>
      <c r="U2" s="377"/>
      <c r="V2" s="376"/>
      <c r="W2" s="376"/>
      <c r="X2" s="376"/>
      <c r="Y2" s="376"/>
    </row>
    <row r="3" spans="1:25" ht="15.75" customHeight="1">
      <c r="A3" s="378"/>
      <c r="B3" s="377"/>
      <c r="C3" s="377"/>
      <c r="D3" s="377"/>
      <c r="E3" s="377"/>
      <c r="F3" s="377"/>
      <c r="G3" s="377"/>
      <c r="H3" s="377"/>
      <c r="I3" s="377"/>
      <c r="J3" s="377"/>
      <c r="K3" s="377"/>
      <c r="L3" s="377"/>
      <c r="M3" s="377"/>
      <c r="N3" s="377"/>
      <c r="O3" s="377"/>
      <c r="P3" s="377"/>
      <c r="Q3" s="377"/>
      <c r="R3" s="377"/>
      <c r="S3" s="377"/>
      <c r="T3" s="377"/>
      <c r="U3" s="377"/>
      <c r="V3" s="376"/>
      <c r="W3" s="376"/>
      <c r="X3" s="376"/>
      <c r="Y3" s="376"/>
    </row>
    <row r="4" spans="1:25" ht="15" customHeight="1" thickBot="1">
      <c r="A4" s="379" t="s">
        <v>125</v>
      </c>
      <c r="B4" s="379"/>
      <c r="C4" s="379"/>
      <c r="D4" s="379"/>
      <c r="E4" s="379"/>
      <c r="F4" s="379"/>
      <c r="G4" s="379"/>
      <c r="H4" s="379"/>
      <c r="I4" s="379"/>
      <c r="J4" s="379"/>
      <c r="K4" s="379"/>
      <c r="L4" s="379"/>
      <c r="M4" s="379"/>
      <c r="N4" s="379"/>
      <c r="O4" s="376"/>
      <c r="P4" s="376"/>
      <c r="Q4" s="376"/>
      <c r="R4" s="376"/>
      <c r="S4" s="376"/>
      <c r="T4" s="376"/>
      <c r="U4" s="376"/>
      <c r="V4" s="376"/>
      <c r="W4" s="380"/>
      <c r="X4" s="376"/>
      <c r="Y4" s="376"/>
    </row>
    <row r="5" spans="1:25" ht="117" customHeight="1" thickBot="1">
      <c r="A5" s="381" t="s">
        <v>52</v>
      </c>
      <c r="B5" s="382" t="s">
        <v>53</v>
      </c>
      <c r="C5" s="383" t="s">
        <v>152</v>
      </c>
      <c r="D5" s="384" t="s">
        <v>55</v>
      </c>
      <c r="E5" s="385" t="s">
        <v>56</v>
      </c>
      <c r="F5" s="385" t="s">
        <v>57</v>
      </c>
      <c r="G5" s="385" t="s">
        <v>58</v>
      </c>
      <c r="H5" s="385" t="s">
        <v>59</v>
      </c>
      <c r="I5" s="386" t="s">
        <v>60</v>
      </c>
      <c r="J5" s="385" t="s">
        <v>61</v>
      </c>
      <c r="K5" s="385" t="s">
        <v>62</v>
      </c>
      <c r="L5" s="385" t="s">
        <v>63</v>
      </c>
      <c r="M5" s="385" t="s">
        <v>64</v>
      </c>
      <c r="N5" s="385" t="s">
        <v>65</v>
      </c>
      <c r="O5" s="385" t="s">
        <v>66</v>
      </c>
      <c r="P5" s="385" t="s">
        <v>67</v>
      </c>
      <c r="Q5" s="385" t="s">
        <v>153</v>
      </c>
      <c r="R5" s="385" t="s">
        <v>128</v>
      </c>
      <c r="S5" s="385" t="s">
        <v>129</v>
      </c>
      <c r="T5" s="387" t="s">
        <v>69</v>
      </c>
      <c r="U5" s="388" t="s">
        <v>70</v>
      </c>
      <c r="V5" s="313" t="s">
        <v>130</v>
      </c>
      <c r="W5" s="314" t="s">
        <v>72</v>
      </c>
      <c r="X5" s="313" t="s">
        <v>73</v>
      </c>
      <c r="Y5" s="376"/>
    </row>
    <row r="6" spans="1:25" ht="27.75" customHeight="1">
      <c r="A6" s="381"/>
      <c r="B6" s="382"/>
      <c r="C6" s="389"/>
      <c r="D6" s="384"/>
      <c r="E6" s="390" t="s">
        <v>74</v>
      </c>
      <c r="F6" s="390" t="s">
        <v>75</v>
      </c>
      <c r="G6" s="390" t="s">
        <v>76</v>
      </c>
      <c r="H6" s="390" t="s">
        <v>77</v>
      </c>
      <c r="I6" s="390" t="s">
        <v>78</v>
      </c>
      <c r="J6" s="390" t="s">
        <v>79</v>
      </c>
      <c r="K6" s="391" t="s">
        <v>80</v>
      </c>
      <c r="L6" s="390" t="s">
        <v>81</v>
      </c>
      <c r="M6" s="390" t="s">
        <v>82</v>
      </c>
      <c r="N6" s="390" t="s">
        <v>83</v>
      </c>
      <c r="O6" s="390" t="s">
        <v>84</v>
      </c>
      <c r="P6" s="390" t="s">
        <v>85</v>
      </c>
      <c r="Q6" s="390" t="s">
        <v>132</v>
      </c>
      <c r="R6" s="390" t="s">
        <v>133</v>
      </c>
      <c r="S6" s="390" t="s">
        <v>86</v>
      </c>
      <c r="T6" s="392" t="s">
        <v>87</v>
      </c>
      <c r="U6" s="393" t="s">
        <v>88</v>
      </c>
      <c r="V6" s="317" t="s">
        <v>89</v>
      </c>
      <c r="W6" s="318" t="s">
        <v>90</v>
      </c>
      <c r="X6" s="317" t="s">
        <v>134</v>
      </c>
      <c r="Y6" s="376"/>
    </row>
    <row r="7" spans="1:25" ht="15.75">
      <c r="A7" s="394">
        <v>1</v>
      </c>
      <c r="B7" s="395" t="s">
        <v>92</v>
      </c>
      <c r="C7" s="321">
        <f>'[1]9 мес-21'!C7+'[1]окт-21'!V7</f>
        <v>34519</v>
      </c>
      <c r="D7" s="396">
        <v>380</v>
      </c>
      <c r="E7" s="397">
        <v>4</v>
      </c>
      <c r="F7" s="397">
        <v>48</v>
      </c>
      <c r="G7" s="397">
        <v>0</v>
      </c>
      <c r="H7" s="397">
        <v>5</v>
      </c>
      <c r="I7" s="397">
        <v>1</v>
      </c>
      <c r="J7" s="397">
        <v>2</v>
      </c>
      <c r="K7" s="397">
        <v>142</v>
      </c>
      <c r="L7" s="397">
        <v>9</v>
      </c>
      <c r="M7" s="397">
        <v>14</v>
      </c>
      <c r="N7" s="397">
        <v>0</v>
      </c>
      <c r="O7" s="397">
        <v>0</v>
      </c>
      <c r="P7" s="397">
        <v>2</v>
      </c>
      <c r="Q7" s="397">
        <v>0</v>
      </c>
      <c r="R7" s="397">
        <v>0</v>
      </c>
      <c r="S7" s="397">
        <v>0</v>
      </c>
      <c r="T7" s="397">
        <v>25</v>
      </c>
      <c r="U7" s="397">
        <v>43</v>
      </c>
      <c r="V7" s="397">
        <v>85</v>
      </c>
      <c r="W7" s="397">
        <v>1</v>
      </c>
      <c r="X7" s="397">
        <v>2</v>
      </c>
      <c r="Y7" s="376"/>
    </row>
    <row r="8" spans="1:25" ht="15.75">
      <c r="A8" s="394">
        <v>2</v>
      </c>
      <c r="B8" s="395" t="s">
        <v>93</v>
      </c>
      <c r="C8" s="321">
        <f>'[1]9 мес-21'!C8+'[1]окт-21'!V8</f>
        <v>7977.5</v>
      </c>
      <c r="D8" s="396">
        <v>115</v>
      </c>
      <c r="E8" s="397">
        <v>3</v>
      </c>
      <c r="F8" s="397">
        <v>11</v>
      </c>
      <c r="G8" s="397">
        <v>0</v>
      </c>
      <c r="H8" s="397">
        <v>1</v>
      </c>
      <c r="I8" s="397">
        <v>0</v>
      </c>
      <c r="J8" s="397">
        <v>0</v>
      </c>
      <c r="K8" s="397">
        <v>48</v>
      </c>
      <c r="L8" s="397">
        <v>8</v>
      </c>
      <c r="M8" s="397">
        <v>3</v>
      </c>
      <c r="N8" s="397">
        <v>0</v>
      </c>
      <c r="O8" s="397">
        <v>0</v>
      </c>
      <c r="P8" s="397">
        <v>1</v>
      </c>
      <c r="Q8" s="397">
        <v>0</v>
      </c>
      <c r="R8" s="397">
        <v>1</v>
      </c>
      <c r="S8" s="397">
        <v>0</v>
      </c>
      <c r="T8" s="397">
        <v>8</v>
      </c>
      <c r="U8" s="397">
        <v>18</v>
      </c>
      <c r="V8" s="397">
        <v>13</v>
      </c>
      <c r="W8" s="397">
        <v>1</v>
      </c>
      <c r="X8" s="397">
        <v>1</v>
      </c>
      <c r="Y8" s="376"/>
    </row>
    <row r="9" spans="1:25" ht="15.75">
      <c r="A9" s="394">
        <v>3</v>
      </c>
      <c r="B9" s="395" t="s">
        <v>94</v>
      </c>
      <c r="C9" s="321">
        <f>'[1]9 мес-21'!C9+'[1]окт-21'!V9</f>
        <v>12399</v>
      </c>
      <c r="D9" s="396">
        <v>153</v>
      </c>
      <c r="E9" s="397">
        <v>4</v>
      </c>
      <c r="F9" s="397">
        <v>19</v>
      </c>
      <c r="G9" s="397">
        <v>0</v>
      </c>
      <c r="H9" s="397">
        <v>2</v>
      </c>
      <c r="I9" s="397">
        <v>0</v>
      </c>
      <c r="J9" s="397">
        <v>11</v>
      </c>
      <c r="K9" s="397">
        <v>43</v>
      </c>
      <c r="L9" s="397">
        <v>10</v>
      </c>
      <c r="M9" s="397">
        <v>9</v>
      </c>
      <c r="N9" s="397">
        <v>0</v>
      </c>
      <c r="O9" s="397">
        <v>0</v>
      </c>
      <c r="P9" s="397">
        <v>0</v>
      </c>
      <c r="Q9" s="397">
        <v>0</v>
      </c>
      <c r="R9" s="397">
        <v>1</v>
      </c>
      <c r="S9" s="397">
        <v>1</v>
      </c>
      <c r="T9" s="397">
        <v>11</v>
      </c>
      <c r="U9" s="397">
        <v>23</v>
      </c>
      <c r="V9" s="397">
        <v>19</v>
      </c>
      <c r="W9" s="397">
        <v>0</v>
      </c>
      <c r="X9" s="397">
        <v>4</v>
      </c>
      <c r="Y9" s="376"/>
    </row>
    <row r="10" spans="1:25" ht="15.75">
      <c r="A10" s="394">
        <v>4</v>
      </c>
      <c r="B10" s="395" t="s">
        <v>95</v>
      </c>
      <c r="C10" s="321">
        <f>'[1]9 мес-21'!C10+'[1]окт-21'!V10</f>
        <v>13709.5</v>
      </c>
      <c r="D10" s="396">
        <v>135</v>
      </c>
      <c r="E10" s="397">
        <v>2</v>
      </c>
      <c r="F10" s="397">
        <v>9</v>
      </c>
      <c r="G10" s="397">
        <v>0</v>
      </c>
      <c r="H10" s="397">
        <v>0</v>
      </c>
      <c r="I10" s="397">
        <v>0</v>
      </c>
      <c r="J10" s="397">
        <v>10</v>
      </c>
      <c r="K10" s="397">
        <v>51</v>
      </c>
      <c r="L10" s="397">
        <v>6</v>
      </c>
      <c r="M10" s="397">
        <v>8</v>
      </c>
      <c r="N10" s="397">
        <v>0</v>
      </c>
      <c r="O10" s="397">
        <v>0</v>
      </c>
      <c r="P10" s="397">
        <v>1</v>
      </c>
      <c r="Q10" s="397">
        <v>0</v>
      </c>
      <c r="R10" s="397">
        <v>0</v>
      </c>
      <c r="S10" s="397">
        <v>0</v>
      </c>
      <c r="T10" s="397">
        <v>17</v>
      </c>
      <c r="U10" s="397">
        <v>15</v>
      </c>
      <c r="V10" s="397">
        <v>16</v>
      </c>
      <c r="W10" s="397">
        <v>0</v>
      </c>
      <c r="X10" s="397">
        <v>2</v>
      </c>
      <c r="Y10" s="376"/>
    </row>
    <row r="11" spans="1:25" ht="15.75">
      <c r="A11" s="398">
        <v>5</v>
      </c>
      <c r="B11" s="395" t="s">
        <v>96</v>
      </c>
      <c r="C11" s="321">
        <f>'[1]9 мес-21'!C11+'[1]окт-21'!V11</f>
        <v>14119.5</v>
      </c>
      <c r="D11" s="396">
        <v>165</v>
      </c>
      <c r="E11" s="397">
        <v>1</v>
      </c>
      <c r="F11" s="397">
        <v>21</v>
      </c>
      <c r="G11" s="397">
        <v>0</v>
      </c>
      <c r="H11" s="397">
        <v>1</v>
      </c>
      <c r="I11" s="397">
        <v>0</v>
      </c>
      <c r="J11" s="397">
        <v>12</v>
      </c>
      <c r="K11" s="397">
        <v>32</v>
      </c>
      <c r="L11" s="397">
        <v>14</v>
      </c>
      <c r="M11" s="397">
        <v>13</v>
      </c>
      <c r="N11" s="397">
        <v>0</v>
      </c>
      <c r="O11" s="397">
        <v>0</v>
      </c>
      <c r="P11" s="397">
        <v>8</v>
      </c>
      <c r="Q11" s="397">
        <v>0</v>
      </c>
      <c r="R11" s="397">
        <v>1</v>
      </c>
      <c r="S11" s="397">
        <v>0</v>
      </c>
      <c r="T11" s="397">
        <v>22</v>
      </c>
      <c r="U11" s="397">
        <v>20</v>
      </c>
      <c r="V11" s="397">
        <v>20</v>
      </c>
      <c r="W11" s="397">
        <v>1</v>
      </c>
      <c r="X11" s="397">
        <v>0</v>
      </c>
      <c r="Y11" s="376"/>
    </row>
    <row r="12" spans="1:25" ht="15.75">
      <c r="A12" s="394">
        <v>6</v>
      </c>
      <c r="B12" s="395" t="s">
        <v>97</v>
      </c>
      <c r="C12" s="321">
        <f>'[1]9 мес-21'!C12+'[1]окт-21'!V12</f>
        <v>12007</v>
      </c>
      <c r="D12" s="396">
        <v>108</v>
      </c>
      <c r="E12" s="397">
        <v>1</v>
      </c>
      <c r="F12" s="397">
        <v>10</v>
      </c>
      <c r="G12" s="397">
        <v>0</v>
      </c>
      <c r="H12" s="397">
        <v>0</v>
      </c>
      <c r="I12" s="397">
        <v>0</v>
      </c>
      <c r="J12" s="397">
        <v>3</v>
      </c>
      <c r="K12" s="397">
        <v>40</v>
      </c>
      <c r="L12" s="397">
        <v>6</v>
      </c>
      <c r="M12" s="397">
        <v>6</v>
      </c>
      <c r="N12" s="397">
        <v>0</v>
      </c>
      <c r="O12" s="397">
        <v>0</v>
      </c>
      <c r="P12" s="397">
        <v>2</v>
      </c>
      <c r="Q12" s="397">
        <v>1</v>
      </c>
      <c r="R12" s="397">
        <v>0</v>
      </c>
      <c r="S12" s="397">
        <v>1</v>
      </c>
      <c r="T12" s="397">
        <v>6</v>
      </c>
      <c r="U12" s="397">
        <v>14</v>
      </c>
      <c r="V12" s="397">
        <v>18</v>
      </c>
      <c r="W12" s="397">
        <v>0</v>
      </c>
      <c r="X12" s="397">
        <v>1</v>
      </c>
      <c r="Y12" s="376"/>
    </row>
    <row r="13" spans="1:25" ht="15.75">
      <c r="A13" s="394">
        <v>7</v>
      </c>
      <c r="B13" s="395" t="s">
        <v>98</v>
      </c>
      <c r="C13" s="321">
        <f>'[1]9 мес-21'!C13+'[1]окт-21'!V13</f>
        <v>19954.5</v>
      </c>
      <c r="D13" s="396">
        <v>158</v>
      </c>
      <c r="E13" s="397">
        <v>1</v>
      </c>
      <c r="F13" s="397">
        <v>11</v>
      </c>
      <c r="G13" s="397">
        <v>0</v>
      </c>
      <c r="H13" s="397">
        <v>0</v>
      </c>
      <c r="I13" s="397">
        <v>0</v>
      </c>
      <c r="J13" s="397">
        <v>1</v>
      </c>
      <c r="K13" s="397">
        <v>65</v>
      </c>
      <c r="L13" s="397">
        <v>2</v>
      </c>
      <c r="M13" s="397">
        <v>4</v>
      </c>
      <c r="N13" s="397">
        <v>0</v>
      </c>
      <c r="O13" s="397">
        <v>0</v>
      </c>
      <c r="P13" s="397">
        <v>1</v>
      </c>
      <c r="Q13" s="397">
        <v>0</v>
      </c>
      <c r="R13" s="397">
        <v>2</v>
      </c>
      <c r="S13" s="397">
        <v>0</v>
      </c>
      <c r="T13" s="397">
        <v>1</v>
      </c>
      <c r="U13" s="397">
        <v>38</v>
      </c>
      <c r="V13" s="397">
        <v>32</v>
      </c>
      <c r="W13" s="397">
        <v>1</v>
      </c>
      <c r="X13" s="397">
        <v>0</v>
      </c>
      <c r="Y13" s="376"/>
    </row>
    <row r="14" spans="1:25" ht="15.75">
      <c r="A14" s="399">
        <v>8</v>
      </c>
      <c r="B14" s="395" t="s">
        <v>99</v>
      </c>
      <c r="C14" s="321">
        <f>'[1]9 мес-21'!C14+'[1]окт-21'!V14</f>
        <v>14760</v>
      </c>
      <c r="D14" s="396">
        <v>162</v>
      </c>
      <c r="E14" s="397">
        <v>2</v>
      </c>
      <c r="F14" s="397">
        <v>21</v>
      </c>
      <c r="G14" s="397">
        <v>0</v>
      </c>
      <c r="H14" s="397">
        <v>3</v>
      </c>
      <c r="I14" s="397">
        <v>0</v>
      </c>
      <c r="J14" s="397">
        <v>1</v>
      </c>
      <c r="K14" s="397">
        <v>48</v>
      </c>
      <c r="L14" s="397">
        <v>6</v>
      </c>
      <c r="M14" s="397">
        <v>5</v>
      </c>
      <c r="N14" s="397">
        <v>0</v>
      </c>
      <c r="O14" s="397">
        <v>0</v>
      </c>
      <c r="P14" s="397">
        <v>1</v>
      </c>
      <c r="Q14" s="397">
        <v>2</v>
      </c>
      <c r="R14" s="397">
        <v>1</v>
      </c>
      <c r="S14" s="397">
        <v>0</v>
      </c>
      <c r="T14" s="397">
        <v>16</v>
      </c>
      <c r="U14" s="397">
        <v>31</v>
      </c>
      <c r="V14" s="397">
        <v>25</v>
      </c>
      <c r="W14" s="397">
        <v>0</v>
      </c>
      <c r="X14" s="397">
        <v>0</v>
      </c>
      <c r="Y14" s="376"/>
    </row>
    <row r="15" spans="1:25" ht="15.75">
      <c r="A15" s="394">
        <v>9</v>
      </c>
      <c r="B15" s="395" t="s">
        <v>100</v>
      </c>
      <c r="C15" s="321">
        <f>'[1]9 мес-21'!C15+'[1]окт-21'!V15</f>
        <v>15958.5</v>
      </c>
      <c r="D15" s="396">
        <v>207</v>
      </c>
      <c r="E15" s="397">
        <v>1</v>
      </c>
      <c r="F15" s="397">
        <v>25</v>
      </c>
      <c r="G15" s="397">
        <v>0</v>
      </c>
      <c r="H15" s="397">
        <v>1</v>
      </c>
      <c r="I15" s="397">
        <v>0</v>
      </c>
      <c r="J15" s="397">
        <v>8</v>
      </c>
      <c r="K15" s="397">
        <v>58</v>
      </c>
      <c r="L15" s="397">
        <v>8</v>
      </c>
      <c r="M15" s="397">
        <v>9</v>
      </c>
      <c r="N15" s="397">
        <v>0</v>
      </c>
      <c r="O15" s="397">
        <v>0</v>
      </c>
      <c r="P15" s="397">
        <v>0</v>
      </c>
      <c r="Q15" s="397">
        <v>0</v>
      </c>
      <c r="R15" s="397">
        <v>0</v>
      </c>
      <c r="S15" s="397">
        <v>0</v>
      </c>
      <c r="T15" s="397">
        <v>30</v>
      </c>
      <c r="U15" s="397">
        <v>34</v>
      </c>
      <c r="V15" s="397">
        <v>33</v>
      </c>
      <c r="W15" s="397">
        <v>0</v>
      </c>
      <c r="X15" s="397">
        <v>0</v>
      </c>
      <c r="Y15" s="376"/>
    </row>
    <row r="16" spans="1:25" ht="22.5" customHeight="1">
      <c r="A16" s="394">
        <v>10</v>
      </c>
      <c r="B16" s="400" t="s">
        <v>101</v>
      </c>
      <c r="C16" s="321">
        <f>'[1]9 мес-21'!C16+'[1]окт-21'!V16</f>
        <v>10974.5</v>
      </c>
      <c r="D16" s="396">
        <v>119</v>
      </c>
      <c r="E16" s="397">
        <v>2</v>
      </c>
      <c r="F16" s="397">
        <v>14</v>
      </c>
      <c r="G16" s="397">
        <v>0</v>
      </c>
      <c r="H16" s="397">
        <v>1</v>
      </c>
      <c r="I16" s="397">
        <v>0</v>
      </c>
      <c r="J16" s="397">
        <v>12</v>
      </c>
      <c r="K16" s="397">
        <v>43</v>
      </c>
      <c r="L16" s="397">
        <v>2</v>
      </c>
      <c r="M16" s="397">
        <v>4</v>
      </c>
      <c r="N16" s="397">
        <v>1</v>
      </c>
      <c r="O16" s="397">
        <v>0</v>
      </c>
      <c r="P16" s="397">
        <v>2</v>
      </c>
      <c r="Q16" s="397">
        <v>0</v>
      </c>
      <c r="R16" s="397">
        <v>0</v>
      </c>
      <c r="S16" s="397">
        <v>0</v>
      </c>
      <c r="T16" s="397">
        <v>9</v>
      </c>
      <c r="U16" s="397">
        <v>11</v>
      </c>
      <c r="V16" s="397">
        <v>18</v>
      </c>
      <c r="W16" s="397">
        <v>0</v>
      </c>
      <c r="X16" s="397">
        <v>1</v>
      </c>
      <c r="Y16" s="376"/>
    </row>
    <row r="17" spans="1:34" ht="23.25" customHeight="1">
      <c r="A17" s="401" t="s">
        <v>102</v>
      </c>
      <c r="B17" s="402" t="s">
        <v>103</v>
      </c>
      <c r="C17" s="328">
        <f>SUM(C7:C16)</f>
        <v>156379</v>
      </c>
      <c r="D17" s="403">
        <v>1702</v>
      </c>
      <c r="E17" s="404">
        <v>21</v>
      </c>
      <c r="F17" s="404">
        <v>189</v>
      </c>
      <c r="G17" s="404">
        <v>0</v>
      </c>
      <c r="H17" s="404">
        <v>14</v>
      </c>
      <c r="I17" s="404">
        <v>1</v>
      </c>
      <c r="J17" s="404">
        <v>60</v>
      </c>
      <c r="K17" s="404">
        <v>570</v>
      </c>
      <c r="L17" s="404">
        <v>71</v>
      </c>
      <c r="M17" s="404">
        <v>75</v>
      </c>
      <c r="N17" s="404">
        <v>1</v>
      </c>
      <c r="O17" s="404">
        <v>0</v>
      </c>
      <c r="P17" s="404">
        <v>18</v>
      </c>
      <c r="Q17" s="404">
        <v>3</v>
      </c>
      <c r="R17" s="404">
        <v>6</v>
      </c>
      <c r="S17" s="404">
        <v>2</v>
      </c>
      <c r="T17" s="404">
        <v>145</v>
      </c>
      <c r="U17" s="404">
        <v>247</v>
      </c>
      <c r="V17" s="404">
        <v>279</v>
      </c>
      <c r="W17" s="404">
        <v>4</v>
      </c>
      <c r="X17" s="404">
        <v>11</v>
      </c>
      <c r="Y17" s="376"/>
    </row>
    <row r="18" spans="1:34" ht="28.5" customHeight="1">
      <c r="A18" s="394">
        <v>11</v>
      </c>
      <c r="B18" s="405" t="s">
        <v>104</v>
      </c>
      <c r="C18" s="321">
        <f>'[1]9 мес-21'!C18+'[1]окт-21'!V18</f>
        <v>64603</v>
      </c>
      <c r="D18" s="396">
        <v>645</v>
      </c>
      <c r="E18" s="397">
        <v>11</v>
      </c>
      <c r="F18" s="397">
        <v>84</v>
      </c>
      <c r="G18" s="397">
        <v>0</v>
      </c>
      <c r="H18" s="397">
        <v>15</v>
      </c>
      <c r="I18" s="397">
        <v>2</v>
      </c>
      <c r="J18" s="397">
        <v>9</v>
      </c>
      <c r="K18" s="397">
        <v>196</v>
      </c>
      <c r="L18" s="397">
        <v>35</v>
      </c>
      <c r="M18" s="397">
        <v>24</v>
      </c>
      <c r="N18" s="397">
        <v>0</v>
      </c>
      <c r="O18" s="397">
        <v>4</v>
      </c>
      <c r="P18" s="397">
        <v>6</v>
      </c>
      <c r="Q18" s="397">
        <v>1</v>
      </c>
      <c r="R18" s="397">
        <v>3</v>
      </c>
      <c r="S18" s="397">
        <v>1</v>
      </c>
      <c r="T18" s="397">
        <v>33</v>
      </c>
      <c r="U18" s="397">
        <v>68</v>
      </c>
      <c r="V18" s="397">
        <v>153</v>
      </c>
      <c r="W18" s="397">
        <v>4</v>
      </c>
      <c r="X18" s="397">
        <v>5</v>
      </c>
      <c r="Y18" s="376"/>
    </row>
    <row r="19" spans="1:34" ht="42.75" customHeight="1">
      <c r="A19" s="406" t="s">
        <v>154</v>
      </c>
      <c r="B19" s="407"/>
      <c r="C19" s="336">
        <f>C17+C18</f>
        <v>220982</v>
      </c>
      <c r="D19" s="408">
        <v>2347</v>
      </c>
      <c r="E19" s="408">
        <v>32</v>
      </c>
      <c r="F19" s="408">
        <v>273</v>
      </c>
      <c r="G19" s="408">
        <v>0</v>
      </c>
      <c r="H19" s="408">
        <v>29</v>
      </c>
      <c r="I19" s="408">
        <v>3</v>
      </c>
      <c r="J19" s="408">
        <v>69</v>
      </c>
      <c r="K19" s="408">
        <v>766</v>
      </c>
      <c r="L19" s="408">
        <v>106</v>
      </c>
      <c r="M19" s="408">
        <v>99</v>
      </c>
      <c r="N19" s="408">
        <v>1</v>
      </c>
      <c r="O19" s="408">
        <v>4</v>
      </c>
      <c r="P19" s="408">
        <v>24</v>
      </c>
      <c r="Q19" s="408">
        <v>4</v>
      </c>
      <c r="R19" s="408">
        <v>9</v>
      </c>
      <c r="S19" s="408">
        <v>3</v>
      </c>
      <c r="T19" s="408">
        <v>178</v>
      </c>
      <c r="U19" s="408">
        <v>315</v>
      </c>
      <c r="V19" s="408">
        <v>432</v>
      </c>
      <c r="W19" s="408">
        <v>8</v>
      </c>
      <c r="X19" s="408">
        <v>16</v>
      </c>
      <c r="Y19" s="376"/>
    </row>
    <row r="20" spans="1:34" s="266" customFormat="1" ht="32.25" customHeight="1" thickBot="1">
      <c r="A20" s="409" t="s">
        <v>106</v>
      </c>
      <c r="B20" s="409"/>
      <c r="C20" s="409"/>
      <c r="D20" s="410">
        <v>1</v>
      </c>
      <c r="E20" s="411">
        <v>1.3634426927993182E-2</v>
      </c>
      <c r="F20" s="411">
        <v>0.11631870472944184</v>
      </c>
      <c r="G20" s="411">
        <v>0</v>
      </c>
      <c r="H20" s="411">
        <v>1.2356199403493822E-2</v>
      </c>
      <c r="I20" s="411">
        <v>1.2782275244993609E-3</v>
      </c>
      <c r="J20" s="411">
        <v>2.9399233063485301E-2</v>
      </c>
      <c r="K20" s="411">
        <v>0.32637409458883682</v>
      </c>
      <c r="L20" s="411">
        <v>4.5164039198977421E-2</v>
      </c>
      <c r="M20" s="411">
        <v>4.2181508308478909E-2</v>
      </c>
      <c r="N20" s="411">
        <v>4.2607584149978694E-4</v>
      </c>
      <c r="O20" s="411">
        <v>1.7043033659991478E-3</v>
      </c>
      <c r="P20" s="411">
        <v>1.0225820195994887E-2</v>
      </c>
      <c r="Q20" s="411">
        <v>1.7043033659991478E-3</v>
      </c>
      <c r="R20" s="411">
        <v>3.8346825734980826E-3</v>
      </c>
      <c r="S20" s="411">
        <v>1.2782275244993609E-3</v>
      </c>
      <c r="T20" s="411">
        <v>7.5841499786962085E-2</v>
      </c>
      <c r="U20" s="411">
        <v>0.1342138900724329</v>
      </c>
      <c r="V20" s="411">
        <v>0.18406476352790796</v>
      </c>
      <c r="W20" s="412">
        <v>3.4086067319982955E-3</v>
      </c>
      <c r="X20" s="359"/>
      <c r="Y20" s="376"/>
    </row>
    <row r="21" spans="1:34" s="369" customFormat="1" ht="44.25" customHeight="1" thickBot="1">
      <c r="A21" s="413" t="s">
        <v>155</v>
      </c>
      <c r="B21" s="414"/>
      <c r="C21" s="415"/>
      <c r="D21" s="416">
        <v>1274.4929451267524</v>
      </c>
      <c r="E21" s="416">
        <v>17.376980930573531</v>
      </c>
      <c r="F21" s="416">
        <v>148.24736856395543</v>
      </c>
      <c r="G21" s="416">
        <v>0</v>
      </c>
      <c r="H21" s="416">
        <v>15.74788896833226</v>
      </c>
      <c r="I21" s="416">
        <v>1.6290919622412685</v>
      </c>
      <c r="J21" s="416">
        <v>37.469115131549174</v>
      </c>
      <c r="K21" s="416">
        <v>415.96148102560386</v>
      </c>
      <c r="L21" s="416">
        <v>57.561249332524817</v>
      </c>
      <c r="M21" s="416">
        <v>53.760034753961861</v>
      </c>
      <c r="N21" s="416">
        <v>0.54303065408042284</v>
      </c>
      <c r="O21" s="416">
        <v>2.1721226163216913</v>
      </c>
      <c r="P21" s="416">
        <v>13.032735697930148</v>
      </c>
      <c r="Q21" s="416">
        <v>199.75031210986265</v>
      </c>
      <c r="R21" s="416">
        <v>449.43820224719104</v>
      </c>
      <c r="S21" s="416">
        <v>1.6290919622412685</v>
      </c>
      <c r="T21" s="416">
        <v>96.659456426315259</v>
      </c>
      <c r="U21" s="417">
        <v>171.05465603533318</v>
      </c>
      <c r="V21" s="417">
        <v>234.58924256274264</v>
      </c>
      <c r="W21" s="417">
        <v>4.3442452326433827</v>
      </c>
      <c r="X21" s="417">
        <v>8.6884904652867654</v>
      </c>
      <c r="Y21" s="344"/>
      <c r="Z21" s="418"/>
      <c r="AD21" s="419"/>
      <c r="AE21" s="419"/>
      <c r="AF21" s="419"/>
      <c r="AG21" s="419"/>
      <c r="AH21" s="419"/>
    </row>
    <row r="22" spans="1:34" s="346" customFormat="1" ht="25.7" customHeight="1">
      <c r="A22" s="420" t="s">
        <v>137</v>
      </c>
      <c r="B22" s="421"/>
      <c r="C22" s="422"/>
      <c r="D22" s="341">
        <v>1081.8</v>
      </c>
      <c r="E22" s="341">
        <v>15.8</v>
      </c>
      <c r="F22" s="341">
        <v>153</v>
      </c>
      <c r="G22" s="341">
        <v>0.5</v>
      </c>
      <c r="H22" s="341">
        <v>18.5</v>
      </c>
      <c r="I22" s="341">
        <v>0.5</v>
      </c>
      <c r="J22" s="341">
        <v>51.7</v>
      </c>
      <c r="K22" s="341">
        <v>414.3</v>
      </c>
      <c r="L22" s="341">
        <v>44.6</v>
      </c>
      <c r="M22" s="341">
        <v>55</v>
      </c>
      <c r="N22" s="341">
        <v>1.6</v>
      </c>
      <c r="O22" s="341">
        <v>1.6</v>
      </c>
      <c r="P22" s="341">
        <v>24.5</v>
      </c>
      <c r="Q22" s="341"/>
      <c r="R22" s="341">
        <v>539.20000000000005</v>
      </c>
      <c r="S22" s="341">
        <v>3.8</v>
      </c>
      <c r="T22" s="342">
        <v>109.4</v>
      </c>
      <c r="U22" s="357">
        <v>159</v>
      </c>
      <c r="V22" s="357">
        <v>21.8</v>
      </c>
      <c r="W22" s="357">
        <v>9.3000000000000007</v>
      </c>
      <c r="X22" s="357">
        <v>4.4000000000000004</v>
      </c>
      <c r="Y22" s="344"/>
      <c r="Z22" s="345"/>
      <c r="AD22" s="347"/>
      <c r="AE22" s="347"/>
      <c r="AF22" s="347"/>
      <c r="AG22" s="347"/>
      <c r="AH22" s="347"/>
    </row>
    <row r="23" spans="1:34" s="369" customFormat="1" ht="51" customHeight="1">
      <c r="A23" s="423" t="s">
        <v>156</v>
      </c>
      <c r="B23" s="424"/>
      <c r="C23" s="424"/>
      <c r="D23" s="425">
        <v>0.17812252276460749</v>
      </c>
      <c r="E23" s="425">
        <v>9.9808919656552586E-2</v>
      </c>
      <c r="F23" s="425">
        <v>-3.1062950562382841E-2</v>
      </c>
      <c r="G23" s="425"/>
      <c r="H23" s="583">
        <v>-0.14876275846852649</v>
      </c>
      <c r="I23" s="583"/>
      <c r="J23" s="583">
        <v>-0.27525889494102185</v>
      </c>
      <c r="K23" s="583">
        <v>4.0103331537626463E-3</v>
      </c>
      <c r="L23" s="583">
        <v>0.29061097158127391</v>
      </c>
      <c r="M23" s="583">
        <v>-2.2544822655238939E-2</v>
      </c>
      <c r="N23" s="584" t="s">
        <v>157</v>
      </c>
      <c r="O23" s="583">
        <v>0.35757663520105698</v>
      </c>
      <c r="P23" s="583">
        <v>-0.46805160416611635</v>
      </c>
      <c r="Q23" s="583"/>
      <c r="R23" s="583">
        <v>-0.16647217684126292</v>
      </c>
      <c r="S23" s="583">
        <v>-0.57129158888387677</v>
      </c>
      <c r="T23" s="585">
        <v>-0.11645835076494282</v>
      </c>
      <c r="U23" s="585">
        <v>7.5815446763101813E-2</v>
      </c>
      <c r="V23" s="584" t="s">
        <v>140</v>
      </c>
      <c r="W23" s="585">
        <v>-0.53287685670501261</v>
      </c>
      <c r="X23" s="584" t="s">
        <v>141</v>
      </c>
      <c r="Y23" s="344"/>
    </row>
    <row r="24" spans="1:34" s="266" customFormat="1" ht="21" customHeight="1" thickBot="1">
      <c r="A24" s="426" t="s">
        <v>158</v>
      </c>
      <c r="B24" s="427"/>
      <c r="C24" s="428"/>
      <c r="D24" s="429">
        <v>1987</v>
      </c>
      <c r="E24" s="429">
        <v>29</v>
      </c>
      <c r="F24" s="429">
        <v>281</v>
      </c>
      <c r="G24" s="429">
        <v>1</v>
      </c>
      <c r="H24" s="429">
        <v>34</v>
      </c>
      <c r="I24" s="429">
        <v>1</v>
      </c>
      <c r="J24" s="429">
        <v>95</v>
      </c>
      <c r="K24" s="429">
        <v>751</v>
      </c>
      <c r="L24" s="429">
        <v>82</v>
      </c>
      <c r="M24" s="429">
        <v>101</v>
      </c>
      <c r="N24" s="429">
        <v>3</v>
      </c>
      <c r="O24" s="429">
        <v>3</v>
      </c>
      <c r="P24" s="429">
        <v>45</v>
      </c>
      <c r="Q24" s="430"/>
      <c r="R24" s="430">
        <v>11</v>
      </c>
      <c r="S24" s="430">
        <v>7</v>
      </c>
      <c r="T24" s="430">
        <v>201</v>
      </c>
      <c r="U24" s="431">
        <v>292</v>
      </c>
      <c r="V24" s="431">
        <v>40</v>
      </c>
      <c r="W24" s="431">
        <v>17</v>
      </c>
      <c r="X24" s="432">
        <v>8</v>
      </c>
      <c r="Y24" s="376"/>
    </row>
    <row r="25" spans="1:34" s="346" customFormat="1" ht="25.7" customHeight="1" thickBot="1">
      <c r="A25" s="420" t="s">
        <v>142</v>
      </c>
      <c r="B25" s="421"/>
      <c r="C25" s="422"/>
      <c r="D25" s="341">
        <v>1034.5</v>
      </c>
      <c r="E25" s="341">
        <v>14.8</v>
      </c>
      <c r="F25" s="341">
        <v>182.5</v>
      </c>
      <c r="G25" s="341">
        <v>0.5</v>
      </c>
      <c r="H25" s="341">
        <v>13.7</v>
      </c>
      <c r="I25" s="341"/>
      <c r="J25" s="341">
        <v>29</v>
      </c>
      <c r="K25" s="341">
        <v>423.6</v>
      </c>
      <c r="L25" s="341">
        <v>42.2</v>
      </c>
      <c r="M25" s="341">
        <v>52.1</v>
      </c>
      <c r="N25" s="341">
        <v>0.5</v>
      </c>
      <c r="O25" s="341">
        <v>3.3</v>
      </c>
      <c r="P25" s="342">
        <v>31.2</v>
      </c>
      <c r="Q25" s="357"/>
      <c r="R25" s="357">
        <v>513.4</v>
      </c>
      <c r="S25" s="357">
        <v>4.4000000000000004</v>
      </c>
      <c r="T25" s="357">
        <v>95.3</v>
      </c>
      <c r="U25" s="357">
        <v>134.19999999999999</v>
      </c>
      <c r="V25" s="357"/>
      <c r="W25" s="357">
        <v>6</v>
      </c>
      <c r="X25" s="357"/>
      <c r="Y25" s="344"/>
      <c r="Z25" s="345"/>
      <c r="AD25" s="347"/>
      <c r="AE25" s="347"/>
      <c r="AF25" s="347"/>
      <c r="AG25" s="347"/>
      <c r="AH25" s="347"/>
    </row>
    <row r="26" spans="1:34" s="243" customFormat="1" ht="24" customHeight="1">
      <c r="A26" s="433" t="s">
        <v>159</v>
      </c>
      <c r="B26" s="421"/>
      <c r="C26" s="422"/>
      <c r="D26" s="434">
        <v>1003.4711545501135</v>
      </c>
      <c r="E26" s="434">
        <v>14.288198257559118</v>
      </c>
      <c r="F26" s="434">
        <v>148.37744344388315</v>
      </c>
      <c r="G26" s="434">
        <v>1.0990921736583938</v>
      </c>
      <c r="H26" s="434">
        <v>18.684566952192693</v>
      </c>
      <c r="I26" s="434">
        <v>0</v>
      </c>
      <c r="J26" s="434">
        <v>44.513233033164944</v>
      </c>
      <c r="K26" s="434">
        <v>415.4568416428728</v>
      </c>
      <c r="L26" s="434">
        <v>40.666410425360567</v>
      </c>
      <c r="M26" s="434">
        <v>53.305970422432097</v>
      </c>
      <c r="N26" s="434">
        <v>1.0990921736583938</v>
      </c>
      <c r="O26" s="434">
        <v>3.8468226078043783</v>
      </c>
      <c r="P26" s="435">
        <v>17.585474778534302</v>
      </c>
      <c r="Q26" s="436">
        <v>84.7</v>
      </c>
      <c r="R26" s="436">
        <f>22*100000/2836</f>
        <v>775.74047954866012</v>
      </c>
      <c r="S26" s="436">
        <v>1.6486382604875907</v>
      </c>
      <c r="T26" s="436">
        <v>89.026466066329888</v>
      </c>
      <c r="U26" s="436">
        <v>140.13425214144522</v>
      </c>
      <c r="V26" s="357"/>
      <c r="W26" s="437"/>
      <c r="X26" s="359"/>
      <c r="Y26" s="438"/>
    </row>
    <row r="27" spans="1:34" s="266" customFormat="1" ht="21" customHeight="1">
      <c r="A27" s="439" t="s">
        <v>160</v>
      </c>
      <c r="B27" s="439"/>
      <c r="C27" s="439"/>
      <c r="D27" s="361">
        <v>969.3</v>
      </c>
      <c r="E27" s="361">
        <v>16</v>
      </c>
      <c r="F27" s="361">
        <v>143</v>
      </c>
      <c r="G27" s="361"/>
      <c r="H27" s="361">
        <v>15.8</v>
      </c>
      <c r="I27" s="361">
        <v>1.1000000000000001</v>
      </c>
      <c r="J27" s="361">
        <v>29.3</v>
      </c>
      <c r="K27" s="361">
        <v>401.3</v>
      </c>
      <c r="L27" s="361">
        <v>52.4</v>
      </c>
      <c r="M27" s="361">
        <v>44.3</v>
      </c>
      <c r="N27" s="361">
        <v>0.6</v>
      </c>
      <c r="O27" s="361">
        <v>3.3</v>
      </c>
      <c r="P27" s="440">
        <v>13.2</v>
      </c>
      <c r="Q27" s="361">
        <v>41.6</v>
      </c>
      <c r="R27" s="361">
        <v>498.7</v>
      </c>
      <c r="S27" s="361">
        <v>5</v>
      </c>
      <c r="T27" s="361">
        <v>107.6</v>
      </c>
      <c r="U27" s="361">
        <v>129.69999999999999</v>
      </c>
      <c r="V27" s="357"/>
      <c r="W27" s="437"/>
      <c r="X27" s="359"/>
      <c r="Y27" s="376"/>
    </row>
    <row r="28" spans="1:34" ht="15.75">
      <c r="A28" s="376"/>
      <c r="B28" s="376"/>
      <c r="C28" s="376"/>
      <c r="D28" s="376"/>
      <c r="E28" s="376"/>
      <c r="F28" s="376"/>
      <c r="G28" s="376"/>
      <c r="H28" s="376"/>
      <c r="I28" s="376"/>
      <c r="J28" s="376"/>
      <c r="K28" s="376"/>
      <c r="L28" s="376"/>
      <c r="M28" s="376"/>
      <c r="N28" s="376"/>
      <c r="O28" s="376"/>
      <c r="P28" s="376"/>
      <c r="Q28" s="376"/>
      <c r="R28" s="376"/>
      <c r="S28" s="376"/>
      <c r="T28" s="376"/>
      <c r="U28" s="376"/>
      <c r="V28" s="441"/>
      <c r="W28" s="442"/>
      <c r="X28" s="376"/>
      <c r="Y28" s="376"/>
    </row>
    <row r="29" spans="1:34">
      <c r="A29" s="376"/>
      <c r="B29" s="376"/>
      <c r="C29" s="376"/>
      <c r="D29" s="376"/>
      <c r="E29" s="376"/>
      <c r="F29" s="376"/>
      <c r="G29" s="376"/>
      <c r="H29" s="376"/>
      <c r="I29" s="376"/>
      <c r="J29" s="376"/>
      <c r="K29" s="376"/>
      <c r="L29" s="376"/>
      <c r="M29" s="376"/>
      <c r="N29" s="376"/>
      <c r="O29" s="376"/>
      <c r="P29" s="376"/>
      <c r="Q29" s="376"/>
      <c r="R29" s="376"/>
      <c r="S29" s="376"/>
      <c r="T29" s="376"/>
      <c r="U29" s="376"/>
      <c r="V29" s="443"/>
      <c r="W29" s="380"/>
      <c r="X29" s="376"/>
      <c r="Y29" s="376"/>
    </row>
    <row r="30" spans="1:34">
      <c r="A30" s="376"/>
      <c r="B30" s="376"/>
      <c r="C30" s="376"/>
      <c r="D30" s="376"/>
      <c r="E30" s="376"/>
      <c r="F30" s="376"/>
      <c r="G30" s="376"/>
      <c r="H30" s="376"/>
      <c r="I30" s="376"/>
      <c r="J30" s="376"/>
      <c r="K30" s="376"/>
      <c r="L30" s="376"/>
      <c r="M30" s="376"/>
      <c r="N30" s="376"/>
      <c r="O30" s="376"/>
      <c r="P30" s="376"/>
      <c r="Q30" s="376"/>
      <c r="R30" s="376"/>
      <c r="S30" s="376"/>
      <c r="T30" s="376"/>
      <c r="U30" s="376"/>
      <c r="V30" s="444"/>
      <c r="W30" s="380"/>
      <c r="X30" s="376"/>
      <c r="Y30" s="376"/>
    </row>
    <row r="31" spans="1:34">
      <c r="A31" s="376"/>
      <c r="B31" s="376"/>
      <c r="C31" s="376"/>
      <c r="D31" s="376"/>
      <c r="E31" s="376"/>
      <c r="F31" s="376"/>
      <c r="G31" s="376"/>
      <c r="H31" s="376"/>
      <c r="I31" s="376"/>
      <c r="J31" s="376"/>
      <c r="K31" s="376"/>
      <c r="L31" s="376"/>
      <c r="M31" s="376"/>
      <c r="N31" s="376"/>
      <c r="O31" s="376"/>
      <c r="P31" s="376"/>
      <c r="Q31" s="376"/>
      <c r="R31" s="376"/>
      <c r="S31" s="376"/>
      <c r="T31" s="376"/>
      <c r="U31" s="376"/>
      <c r="V31" s="376"/>
      <c r="W31" s="380"/>
      <c r="X31" s="376"/>
      <c r="Y31" s="376"/>
    </row>
    <row r="32" spans="1:34">
      <c r="A32" s="376"/>
      <c r="B32" s="376"/>
      <c r="C32" s="376"/>
      <c r="D32" s="376"/>
      <c r="E32" s="376"/>
      <c r="F32" s="376"/>
      <c r="G32" s="376"/>
      <c r="H32" s="376"/>
      <c r="I32" s="376"/>
      <c r="J32" s="376"/>
      <c r="K32" s="376"/>
      <c r="L32" s="376"/>
      <c r="M32" s="376"/>
      <c r="N32" s="376"/>
      <c r="O32" s="376"/>
      <c r="P32" s="376"/>
      <c r="Q32" s="376"/>
      <c r="R32" s="376"/>
      <c r="S32" s="376"/>
      <c r="T32" s="376"/>
      <c r="U32" s="376"/>
      <c r="V32" s="376"/>
      <c r="W32" s="380"/>
      <c r="X32" s="376"/>
      <c r="Y32" s="376"/>
    </row>
    <row r="33" spans="1:25">
      <c r="A33" s="376"/>
      <c r="B33" s="376"/>
      <c r="C33" s="376"/>
      <c r="D33" s="376"/>
      <c r="E33" s="376"/>
      <c r="F33" s="376"/>
      <c r="G33" s="376"/>
      <c r="H33" s="376"/>
      <c r="I33" s="376"/>
      <c r="J33" s="376"/>
      <c r="K33" s="376"/>
      <c r="L33" s="376"/>
      <c r="M33" s="376"/>
      <c r="N33" s="376"/>
      <c r="O33" s="376"/>
      <c r="P33" s="376"/>
      <c r="Q33" s="376"/>
      <c r="R33" s="376"/>
      <c r="S33" s="376"/>
      <c r="T33" s="376"/>
      <c r="U33" s="376"/>
      <c r="V33" s="376"/>
      <c r="W33" s="380"/>
      <c r="X33" s="376"/>
      <c r="Y33" s="376"/>
    </row>
    <row r="34" spans="1:25">
      <c r="A34" s="376"/>
      <c r="B34" s="376"/>
      <c r="C34" s="376"/>
      <c r="D34" s="376"/>
      <c r="E34" s="376"/>
      <c r="F34" s="376"/>
      <c r="G34" s="376"/>
      <c r="H34" s="376"/>
      <c r="I34" s="376"/>
      <c r="J34" s="376"/>
      <c r="K34" s="376"/>
      <c r="L34" s="376"/>
      <c r="M34" s="376"/>
      <c r="N34" s="376"/>
      <c r="O34" s="376"/>
      <c r="P34" s="376"/>
      <c r="Q34" s="376"/>
      <c r="R34" s="376"/>
      <c r="S34" s="376"/>
      <c r="T34" s="376"/>
      <c r="U34" s="376"/>
      <c r="V34" s="376"/>
      <c r="W34" s="380"/>
      <c r="X34" s="376"/>
      <c r="Y34" s="376"/>
    </row>
    <row r="35" spans="1:25">
      <c r="A35" s="376"/>
      <c r="B35" s="376"/>
      <c r="C35" s="376"/>
      <c r="D35" s="376"/>
      <c r="E35" s="376"/>
      <c r="F35" s="376"/>
      <c r="G35" s="376"/>
      <c r="H35" s="376"/>
      <c r="I35" s="376"/>
      <c r="J35" s="376"/>
      <c r="K35" s="376"/>
      <c r="L35" s="376"/>
      <c r="M35" s="376"/>
      <c r="N35" s="376"/>
      <c r="O35" s="376"/>
      <c r="P35" s="376"/>
      <c r="Q35" s="376"/>
      <c r="R35" s="376"/>
      <c r="S35" s="376"/>
      <c r="T35" s="376"/>
      <c r="U35" s="376"/>
      <c r="V35" s="376"/>
      <c r="W35" s="380"/>
      <c r="X35" s="376"/>
      <c r="Y35" s="376"/>
    </row>
    <row r="36" spans="1:25">
      <c r="A36" s="376"/>
      <c r="B36" s="376"/>
      <c r="C36" s="376"/>
      <c r="D36" s="376"/>
      <c r="E36" s="376"/>
      <c r="F36" s="376"/>
      <c r="G36" s="376"/>
      <c r="H36" s="376"/>
      <c r="I36" s="376"/>
      <c r="J36" s="376"/>
      <c r="K36" s="376"/>
      <c r="L36" s="376"/>
      <c r="M36" s="376"/>
      <c r="N36" s="376"/>
      <c r="O36" s="376"/>
      <c r="P36" s="376"/>
      <c r="Q36" s="376"/>
      <c r="R36" s="376"/>
      <c r="S36" s="376"/>
      <c r="T36" s="376"/>
      <c r="U36" s="376"/>
      <c r="V36" s="376"/>
      <c r="W36" s="380"/>
      <c r="X36" s="376"/>
      <c r="Y36" s="376"/>
    </row>
    <row r="37" spans="1:25">
      <c r="A37" s="376"/>
      <c r="B37" s="376"/>
      <c r="C37" s="376"/>
      <c r="D37" s="376"/>
      <c r="E37" s="376"/>
      <c r="F37" s="376"/>
      <c r="G37" s="376"/>
      <c r="H37" s="376"/>
      <c r="I37" s="376"/>
      <c r="J37" s="376"/>
      <c r="K37" s="376"/>
      <c r="L37" s="376"/>
      <c r="M37" s="376"/>
      <c r="N37" s="376"/>
      <c r="O37" s="376"/>
      <c r="P37" s="376"/>
      <c r="Q37" s="376"/>
      <c r="R37" s="376"/>
      <c r="S37" s="376"/>
      <c r="T37" s="376"/>
      <c r="U37" s="376"/>
      <c r="V37" s="376"/>
      <c r="W37" s="380"/>
      <c r="X37" s="376"/>
      <c r="Y37" s="376"/>
    </row>
    <row r="38" spans="1:25">
      <c r="A38" s="376"/>
      <c r="B38" s="376"/>
      <c r="C38" s="376"/>
      <c r="D38" s="376"/>
      <c r="E38" s="376"/>
      <c r="F38" s="376"/>
      <c r="G38" s="376"/>
      <c r="H38" s="376"/>
      <c r="I38" s="376"/>
      <c r="J38" s="376"/>
      <c r="K38" s="376"/>
      <c r="L38" s="376"/>
      <c r="M38" s="376"/>
      <c r="N38" s="376"/>
      <c r="O38" s="376"/>
      <c r="P38" s="376"/>
      <c r="Q38" s="376"/>
      <c r="R38" s="376"/>
      <c r="S38" s="376"/>
      <c r="T38" s="376"/>
      <c r="U38" s="376"/>
      <c r="V38" s="376"/>
      <c r="W38" s="380"/>
      <c r="X38" s="376"/>
      <c r="Y38" s="376"/>
    </row>
    <row r="39" spans="1:25">
      <c r="A39" s="376"/>
      <c r="B39" s="376"/>
      <c r="C39" s="376"/>
      <c r="D39" s="376"/>
      <c r="E39" s="376"/>
      <c r="F39" s="376"/>
      <c r="G39" s="376"/>
      <c r="H39" s="376"/>
      <c r="I39" s="376"/>
      <c r="J39" s="376"/>
      <c r="K39" s="376"/>
      <c r="L39" s="376"/>
      <c r="M39" s="376"/>
      <c r="N39" s="376"/>
      <c r="O39" s="376"/>
      <c r="P39" s="376"/>
      <c r="Q39" s="376"/>
      <c r="R39" s="376"/>
      <c r="S39" s="376"/>
      <c r="T39" s="376"/>
      <c r="U39" s="376"/>
      <c r="V39" s="376"/>
      <c r="W39" s="380"/>
      <c r="X39" s="376"/>
      <c r="Y39" s="376"/>
    </row>
    <row r="40" spans="1:25">
      <c r="A40" s="376"/>
      <c r="B40" s="376"/>
      <c r="C40" s="376"/>
      <c r="D40" s="376"/>
      <c r="E40" s="376"/>
      <c r="F40" s="376"/>
      <c r="G40" s="376"/>
      <c r="H40" s="376"/>
      <c r="I40" s="376"/>
      <c r="J40" s="376"/>
      <c r="K40" s="376"/>
      <c r="L40" s="376"/>
      <c r="M40" s="376"/>
      <c r="N40" s="376"/>
      <c r="O40" s="376"/>
      <c r="P40" s="376"/>
      <c r="Q40" s="376"/>
      <c r="R40" s="376"/>
      <c r="S40" s="376"/>
      <c r="T40" s="376"/>
      <c r="U40" s="376"/>
      <c r="V40" s="376"/>
      <c r="W40" s="380"/>
      <c r="X40" s="376"/>
      <c r="Y40" s="376"/>
    </row>
    <row r="41" spans="1:25">
      <c r="A41" s="376"/>
      <c r="B41" s="376"/>
      <c r="C41" s="376"/>
      <c r="D41" s="376"/>
      <c r="E41" s="376"/>
      <c r="F41" s="376"/>
      <c r="G41" s="376"/>
      <c r="H41" s="376"/>
      <c r="I41" s="376"/>
      <c r="J41" s="376"/>
      <c r="K41" s="376"/>
      <c r="L41" s="376"/>
      <c r="M41" s="376"/>
      <c r="N41" s="376"/>
      <c r="O41" s="376"/>
      <c r="P41" s="376"/>
      <c r="Q41" s="376"/>
      <c r="R41" s="376"/>
      <c r="S41" s="376"/>
      <c r="T41" s="376"/>
      <c r="U41" s="376"/>
      <c r="V41" s="376"/>
      <c r="W41" s="380"/>
      <c r="X41" s="376"/>
      <c r="Y41" s="376"/>
    </row>
    <row r="42" spans="1:25">
      <c r="A42" s="376"/>
      <c r="B42" s="376"/>
      <c r="C42" s="376"/>
      <c r="D42" s="376"/>
      <c r="E42" s="376"/>
      <c r="F42" s="376"/>
      <c r="G42" s="376"/>
      <c r="H42" s="376"/>
      <c r="I42" s="376"/>
      <c r="J42" s="376"/>
      <c r="K42" s="376"/>
      <c r="L42" s="376"/>
      <c r="M42" s="376"/>
      <c r="N42" s="376"/>
      <c r="O42" s="376"/>
      <c r="P42" s="376"/>
      <c r="Q42" s="376"/>
      <c r="R42" s="376"/>
      <c r="S42" s="376"/>
      <c r="T42" s="376"/>
      <c r="U42" s="376"/>
      <c r="V42" s="376"/>
      <c r="W42" s="380"/>
      <c r="X42" s="376"/>
      <c r="Y42" s="376"/>
    </row>
    <row r="43" spans="1:25">
      <c r="A43" s="376"/>
      <c r="B43" s="376"/>
      <c r="C43" s="376"/>
      <c r="D43" s="376"/>
      <c r="E43" s="376"/>
      <c r="F43" s="376"/>
      <c r="G43" s="376"/>
      <c r="H43" s="376"/>
      <c r="I43" s="376"/>
      <c r="J43" s="376"/>
      <c r="K43" s="376"/>
      <c r="L43" s="376"/>
      <c r="M43" s="376"/>
      <c r="N43" s="376"/>
      <c r="O43" s="376"/>
      <c r="P43" s="376"/>
      <c r="Q43" s="376"/>
      <c r="R43" s="376"/>
      <c r="S43" s="376"/>
      <c r="T43" s="376"/>
      <c r="U43" s="376"/>
      <c r="V43" s="376"/>
      <c r="W43" s="380"/>
      <c r="X43" s="376"/>
      <c r="Y43" s="376"/>
    </row>
    <row r="44" spans="1:25">
      <c r="A44" s="376"/>
      <c r="B44" s="376"/>
      <c r="C44" s="376"/>
      <c r="D44" s="376"/>
      <c r="E44" s="376"/>
      <c r="F44" s="376"/>
      <c r="G44" s="376"/>
      <c r="H44" s="376"/>
      <c r="I44" s="376"/>
      <c r="J44" s="376"/>
      <c r="K44" s="376"/>
      <c r="L44" s="376"/>
      <c r="M44" s="376"/>
      <c r="N44" s="376"/>
      <c r="O44" s="376"/>
      <c r="P44" s="376"/>
      <c r="Q44" s="376"/>
      <c r="R44" s="376"/>
      <c r="S44" s="376"/>
      <c r="T44" s="376"/>
      <c r="U44" s="376"/>
      <c r="V44" s="376"/>
      <c r="W44" s="380"/>
      <c r="X44" s="376"/>
      <c r="Y44" s="376"/>
    </row>
  </sheetData>
  <mergeCells count="16">
    <mergeCell ref="A25:C25"/>
    <mergeCell ref="A26:C26"/>
    <mergeCell ref="A27:C27"/>
    <mergeCell ref="A19:B19"/>
    <mergeCell ref="A20:C20"/>
    <mergeCell ref="A21:C21"/>
    <mergeCell ref="A22:C22"/>
    <mergeCell ref="A23:C23"/>
    <mergeCell ref="A24:C24"/>
    <mergeCell ref="A1:X1"/>
    <mergeCell ref="A2:S2"/>
    <mergeCell ref="A4:N4"/>
    <mergeCell ref="A5:A6"/>
    <mergeCell ref="B5:B6"/>
    <mergeCell ref="C5:C6"/>
    <mergeCell ref="D5:D6"/>
  </mergeCells>
  <pageMargins left="0.59055118110236227" right="0" top="0" bottom="0"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Zeros="0" topLeftCell="A6" zoomScaleNormal="100" workbookViewId="0">
      <selection activeCell="C12" sqref="C12"/>
    </sheetView>
  </sheetViews>
  <sheetFormatPr defaultRowHeight="12.75" customHeight="1"/>
  <cols>
    <col min="1" max="1" width="3.875" style="171" customWidth="1"/>
    <col min="2" max="2" width="15.875" style="171" customWidth="1"/>
    <col min="3" max="3" width="9.125" style="171" customWidth="1"/>
    <col min="4" max="4" width="6.5" style="171" customWidth="1"/>
    <col min="5" max="5" width="7.375" style="171" customWidth="1"/>
    <col min="6" max="6" width="6.625" style="171" customWidth="1"/>
    <col min="7" max="7" width="5.25" style="171" customWidth="1"/>
    <col min="8" max="8" width="7.75" style="171" customWidth="1"/>
    <col min="9" max="9" width="5.75" style="171" customWidth="1"/>
    <col min="10" max="10" width="6.875" style="171" customWidth="1"/>
    <col min="11" max="11" width="7" style="171" customWidth="1"/>
    <col min="12" max="12" width="6.625" style="171" customWidth="1"/>
    <col min="13" max="13" width="6.5" style="171" customWidth="1"/>
    <col min="14" max="16" width="5.75" style="171" customWidth="1"/>
    <col min="17" max="17" width="6.5" style="171" customWidth="1"/>
    <col min="18" max="18" width="6.625" style="171" customWidth="1"/>
    <col min="19" max="19" width="7.375" style="171" customWidth="1"/>
    <col min="20" max="20" width="6.25" style="171" customWidth="1"/>
    <col min="21" max="21" width="7.375" style="171" customWidth="1"/>
    <col min="22" max="22" width="5.625" style="171" customWidth="1"/>
    <col min="23" max="23" width="6" style="171" customWidth="1"/>
    <col min="24" max="24" width="5.25" style="171" customWidth="1"/>
    <col min="25" max="16384" width="9" style="171"/>
  </cols>
  <sheetData>
    <row r="1" spans="1:29" ht="27" customHeight="1">
      <c r="A1" s="307" t="s">
        <v>123</v>
      </c>
      <c r="B1" s="308"/>
      <c r="C1" s="308"/>
      <c r="D1" s="308"/>
      <c r="E1" s="308"/>
      <c r="F1" s="308"/>
      <c r="G1" s="308"/>
      <c r="H1" s="308"/>
      <c r="I1" s="308"/>
      <c r="J1" s="308"/>
      <c r="K1" s="308"/>
      <c r="L1" s="308"/>
      <c r="M1" s="308"/>
      <c r="N1" s="308"/>
      <c r="O1" s="308"/>
      <c r="P1" s="308"/>
      <c r="Q1" s="308"/>
      <c r="R1" s="308"/>
      <c r="S1" s="308"/>
      <c r="T1" s="308"/>
      <c r="U1" s="308"/>
    </row>
    <row r="2" spans="1:29" ht="27" customHeight="1">
      <c r="A2" s="173" t="s">
        <v>124</v>
      </c>
      <c r="B2" s="173"/>
      <c r="C2" s="173"/>
      <c r="D2" s="173"/>
      <c r="E2" s="173"/>
      <c r="F2" s="173"/>
      <c r="G2" s="173"/>
      <c r="H2" s="173"/>
      <c r="I2" s="173"/>
      <c r="J2" s="173"/>
      <c r="K2" s="173"/>
      <c r="L2" s="173"/>
      <c r="M2" s="173"/>
      <c r="N2" s="173"/>
      <c r="O2" s="173"/>
      <c r="P2" s="173"/>
      <c r="Q2" s="173"/>
      <c r="R2" s="173"/>
      <c r="S2" s="173"/>
      <c r="T2" s="173"/>
      <c r="U2" s="173"/>
    </row>
    <row r="3" spans="1:29" ht="27" customHeight="1"/>
    <row r="4" spans="1:29" ht="21" customHeight="1" thickBot="1">
      <c r="A4" s="309" t="s">
        <v>125</v>
      </c>
      <c r="B4" s="309"/>
      <c r="C4" s="309"/>
      <c r="D4" s="309"/>
      <c r="E4" s="309"/>
      <c r="F4" s="309"/>
      <c r="G4" s="309"/>
      <c r="H4" s="309"/>
      <c r="I4" s="309"/>
      <c r="J4" s="309"/>
      <c r="K4" s="309"/>
      <c r="L4" s="309"/>
      <c r="M4" s="309"/>
      <c r="N4" s="309"/>
    </row>
    <row r="5" spans="1:29" ht="121.5" customHeight="1" thickBot="1">
      <c r="A5" s="175" t="s">
        <v>52</v>
      </c>
      <c r="B5" s="176" t="s">
        <v>53</v>
      </c>
      <c r="C5" s="310" t="s">
        <v>126</v>
      </c>
      <c r="D5" s="178" t="s">
        <v>55</v>
      </c>
      <c r="E5" s="179" t="s">
        <v>56</v>
      </c>
      <c r="F5" s="179" t="s">
        <v>57</v>
      </c>
      <c r="G5" s="179" t="s">
        <v>58</v>
      </c>
      <c r="H5" s="179" t="s">
        <v>59</v>
      </c>
      <c r="I5" s="311" t="s">
        <v>60</v>
      </c>
      <c r="J5" s="179" t="s">
        <v>61</v>
      </c>
      <c r="K5" s="179" t="s">
        <v>62</v>
      </c>
      <c r="L5" s="179" t="s">
        <v>63</v>
      </c>
      <c r="M5" s="179" t="s">
        <v>64</v>
      </c>
      <c r="N5" s="179" t="s">
        <v>65</v>
      </c>
      <c r="O5" s="179" t="s">
        <v>66</v>
      </c>
      <c r="P5" s="179" t="s">
        <v>67</v>
      </c>
      <c r="Q5" s="311" t="s">
        <v>127</v>
      </c>
      <c r="R5" s="179" t="s">
        <v>128</v>
      </c>
      <c r="S5" s="179" t="s">
        <v>129</v>
      </c>
      <c r="T5" s="180" t="s">
        <v>69</v>
      </c>
      <c r="U5" s="312" t="s">
        <v>70</v>
      </c>
      <c r="V5" s="313" t="s">
        <v>130</v>
      </c>
      <c r="W5" s="314" t="s">
        <v>72</v>
      </c>
      <c r="X5" s="313" t="s">
        <v>73</v>
      </c>
      <c r="AC5" s="315" t="s">
        <v>131</v>
      </c>
    </row>
    <row r="6" spans="1:29" ht="38.25" customHeight="1">
      <c r="A6" s="175"/>
      <c r="B6" s="176"/>
      <c r="C6" s="175"/>
      <c r="D6" s="178"/>
      <c r="E6" s="184" t="s">
        <v>74</v>
      </c>
      <c r="F6" s="184" t="s">
        <v>75</v>
      </c>
      <c r="G6" s="184" t="s">
        <v>76</v>
      </c>
      <c r="H6" s="184" t="s">
        <v>77</v>
      </c>
      <c r="I6" s="184" t="s">
        <v>78</v>
      </c>
      <c r="J6" s="184" t="s">
        <v>79</v>
      </c>
      <c r="K6" s="185" t="s">
        <v>80</v>
      </c>
      <c r="L6" s="184" t="s">
        <v>81</v>
      </c>
      <c r="M6" s="184" t="s">
        <v>82</v>
      </c>
      <c r="N6" s="184" t="s">
        <v>83</v>
      </c>
      <c r="O6" s="184" t="s">
        <v>84</v>
      </c>
      <c r="P6" s="184" t="s">
        <v>85</v>
      </c>
      <c r="Q6" s="184" t="s">
        <v>132</v>
      </c>
      <c r="R6" s="184" t="s">
        <v>133</v>
      </c>
      <c r="S6" s="184" t="s">
        <v>86</v>
      </c>
      <c r="T6" s="187" t="s">
        <v>87</v>
      </c>
      <c r="U6" s="316" t="s">
        <v>88</v>
      </c>
      <c r="V6" s="317" t="s">
        <v>89</v>
      </c>
      <c r="W6" s="318" t="s">
        <v>90</v>
      </c>
      <c r="X6" s="317" t="s">
        <v>134</v>
      </c>
      <c r="AC6" s="315"/>
    </row>
    <row r="7" spans="1:29" ht="18.75" customHeight="1">
      <c r="A7" s="319">
        <v>1</v>
      </c>
      <c r="B7" s="320" t="s">
        <v>92</v>
      </c>
      <c r="C7" s="321">
        <v>34519</v>
      </c>
      <c r="D7" s="264">
        <v>1321.0116167907529</v>
      </c>
      <c r="E7" s="264">
        <v>13.905385439902663</v>
      </c>
      <c r="F7" s="264">
        <v>166.86462527883194</v>
      </c>
      <c r="G7" s="264">
        <v>0</v>
      </c>
      <c r="H7" s="264">
        <v>17.381731799878327</v>
      </c>
      <c r="I7" s="264">
        <v>3.4763463599756657</v>
      </c>
      <c r="J7" s="264">
        <v>6.9526927199513313</v>
      </c>
      <c r="K7" s="264">
        <v>493.64118311654448</v>
      </c>
      <c r="L7" s="264">
        <v>31.28711723978099</v>
      </c>
      <c r="M7" s="264">
        <v>48.668849039659321</v>
      </c>
      <c r="N7" s="264">
        <v>0</v>
      </c>
      <c r="O7" s="264">
        <v>0</v>
      </c>
      <c r="P7" s="264">
        <v>6.9526927199513313</v>
      </c>
      <c r="Q7" s="264">
        <v>0</v>
      </c>
      <c r="R7" s="264">
        <v>0</v>
      </c>
      <c r="S7" s="264">
        <v>0</v>
      </c>
      <c r="T7" s="264">
        <v>86.908658999391633</v>
      </c>
      <c r="U7" s="264">
        <v>149.48289347895363</v>
      </c>
      <c r="V7" s="264">
        <v>295.48944059793155</v>
      </c>
      <c r="W7" s="264">
        <v>3.4763463599756657</v>
      </c>
      <c r="X7" s="264">
        <v>6.9526927199513313</v>
      </c>
      <c r="AC7" s="322">
        <v>254</v>
      </c>
    </row>
    <row r="8" spans="1:29" ht="18.75" customHeight="1">
      <c r="A8" s="319">
        <v>2</v>
      </c>
      <c r="B8" s="320" t="s">
        <v>93</v>
      </c>
      <c r="C8" s="321">
        <v>7977.5</v>
      </c>
      <c r="D8" s="264">
        <v>1729.8652460043872</v>
      </c>
      <c r="E8" s="264">
        <v>45.12691946098402</v>
      </c>
      <c r="F8" s="264">
        <v>165.4653713569414</v>
      </c>
      <c r="G8" s="264">
        <v>0</v>
      </c>
      <c r="H8" s="264">
        <v>15.042306486994672</v>
      </c>
      <c r="I8" s="264">
        <v>0</v>
      </c>
      <c r="J8" s="264">
        <v>0</v>
      </c>
      <c r="K8" s="264">
        <v>722.03071137574432</v>
      </c>
      <c r="L8" s="264">
        <v>120.33845189595738</v>
      </c>
      <c r="M8" s="264">
        <v>45.12691946098402</v>
      </c>
      <c r="N8" s="264">
        <v>0</v>
      </c>
      <c r="O8" s="264">
        <v>0</v>
      </c>
      <c r="P8" s="264">
        <v>15.042306486994672</v>
      </c>
      <c r="Q8" s="264">
        <v>0</v>
      </c>
      <c r="R8" s="264">
        <v>1538.4615384615383</v>
      </c>
      <c r="S8" s="264">
        <v>0</v>
      </c>
      <c r="T8" s="264">
        <v>120.33845189595738</v>
      </c>
      <c r="U8" s="264">
        <v>270.7615167659041</v>
      </c>
      <c r="V8" s="264">
        <v>195.54998433093073</v>
      </c>
      <c r="W8" s="264">
        <v>15.042306486994672</v>
      </c>
      <c r="X8" s="264">
        <v>15.042306486994672</v>
      </c>
      <c r="AC8" s="322">
        <v>78</v>
      </c>
    </row>
    <row r="9" spans="1:29" ht="18.75" customHeight="1">
      <c r="A9" s="319">
        <v>3</v>
      </c>
      <c r="B9" s="320" t="s">
        <v>94</v>
      </c>
      <c r="C9" s="321">
        <v>12399</v>
      </c>
      <c r="D9" s="264">
        <v>1480.7645777885314</v>
      </c>
      <c r="E9" s="264">
        <v>38.712799419308006</v>
      </c>
      <c r="F9" s="264">
        <v>183.88579724171305</v>
      </c>
      <c r="G9" s="264">
        <v>0</v>
      </c>
      <c r="H9" s="264">
        <v>19.356399709654003</v>
      </c>
      <c r="I9" s="264">
        <v>0</v>
      </c>
      <c r="J9" s="264">
        <v>106.46019840309702</v>
      </c>
      <c r="K9" s="264">
        <v>416.16259375756107</v>
      </c>
      <c r="L9" s="264">
        <v>96.781998548270025</v>
      </c>
      <c r="M9" s="264">
        <v>87.103798693443011</v>
      </c>
      <c r="N9" s="264">
        <v>0</v>
      </c>
      <c r="O9" s="264">
        <v>0</v>
      </c>
      <c r="P9" s="264">
        <v>0</v>
      </c>
      <c r="Q9" s="264">
        <v>0</v>
      </c>
      <c r="R9" s="264">
        <v>1008.4033613445378</v>
      </c>
      <c r="S9" s="264">
        <v>9.6781998548270014</v>
      </c>
      <c r="T9" s="264">
        <v>106.46019840309702</v>
      </c>
      <c r="U9" s="264">
        <v>222.59859666102105</v>
      </c>
      <c r="V9" s="264">
        <v>183.88579724171305</v>
      </c>
      <c r="W9" s="264">
        <v>0</v>
      </c>
      <c r="X9" s="264">
        <v>38.712799419308006</v>
      </c>
      <c r="AC9" s="322">
        <v>119</v>
      </c>
    </row>
    <row r="10" spans="1:29" ht="18.75" customHeight="1">
      <c r="A10" s="319">
        <v>4</v>
      </c>
      <c r="B10" s="320" t="s">
        <v>95</v>
      </c>
      <c r="C10" s="321">
        <v>13709.5</v>
      </c>
      <c r="D10" s="264">
        <v>1181.6623509245414</v>
      </c>
      <c r="E10" s="264">
        <v>17.506108902585797</v>
      </c>
      <c r="F10" s="264">
        <v>78.777490061636087</v>
      </c>
      <c r="G10" s="264">
        <v>0</v>
      </c>
      <c r="H10" s="264">
        <v>0</v>
      </c>
      <c r="I10" s="264">
        <v>0</v>
      </c>
      <c r="J10" s="264">
        <v>87.530544512928984</v>
      </c>
      <c r="K10" s="264">
        <v>446.40577701593782</v>
      </c>
      <c r="L10" s="264">
        <v>52.518326707757396</v>
      </c>
      <c r="M10" s="264">
        <v>70.02443561034319</v>
      </c>
      <c r="N10" s="264">
        <v>0</v>
      </c>
      <c r="O10" s="264">
        <v>0</v>
      </c>
      <c r="P10" s="264">
        <v>8.7530544512928987</v>
      </c>
      <c r="Q10" s="264">
        <v>0</v>
      </c>
      <c r="R10" s="264">
        <v>0</v>
      </c>
      <c r="S10" s="264">
        <v>0</v>
      </c>
      <c r="T10" s="264">
        <v>148.80192567197929</v>
      </c>
      <c r="U10" s="264">
        <v>131.29581676939347</v>
      </c>
      <c r="V10" s="264">
        <v>140.04887122068638</v>
      </c>
      <c r="W10" s="264">
        <v>0</v>
      </c>
      <c r="X10" s="264">
        <v>17.506108902585797</v>
      </c>
      <c r="AC10" s="322">
        <v>126</v>
      </c>
    </row>
    <row r="11" spans="1:29" ht="18.75" customHeight="1">
      <c r="A11" s="323">
        <v>5</v>
      </c>
      <c r="B11" s="320" t="s">
        <v>96</v>
      </c>
      <c r="C11" s="321">
        <v>14119.5</v>
      </c>
      <c r="D11" s="264">
        <v>1402.3159460320833</v>
      </c>
      <c r="E11" s="264">
        <v>8.4988845214065663</v>
      </c>
      <c r="F11" s="264">
        <v>178.47657494953788</v>
      </c>
      <c r="G11" s="264">
        <v>0</v>
      </c>
      <c r="H11" s="264">
        <v>8.4988845214065663</v>
      </c>
      <c r="I11" s="264">
        <v>0</v>
      </c>
      <c r="J11" s="264">
        <v>101.98661425687878</v>
      </c>
      <c r="K11" s="264">
        <v>271.96430468501012</v>
      </c>
      <c r="L11" s="264">
        <v>118.98438329969191</v>
      </c>
      <c r="M11" s="264">
        <v>110.48549877828535</v>
      </c>
      <c r="N11" s="264">
        <v>0</v>
      </c>
      <c r="O11" s="264">
        <v>0</v>
      </c>
      <c r="P11" s="264">
        <v>67.99107617125253</v>
      </c>
      <c r="Q11" s="264">
        <v>0</v>
      </c>
      <c r="R11" s="264">
        <v>845.07042253521126</v>
      </c>
      <c r="S11" s="264">
        <v>0</v>
      </c>
      <c r="T11" s="264">
        <v>186.97545947094446</v>
      </c>
      <c r="U11" s="264">
        <v>169.9776904281313</v>
      </c>
      <c r="V11" s="264">
        <v>169.9776904281313</v>
      </c>
      <c r="W11" s="264">
        <v>8.4988845214065663</v>
      </c>
      <c r="X11" s="264">
        <v>0</v>
      </c>
      <c r="AC11" s="322">
        <v>142</v>
      </c>
    </row>
    <row r="12" spans="1:29" ht="18.75" customHeight="1">
      <c r="A12" s="319">
        <v>6</v>
      </c>
      <c r="B12" s="320" t="s">
        <v>97</v>
      </c>
      <c r="C12" s="321">
        <v>12007</v>
      </c>
      <c r="D12" s="264">
        <v>1079.37036728575</v>
      </c>
      <c r="E12" s="264">
        <v>9.9941700674606473</v>
      </c>
      <c r="F12" s="264">
        <v>99.94170067460648</v>
      </c>
      <c r="G12" s="264">
        <v>0</v>
      </c>
      <c r="H12" s="264">
        <v>0</v>
      </c>
      <c r="I12" s="264">
        <v>0</v>
      </c>
      <c r="J12" s="264">
        <v>29.982510202381942</v>
      </c>
      <c r="K12" s="264">
        <v>399.76680269842592</v>
      </c>
      <c r="L12" s="264">
        <v>59.965020404763884</v>
      </c>
      <c r="M12" s="264">
        <v>59.965020404763884</v>
      </c>
      <c r="N12" s="264">
        <v>0</v>
      </c>
      <c r="O12" s="264">
        <v>0</v>
      </c>
      <c r="P12" s="264">
        <v>19.988340134921295</v>
      </c>
      <c r="Q12" s="264">
        <v>750</v>
      </c>
      <c r="R12" s="264">
        <v>0</v>
      </c>
      <c r="S12" s="264">
        <v>9.9941700674606473</v>
      </c>
      <c r="T12" s="264">
        <v>59.965020404763884</v>
      </c>
      <c r="U12" s="264">
        <v>139.91838094444907</v>
      </c>
      <c r="V12" s="264">
        <v>179.89506121429167</v>
      </c>
      <c r="W12" s="264">
        <v>0</v>
      </c>
      <c r="X12" s="264">
        <v>9.9941700674606473</v>
      </c>
      <c r="AC12" s="322">
        <v>160</v>
      </c>
    </row>
    <row r="13" spans="1:29" ht="18.75" customHeight="1">
      <c r="A13" s="319">
        <v>7</v>
      </c>
      <c r="B13" s="320" t="s">
        <v>98</v>
      </c>
      <c r="C13" s="321">
        <v>19954.5</v>
      </c>
      <c r="D13" s="264">
        <v>950.16161768022243</v>
      </c>
      <c r="E13" s="264">
        <v>6.0136811245583708</v>
      </c>
      <c r="F13" s="264">
        <v>66.150492370142075</v>
      </c>
      <c r="G13" s="264">
        <v>0</v>
      </c>
      <c r="H13" s="264">
        <v>0</v>
      </c>
      <c r="I13" s="264">
        <v>0</v>
      </c>
      <c r="J13" s="264">
        <v>6.0136811245583708</v>
      </c>
      <c r="K13" s="264">
        <v>390.88927309629406</v>
      </c>
      <c r="L13" s="264">
        <v>12.027362249116742</v>
      </c>
      <c r="M13" s="264">
        <v>24.054724498233483</v>
      </c>
      <c r="N13" s="264">
        <v>0</v>
      </c>
      <c r="O13" s="264">
        <v>0</v>
      </c>
      <c r="P13" s="264">
        <v>6.0136811245583708</v>
      </c>
      <c r="Q13" s="264">
        <v>0</v>
      </c>
      <c r="R13" s="264">
        <v>941.17647058823525</v>
      </c>
      <c r="S13" s="264">
        <v>0</v>
      </c>
      <c r="T13" s="264">
        <v>6.0136811245583708</v>
      </c>
      <c r="U13" s="264">
        <v>228.51988273321808</v>
      </c>
      <c r="V13" s="264">
        <v>192.43779598586787</v>
      </c>
      <c r="W13" s="264">
        <v>6.0136811245583708</v>
      </c>
      <c r="X13" s="264">
        <v>0</v>
      </c>
      <c r="AC13" s="322">
        <v>255</v>
      </c>
    </row>
    <row r="14" spans="1:29" ht="18.75" customHeight="1">
      <c r="A14" s="324">
        <v>8</v>
      </c>
      <c r="B14" s="320" t="s">
        <v>99</v>
      </c>
      <c r="C14" s="321">
        <v>14760</v>
      </c>
      <c r="D14" s="264">
        <v>1317.0731707317073</v>
      </c>
      <c r="E14" s="264">
        <v>16.260162601626018</v>
      </c>
      <c r="F14" s="264">
        <v>170.73170731707319</v>
      </c>
      <c r="G14" s="264">
        <v>0</v>
      </c>
      <c r="H14" s="264">
        <v>24.390243902439025</v>
      </c>
      <c r="I14" s="264">
        <v>0</v>
      </c>
      <c r="J14" s="264">
        <v>8.1300813008130088</v>
      </c>
      <c r="K14" s="264">
        <v>390.2439024390244</v>
      </c>
      <c r="L14" s="264">
        <v>48.780487804878049</v>
      </c>
      <c r="M14" s="264">
        <v>40.650406504065039</v>
      </c>
      <c r="N14" s="264">
        <v>0</v>
      </c>
      <c r="O14" s="264">
        <v>0</v>
      </c>
      <c r="P14" s="264">
        <v>8.1300813008130088</v>
      </c>
      <c r="Q14" s="264">
        <v>1445.7831325301206</v>
      </c>
      <c r="R14" s="264">
        <v>722.89156626506031</v>
      </c>
      <c r="S14" s="264">
        <v>0</v>
      </c>
      <c r="T14" s="264">
        <v>130.08130081300814</v>
      </c>
      <c r="U14" s="264">
        <v>252.03252032520325</v>
      </c>
      <c r="V14" s="264">
        <v>203.25203252032523</v>
      </c>
      <c r="W14" s="264">
        <v>0</v>
      </c>
      <c r="X14" s="264">
        <v>0</v>
      </c>
      <c r="AC14" s="322">
        <v>166</v>
      </c>
    </row>
    <row r="15" spans="1:29" ht="18.75" customHeight="1">
      <c r="A15" s="319">
        <v>9</v>
      </c>
      <c r="B15" s="320" t="s">
        <v>100</v>
      </c>
      <c r="C15" s="321">
        <v>15958.5</v>
      </c>
      <c r="D15" s="264">
        <v>1556.5372685402763</v>
      </c>
      <c r="E15" s="264">
        <v>7.5195037127549584</v>
      </c>
      <c r="F15" s="264">
        <v>187.98759281887394</v>
      </c>
      <c r="G15" s="264">
        <v>0</v>
      </c>
      <c r="H15" s="264">
        <v>7.5195037127549584</v>
      </c>
      <c r="I15" s="264">
        <v>0</v>
      </c>
      <c r="J15" s="264">
        <v>60.156029702039667</v>
      </c>
      <c r="K15" s="264">
        <v>436.13121533978756</v>
      </c>
      <c r="L15" s="264">
        <v>60.156029702039667</v>
      </c>
      <c r="M15" s="264">
        <v>67.675533414794629</v>
      </c>
      <c r="N15" s="264">
        <v>0</v>
      </c>
      <c r="O15" s="264">
        <v>0</v>
      </c>
      <c r="P15" s="264">
        <v>0</v>
      </c>
      <c r="Q15" s="264">
        <v>0</v>
      </c>
      <c r="R15" s="264">
        <v>0</v>
      </c>
      <c r="S15" s="264">
        <v>0</v>
      </c>
      <c r="T15" s="264">
        <v>225.58511138264873</v>
      </c>
      <c r="U15" s="264">
        <v>255.66312623366855</v>
      </c>
      <c r="V15" s="264">
        <v>248.14362252091362</v>
      </c>
      <c r="W15" s="264">
        <v>0</v>
      </c>
      <c r="X15" s="264">
        <v>0</v>
      </c>
      <c r="AC15" s="322">
        <v>162</v>
      </c>
    </row>
    <row r="16" spans="1:29" ht="18.75" customHeight="1">
      <c r="A16" s="319">
        <v>10</v>
      </c>
      <c r="B16" s="325" t="s">
        <v>101</v>
      </c>
      <c r="C16" s="321">
        <v>10974.5</v>
      </c>
      <c r="D16" s="264">
        <v>1301.1982322657068</v>
      </c>
      <c r="E16" s="264">
        <v>21.868877853205156</v>
      </c>
      <c r="F16" s="264">
        <v>153.08214497243611</v>
      </c>
      <c r="G16" s="264">
        <v>0</v>
      </c>
      <c r="H16" s="264">
        <v>10.934438926602578</v>
      </c>
      <c r="I16" s="264">
        <v>0</v>
      </c>
      <c r="J16" s="264">
        <v>131.21326711923095</v>
      </c>
      <c r="K16" s="264">
        <v>470.18087384391094</v>
      </c>
      <c r="L16" s="264">
        <v>21.868877853205156</v>
      </c>
      <c r="M16" s="264">
        <v>43.737755706410312</v>
      </c>
      <c r="N16" s="264">
        <v>10.934438926602578</v>
      </c>
      <c r="O16" s="264">
        <v>0</v>
      </c>
      <c r="P16" s="264">
        <v>21.868877853205156</v>
      </c>
      <c r="Q16" s="264">
        <v>0</v>
      </c>
      <c r="R16" s="264">
        <v>0</v>
      </c>
      <c r="S16" s="264">
        <v>0</v>
      </c>
      <c r="T16" s="264">
        <v>98.409950339423204</v>
      </c>
      <c r="U16" s="264">
        <v>120.27882819262837</v>
      </c>
      <c r="V16" s="264">
        <v>196.81990067884641</v>
      </c>
      <c r="W16" s="264">
        <v>0</v>
      </c>
      <c r="X16" s="264">
        <v>10.934438926602578</v>
      </c>
      <c r="AC16" s="322">
        <v>98</v>
      </c>
    </row>
    <row r="17" spans="1:34" s="331" customFormat="1" ht="27" customHeight="1">
      <c r="A17" s="326" t="s">
        <v>102</v>
      </c>
      <c r="B17" s="327" t="s">
        <v>103</v>
      </c>
      <c r="C17" s="328">
        <v>156379</v>
      </c>
      <c r="D17" s="329">
        <v>1306.0577187474023</v>
      </c>
      <c r="E17" s="329">
        <v>16.114695707224115</v>
      </c>
      <c r="F17" s="329">
        <v>145.03226136501706</v>
      </c>
      <c r="G17" s="329">
        <v>0</v>
      </c>
      <c r="H17" s="329">
        <v>10.743130471482745</v>
      </c>
      <c r="I17" s="329">
        <v>0.76736646224876737</v>
      </c>
      <c r="J17" s="329">
        <v>46.041987734926046</v>
      </c>
      <c r="K17" s="329">
        <v>437.39888348179744</v>
      </c>
      <c r="L17" s="329">
        <v>54.48301881966249</v>
      </c>
      <c r="M17" s="329">
        <v>57.552484668657556</v>
      </c>
      <c r="N17" s="329">
        <v>0.76736646224876737</v>
      </c>
      <c r="O17" s="329">
        <v>0</v>
      </c>
      <c r="P17" s="329">
        <v>13.812596320477814</v>
      </c>
      <c r="Q17" s="330">
        <v>230.76923076923077</v>
      </c>
      <c r="R17" s="330">
        <v>461.53846153846155</v>
      </c>
      <c r="S17" s="329">
        <v>1.5347329244975347</v>
      </c>
      <c r="T17" s="329">
        <v>111.26813702607127</v>
      </c>
      <c r="U17" s="329">
        <v>189.53951617544556</v>
      </c>
      <c r="V17" s="330">
        <v>214.09524296740611</v>
      </c>
      <c r="W17" s="330">
        <v>3.0694658489950695</v>
      </c>
      <c r="X17" s="330">
        <v>8.4410310847364407</v>
      </c>
      <c r="AC17" s="332">
        <v>1560</v>
      </c>
    </row>
    <row r="18" spans="1:34" ht="28.5" customHeight="1">
      <c r="A18" s="319">
        <v>11</v>
      </c>
      <c r="B18" s="333" t="s">
        <v>135</v>
      </c>
      <c r="C18" s="321">
        <v>64603</v>
      </c>
      <c r="D18" s="264">
        <v>1198.0867761559061</v>
      </c>
      <c r="E18" s="264">
        <v>20.432487655372039</v>
      </c>
      <c r="F18" s="264">
        <v>156.02990573193196</v>
      </c>
      <c r="G18" s="264">
        <v>0</v>
      </c>
      <c r="H18" s="264">
        <v>27.862483166416421</v>
      </c>
      <c r="I18" s="264">
        <v>3.7149977555221891</v>
      </c>
      <c r="J18" s="264">
        <v>16.717489899849852</v>
      </c>
      <c r="K18" s="264">
        <v>364.06978004117457</v>
      </c>
      <c r="L18" s="264">
        <v>65.01246072163832</v>
      </c>
      <c r="M18" s="264">
        <v>44.57997306626627</v>
      </c>
      <c r="N18" s="264">
        <v>0</v>
      </c>
      <c r="O18" s="264">
        <v>7.4299955110443783</v>
      </c>
      <c r="P18" s="264">
        <v>11.144993266566567</v>
      </c>
      <c r="Q18" s="264">
        <v>142.34875444839858</v>
      </c>
      <c r="R18" s="264">
        <v>427.04626334519571</v>
      </c>
      <c r="S18" s="264">
        <v>1.8574988777610946</v>
      </c>
      <c r="T18" s="264">
        <v>61.297462966116122</v>
      </c>
      <c r="U18" s="264">
        <v>126.30992368775443</v>
      </c>
      <c r="V18" s="264">
        <v>284.19732829744748</v>
      </c>
      <c r="W18" s="264">
        <v>7.4299955110443783</v>
      </c>
      <c r="X18" s="264">
        <v>9.287494388805472</v>
      </c>
      <c r="AC18" s="322">
        <v>843</v>
      </c>
    </row>
    <row r="19" spans="1:34" s="331" customFormat="1" ht="42.6" customHeight="1" thickBot="1">
      <c r="A19" s="334" t="s">
        <v>136</v>
      </c>
      <c r="B19" s="335"/>
      <c r="C19" s="336">
        <v>220982</v>
      </c>
      <c r="D19" s="329">
        <v>1274.4929451267524</v>
      </c>
      <c r="E19" s="329">
        <v>17.376980930573531</v>
      </c>
      <c r="F19" s="329">
        <v>148.24736856395543</v>
      </c>
      <c r="G19" s="329">
        <v>0</v>
      </c>
      <c r="H19" s="329">
        <v>15.74788896833226</v>
      </c>
      <c r="I19" s="329">
        <v>1.6290919622412685</v>
      </c>
      <c r="J19" s="329">
        <v>37.469115131549174</v>
      </c>
      <c r="K19" s="329">
        <v>415.96148102560386</v>
      </c>
      <c r="L19" s="329">
        <v>57.561249332524824</v>
      </c>
      <c r="M19" s="329">
        <v>53.760034753961861</v>
      </c>
      <c r="N19" s="329">
        <v>0.54303065408042284</v>
      </c>
      <c r="O19" s="329">
        <v>2.1721226163216913</v>
      </c>
      <c r="P19" s="329">
        <v>13.032735697930148</v>
      </c>
      <c r="Q19" s="330">
        <v>199.75031210986268</v>
      </c>
      <c r="R19" s="330">
        <v>449.43820224719104</v>
      </c>
      <c r="S19" s="329">
        <v>1.6290919622412685</v>
      </c>
      <c r="T19" s="329">
        <v>96.659456426315259</v>
      </c>
      <c r="U19" s="329">
        <v>171.05465603533318</v>
      </c>
      <c r="V19" s="330">
        <v>234.58924256274267</v>
      </c>
      <c r="W19" s="330">
        <v>4.3442452326433827</v>
      </c>
      <c r="X19" s="330">
        <v>8.6884904652867654</v>
      </c>
      <c r="AC19" s="337">
        <v>2403</v>
      </c>
    </row>
    <row r="20" spans="1:34" s="346" customFormat="1" ht="25.7" customHeight="1">
      <c r="A20" s="338" t="s">
        <v>137</v>
      </c>
      <c r="B20" s="339"/>
      <c r="C20" s="340"/>
      <c r="D20" s="341">
        <v>1081.8</v>
      </c>
      <c r="E20" s="341">
        <v>15.8</v>
      </c>
      <c r="F20" s="341">
        <v>153</v>
      </c>
      <c r="G20" s="341">
        <v>0.5</v>
      </c>
      <c r="H20" s="341">
        <v>18.5</v>
      </c>
      <c r="I20" s="341">
        <v>0.5</v>
      </c>
      <c r="J20" s="341">
        <v>51.7</v>
      </c>
      <c r="K20" s="341">
        <v>414.3</v>
      </c>
      <c r="L20" s="341">
        <v>44.6</v>
      </c>
      <c r="M20" s="341">
        <v>55</v>
      </c>
      <c r="N20" s="341">
        <v>1.6</v>
      </c>
      <c r="O20" s="341">
        <v>1.6</v>
      </c>
      <c r="P20" s="341">
        <v>24.5</v>
      </c>
      <c r="Q20" s="341"/>
      <c r="R20" s="341">
        <v>539.20000000000005</v>
      </c>
      <c r="S20" s="341">
        <v>3.8</v>
      </c>
      <c r="T20" s="342">
        <v>109.4</v>
      </c>
      <c r="U20" s="343">
        <v>159</v>
      </c>
      <c r="V20" s="343">
        <v>21.8</v>
      </c>
      <c r="W20" s="343">
        <v>9.3000000000000007</v>
      </c>
      <c r="X20" s="343">
        <v>4.4000000000000004</v>
      </c>
      <c r="Y20" s="344"/>
      <c r="Z20" s="345"/>
      <c r="AD20" s="347"/>
      <c r="AE20" s="347"/>
      <c r="AF20" s="347"/>
      <c r="AG20" s="347"/>
      <c r="AH20" s="347"/>
    </row>
    <row r="21" spans="1:34" s="354" customFormat="1" ht="39" customHeight="1">
      <c r="A21" s="348" t="s">
        <v>138</v>
      </c>
      <c r="B21" s="349"/>
      <c r="C21" s="349"/>
      <c r="D21" s="350">
        <v>0.17812252276460749</v>
      </c>
      <c r="E21" s="350">
        <v>9.9808919656552586E-2</v>
      </c>
      <c r="F21" s="350">
        <v>-3.1062950562382841E-2</v>
      </c>
      <c r="G21" s="350"/>
      <c r="H21" s="350">
        <v>-0.14876275846852649</v>
      </c>
      <c r="I21" s="350"/>
      <c r="J21" s="350">
        <v>-0.27525889494102185</v>
      </c>
      <c r="K21" s="350">
        <v>4.0103331537626463E-3</v>
      </c>
      <c r="L21" s="350">
        <v>0.29061097158127414</v>
      </c>
      <c r="M21" s="350">
        <v>-2.2544822655238939E-2</v>
      </c>
      <c r="N21" s="351" t="s">
        <v>139</v>
      </c>
      <c r="O21" s="350">
        <v>0.35757663520105698</v>
      </c>
      <c r="P21" s="350">
        <v>-0.46805160416611635</v>
      </c>
      <c r="Q21" s="350"/>
      <c r="R21" s="350">
        <v>-0.16647217684126292</v>
      </c>
      <c r="S21" s="350">
        <v>-0.57129158888387677</v>
      </c>
      <c r="T21" s="350">
        <v>-0.11645835076494282</v>
      </c>
      <c r="U21" s="350">
        <v>7.5815446763101813E-2</v>
      </c>
      <c r="V21" s="352" t="s">
        <v>140</v>
      </c>
      <c r="W21" s="353">
        <v>-0.53287685670501261</v>
      </c>
      <c r="X21" s="352" t="s">
        <v>141</v>
      </c>
    </row>
    <row r="22" spans="1:34" s="346" customFormat="1" ht="25.7" customHeight="1">
      <c r="A22" s="355" t="s">
        <v>142</v>
      </c>
      <c r="B22" s="356"/>
      <c r="C22" s="356"/>
      <c r="D22" s="357">
        <v>1034.5</v>
      </c>
      <c r="E22" s="357">
        <v>14.8</v>
      </c>
      <c r="F22" s="357">
        <v>182.5</v>
      </c>
      <c r="G22" s="357">
        <v>0.5</v>
      </c>
      <c r="H22" s="357">
        <v>13.7</v>
      </c>
      <c r="I22" s="357"/>
      <c r="J22" s="357">
        <v>29</v>
      </c>
      <c r="K22" s="357">
        <v>423.6</v>
      </c>
      <c r="L22" s="357">
        <v>42.2</v>
      </c>
      <c r="M22" s="357">
        <v>52.1</v>
      </c>
      <c r="N22" s="357">
        <v>0.5</v>
      </c>
      <c r="O22" s="357">
        <v>3.3</v>
      </c>
      <c r="P22" s="357">
        <v>31.2</v>
      </c>
      <c r="Q22" s="357"/>
      <c r="R22" s="357">
        <v>513.4</v>
      </c>
      <c r="S22" s="357">
        <v>4.4000000000000004</v>
      </c>
      <c r="T22" s="357">
        <v>95.3</v>
      </c>
      <c r="U22" s="357">
        <v>134.19999999999999</v>
      </c>
      <c r="V22" s="358"/>
      <c r="W22" s="357">
        <v>6</v>
      </c>
      <c r="X22" s="359"/>
      <c r="Y22" s="344"/>
      <c r="Z22" s="345"/>
      <c r="AD22" s="347"/>
      <c r="AE22" s="347"/>
      <c r="AF22" s="347"/>
      <c r="AG22" s="347"/>
      <c r="AH22" s="347"/>
    </row>
    <row r="23" spans="1:34" s="243" customFormat="1" ht="19.7" customHeight="1">
      <c r="A23" s="245" t="s">
        <v>143</v>
      </c>
      <c r="B23" s="245"/>
      <c r="C23" s="245"/>
      <c r="D23" s="360">
        <v>1003.4711545501135</v>
      </c>
      <c r="E23" s="360">
        <v>14.288198257559118</v>
      </c>
      <c r="F23" s="360">
        <v>148.37744344388315</v>
      </c>
      <c r="G23" s="360">
        <v>1.0990921736583938</v>
      </c>
      <c r="H23" s="360">
        <v>18.684566952192693</v>
      </c>
      <c r="I23" s="360">
        <v>0</v>
      </c>
      <c r="J23" s="360">
        <v>44.513233033164944</v>
      </c>
      <c r="K23" s="360">
        <v>415.4568416428728</v>
      </c>
      <c r="L23" s="360">
        <v>40.666410425360567</v>
      </c>
      <c r="M23" s="360">
        <v>53.305970422432097</v>
      </c>
      <c r="N23" s="360">
        <v>1.0990921736583938</v>
      </c>
      <c r="O23" s="360">
        <v>3.8468226078043783</v>
      </c>
      <c r="P23" s="360">
        <v>17.585474778534302</v>
      </c>
      <c r="Q23" s="360">
        <v>84.7</v>
      </c>
      <c r="R23" s="360">
        <f>22*100000/2836</f>
        <v>775.74047954866012</v>
      </c>
      <c r="S23" s="360">
        <v>1.6486382604875907</v>
      </c>
      <c r="T23" s="360">
        <v>89.026466066329888</v>
      </c>
      <c r="U23" s="360">
        <v>140.13425214144522</v>
      </c>
      <c r="V23" s="357"/>
      <c r="X23" s="357"/>
    </row>
    <row r="24" spans="1:34" s="198" customFormat="1" ht="19.7" customHeight="1">
      <c r="A24" s="220" t="s">
        <v>144</v>
      </c>
      <c r="B24" s="220"/>
      <c r="C24" s="220"/>
      <c r="D24" s="288">
        <v>969.30515594694214</v>
      </c>
      <c r="E24" s="288">
        <v>16.00788697178891</v>
      </c>
      <c r="F24" s="288">
        <v>142.96699054114922</v>
      </c>
      <c r="G24" s="288">
        <v>0</v>
      </c>
      <c r="H24" s="288">
        <v>15.455890869313427</v>
      </c>
      <c r="I24" s="288">
        <v>1.1000000000000001</v>
      </c>
      <c r="J24" s="288">
        <v>29.25579343120042</v>
      </c>
      <c r="K24" s="288">
        <v>401.30116649967363</v>
      </c>
      <c r="L24" s="288">
        <v>52.439629735170563</v>
      </c>
      <c r="M24" s="288">
        <v>44.159688198038367</v>
      </c>
      <c r="N24" s="288">
        <v>0.55199610247547959</v>
      </c>
      <c r="O24" s="288">
        <v>3.3119766148528775</v>
      </c>
      <c r="P24" s="288">
        <v>13.24790645941151</v>
      </c>
      <c r="Q24" s="288">
        <v>41.6</v>
      </c>
      <c r="R24" s="288">
        <v>498.68512110726647</v>
      </c>
      <c r="S24" s="288">
        <v>4.9679649222793163</v>
      </c>
      <c r="T24" s="288">
        <v>107.63923998271852</v>
      </c>
      <c r="U24" s="288">
        <v>129.71908408173772</v>
      </c>
      <c r="V24" s="353"/>
      <c r="W24" s="353"/>
      <c r="X24" s="353"/>
    </row>
    <row r="25" spans="1:34" s="198" customFormat="1" ht="19.7" customHeight="1">
      <c r="A25" s="220" t="s">
        <v>145</v>
      </c>
      <c r="B25" s="220"/>
      <c r="C25" s="220"/>
      <c r="D25" s="288">
        <v>993.75429869597554</v>
      </c>
      <c r="E25" s="361">
        <v>16.1179388490958</v>
      </c>
      <c r="F25" s="361">
        <v>146.17303163145499</v>
      </c>
      <c r="G25" s="362">
        <v>1.1115819895928136</v>
      </c>
      <c r="H25" s="361">
        <v>12.227401885520949</v>
      </c>
      <c r="I25" s="361">
        <v>0.55579099479640681</v>
      </c>
      <c r="J25" s="361">
        <v>30.568504713802376</v>
      </c>
      <c r="K25" s="361">
        <v>425.18011101925117</v>
      </c>
      <c r="L25" s="361">
        <v>51.688562516065836</v>
      </c>
      <c r="M25" s="361">
        <v>51.688562516065836</v>
      </c>
      <c r="N25" s="361">
        <v>0.55579099479640681</v>
      </c>
      <c r="O25" s="361">
        <v>1.6673729843892204</v>
      </c>
      <c r="P25" s="361">
        <v>18.341102828281421</v>
      </c>
      <c r="Q25" s="361"/>
      <c r="R25" s="361">
        <v>402.07127627170269</v>
      </c>
      <c r="S25" s="361">
        <v>7.2252829323532888</v>
      </c>
      <c r="T25" s="361">
        <v>75.587575292311328</v>
      </c>
      <c r="U25" s="361">
        <v>148.95198660543701</v>
      </c>
      <c r="V25" s="363"/>
      <c r="W25" s="363"/>
      <c r="X25" s="363"/>
    </row>
    <row r="26" spans="1:34" ht="12.75" customHeight="1">
      <c r="A26" s="364"/>
      <c r="B26" s="251"/>
      <c r="C26" s="252"/>
      <c r="D26" s="252"/>
      <c r="E26" s="252"/>
      <c r="F26" s="252"/>
      <c r="G26" s="252"/>
      <c r="H26" s="252"/>
      <c r="I26" s="252"/>
      <c r="J26" s="252"/>
      <c r="K26" s="252"/>
      <c r="L26" s="252"/>
      <c r="M26" s="252"/>
      <c r="N26" s="252"/>
      <c r="O26" s="252"/>
      <c r="P26" s="252"/>
      <c r="Q26" s="252"/>
      <c r="R26" s="252"/>
      <c r="S26" s="252"/>
      <c r="T26" s="365"/>
      <c r="U26" s="366"/>
      <c r="V26" s="367"/>
    </row>
    <row r="27" spans="1:34" ht="12.75" customHeight="1">
      <c r="C27" s="368"/>
      <c r="T27" s="369"/>
      <c r="U27" s="369"/>
      <c r="V27" s="369"/>
    </row>
    <row r="28" spans="1:34" ht="12.75" customHeight="1">
      <c r="A28" s="171" t="s">
        <v>146</v>
      </c>
      <c r="B28" s="171" t="s">
        <v>147</v>
      </c>
      <c r="M28" s="171">
        <f>L28/2</f>
        <v>0</v>
      </c>
      <c r="T28" s="369"/>
      <c r="U28" s="369"/>
      <c r="V28" s="369"/>
    </row>
    <row r="29" spans="1:34" ht="12.75" customHeight="1">
      <c r="A29" s="171" t="s">
        <v>148</v>
      </c>
      <c r="B29" s="370" t="s">
        <v>149</v>
      </c>
      <c r="C29" s="371"/>
      <c r="D29" s="371"/>
      <c r="E29" s="371"/>
      <c r="F29" s="371"/>
      <c r="G29" s="371"/>
      <c r="H29" s="371"/>
      <c r="I29" s="371"/>
      <c r="J29" s="371"/>
      <c r="K29" s="371"/>
    </row>
    <row r="31" spans="1:34" ht="12.75" customHeight="1">
      <c r="G31" s="372"/>
      <c r="Q31" s="368"/>
    </row>
  </sheetData>
  <sheetProtection selectLockedCells="1" selectUnlockedCells="1"/>
  <mergeCells count="16">
    <mergeCell ref="A24:C24"/>
    <mergeCell ref="A25:C25"/>
    <mergeCell ref="B29:K29"/>
    <mergeCell ref="AC5:AC6"/>
    <mergeCell ref="A19:B19"/>
    <mergeCell ref="A20:C20"/>
    <mergeCell ref="A21:C21"/>
    <mergeCell ref="A22:C22"/>
    <mergeCell ref="A23:C23"/>
    <mergeCell ref="A1:U1"/>
    <mergeCell ref="A2:U2"/>
    <mergeCell ref="A4:N4"/>
    <mergeCell ref="A5:A6"/>
    <mergeCell ref="B5:B6"/>
    <mergeCell ref="C5:C6"/>
    <mergeCell ref="D5:D6"/>
  </mergeCells>
  <pageMargins left="0.70866141732283472" right="0.70866141732283472" top="0.74803149606299213" bottom="0.74803149606299213" header="0.31496062992125984" footer="0.31496062992125984"/>
  <pageSetup paperSize="9" scale="7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W31"/>
  <sheetViews>
    <sheetView showZeros="0" topLeftCell="A5" workbookViewId="0">
      <selection activeCell="M22" sqref="M22"/>
    </sheetView>
  </sheetViews>
  <sheetFormatPr defaultRowHeight="12.75" customHeight="1"/>
  <cols>
    <col min="1" max="1" width="3" style="171" customWidth="1"/>
    <col min="2" max="2" width="14.875" style="171" customWidth="1"/>
    <col min="3" max="3" width="9.125" style="171" customWidth="1"/>
    <col min="4" max="4" width="9" style="171"/>
    <col min="5" max="22" width="6.125" style="171" customWidth="1"/>
    <col min="23" max="16384" width="9" style="171"/>
  </cols>
  <sheetData>
    <row r="1" spans="1:23" ht="44.1" customHeight="1">
      <c r="A1" s="169" t="s">
        <v>51</v>
      </c>
      <c r="B1" s="170"/>
      <c r="C1" s="170"/>
      <c r="D1" s="170"/>
      <c r="E1" s="170"/>
      <c r="F1" s="170"/>
      <c r="G1" s="170"/>
      <c r="H1" s="170"/>
      <c r="I1" s="170"/>
      <c r="J1" s="170"/>
      <c r="K1" s="170"/>
      <c r="L1" s="170"/>
      <c r="M1" s="170"/>
      <c r="N1" s="170"/>
      <c r="O1" s="170"/>
      <c r="P1" s="170"/>
      <c r="Q1" s="170"/>
      <c r="R1" s="170"/>
    </row>
    <row r="2" spans="1:23" ht="15.75" customHeight="1">
      <c r="A2" s="172"/>
      <c r="B2" s="173"/>
      <c r="C2" s="173"/>
      <c r="D2" s="173"/>
      <c r="E2" s="173"/>
      <c r="F2" s="173"/>
      <c r="G2" s="173"/>
      <c r="H2" s="173"/>
      <c r="I2" s="173"/>
      <c r="J2" s="173"/>
      <c r="K2" s="173"/>
      <c r="L2" s="173"/>
      <c r="M2" s="173"/>
      <c r="N2" s="173"/>
      <c r="O2" s="173"/>
      <c r="P2" s="173"/>
      <c r="Q2" s="173"/>
      <c r="R2" s="173"/>
      <c r="S2" s="173"/>
    </row>
    <row r="3" spans="1:23" ht="13.5" customHeight="1" thickBot="1">
      <c r="V3" s="174"/>
      <c r="W3" s="174"/>
    </row>
    <row r="4" spans="1:23" ht="119.25" customHeight="1" thickBot="1">
      <c r="A4" s="175" t="s">
        <v>52</v>
      </c>
      <c r="B4" s="176" t="s">
        <v>53</v>
      </c>
      <c r="C4" s="177" t="s">
        <v>54</v>
      </c>
      <c r="D4" s="178" t="s">
        <v>55</v>
      </c>
      <c r="E4" s="179" t="s">
        <v>56</v>
      </c>
      <c r="F4" s="179" t="s">
        <v>57</v>
      </c>
      <c r="G4" s="179" t="s">
        <v>58</v>
      </c>
      <c r="H4" s="179" t="s">
        <v>59</v>
      </c>
      <c r="I4" s="179" t="s">
        <v>60</v>
      </c>
      <c r="J4" s="179" t="s">
        <v>61</v>
      </c>
      <c r="K4" s="179" t="s">
        <v>62</v>
      </c>
      <c r="L4" s="179" t="s">
        <v>63</v>
      </c>
      <c r="M4" s="179" t="s">
        <v>64</v>
      </c>
      <c r="N4" s="179" t="s">
        <v>65</v>
      </c>
      <c r="O4" s="179" t="s">
        <v>66</v>
      </c>
      <c r="P4" s="179" t="s">
        <v>67</v>
      </c>
      <c r="Q4" s="179" t="s">
        <v>68</v>
      </c>
      <c r="R4" s="180" t="s">
        <v>69</v>
      </c>
      <c r="S4" s="181" t="s">
        <v>70</v>
      </c>
      <c r="T4" s="182" t="s">
        <v>71</v>
      </c>
      <c r="U4" s="182" t="s">
        <v>72</v>
      </c>
      <c r="V4" s="183" t="s">
        <v>73</v>
      </c>
      <c r="W4" s="174"/>
    </row>
    <row r="5" spans="1:23" ht="24" customHeight="1">
      <c r="A5" s="175"/>
      <c r="B5" s="176"/>
      <c r="C5" s="177"/>
      <c r="D5" s="178"/>
      <c r="E5" s="184" t="s">
        <v>74</v>
      </c>
      <c r="F5" s="184" t="s">
        <v>75</v>
      </c>
      <c r="G5" s="184" t="s">
        <v>76</v>
      </c>
      <c r="H5" s="184" t="s">
        <v>77</v>
      </c>
      <c r="I5" s="184" t="s">
        <v>78</v>
      </c>
      <c r="J5" s="184" t="s">
        <v>79</v>
      </c>
      <c r="K5" s="185" t="s">
        <v>80</v>
      </c>
      <c r="L5" s="184" t="s">
        <v>81</v>
      </c>
      <c r="M5" s="184" t="s">
        <v>82</v>
      </c>
      <c r="N5" s="184" t="s">
        <v>83</v>
      </c>
      <c r="O5" s="184" t="s">
        <v>84</v>
      </c>
      <c r="P5" s="184" t="s">
        <v>85</v>
      </c>
      <c r="Q5" s="186" t="s">
        <v>86</v>
      </c>
      <c r="R5" s="187" t="s">
        <v>87</v>
      </c>
      <c r="S5" s="188" t="s">
        <v>88</v>
      </c>
      <c r="T5" s="189" t="s">
        <v>89</v>
      </c>
      <c r="U5" s="190" t="s">
        <v>90</v>
      </c>
      <c r="V5" s="191" t="s">
        <v>91</v>
      </c>
      <c r="W5" s="174"/>
    </row>
    <row r="6" spans="1:23" s="198" customFormat="1" ht="18.75" customHeight="1">
      <c r="A6" s="192">
        <v>1</v>
      </c>
      <c r="B6" s="193" t="s">
        <v>92</v>
      </c>
      <c r="C6" s="194">
        <v>19121</v>
      </c>
      <c r="D6" s="195">
        <v>76</v>
      </c>
      <c r="E6" s="196">
        <v>3</v>
      </c>
      <c r="F6" s="196">
        <v>12</v>
      </c>
      <c r="G6" s="196">
        <v>0</v>
      </c>
      <c r="H6" s="196">
        <v>0</v>
      </c>
      <c r="I6" s="196">
        <v>0</v>
      </c>
      <c r="J6" s="196">
        <v>0</v>
      </c>
      <c r="K6" s="196">
        <v>14</v>
      </c>
      <c r="L6" s="196">
        <v>2</v>
      </c>
      <c r="M6" s="196">
        <v>3</v>
      </c>
      <c r="N6" s="196">
        <v>0</v>
      </c>
      <c r="O6" s="196">
        <v>0</v>
      </c>
      <c r="P6" s="196">
        <v>0</v>
      </c>
      <c r="Q6" s="196">
        <v>0</v>
      </c>
      <c r="R6" s="196">
        <v>4</v>
      </c>
      <c r="S6" s="196">
        <v>28</v>
      </c>
      <c r="T6" s="196">
        <v>10</v>
      </c>
      <c r="U6" s="196">
        <v>0</v>
      </c>
      <c r="V6" s="196">
        <v>2</v>
      </c>
      <c r="W6" s="197"/>
    </row>
    <row r="7" spans="1:23" s="198" customFormat="1" ht="18.75" customHeight="1">
      <c r="A7" s="192">
        <v>2</v>
      </c>
      <c r="B7" s="193" t="s">
        <v>93</v>
      </c>
      <c r="C7" s="194">
        <v>4204</v>
      </c>
      <c r="D7" s="199">
        <v>35</v>
      </c>
      <c r="E7" s="196">
        <v>3</v>
      </c>
      <c r="F7" s="196">
        <v>4</v>
      </c>
      <c r="G7" s="196">
        <v>0</v>
      </c>
      <c r="H7" s="196">
        <v>0</v>
      </c>
      <c r="I7" s="196">
        <v>0</v>
      </c>
      <c r="J7" s="196">
        <v>0</v>
      </c>
      <c r="K7" s="196">
        <v>7</v>
      </c>
      <c r="L7" s="196">
        <v>1</v>
      </c>
      <c r="M7" s="196">
        <v>0</v>
      </c>
      <c r="N7" s="196">
        <v>0</v>
      </c>
      <c r="O7" s="196">
        <v>0</v>
      </c>
      <c r="P7" s="196">
        <v>0</v>
      </c>
      <c r="Q7" s="196">
        <v>0</v>
      </c>
      <c r="R7" s="196">
        <v>1</v>
      </c>
      <c r="S7" s="196">
        <v>13</v>
      </c>
      <c r="T7" s="196">
        <v>6</v>
      </c>
      <c r="U7" s="196">
        <v>1</v>
      </c>
      <c r="V7" s="196">
        <v>1</v>
      </c>
      <c r="W7" s="197"/>
    </row>
    <row r="8" spans="1:23" s="198" customFormat="1" ht="18.75" customHeight="1">
      <c r="A8" s="192">
        <v>3</v>
      </c>
      <c r="B8" s="193" t="s">
        <v>94</v>
      </c>
      <c r="C8" s="194">
        <v>6347</v>
      </c>
      <c r="D8" s="199">
        <v>49</v>
      </c>
      <c r="E8" s="196">
        <v>3</v>
      </c>
      <c r="F8" s="196">
        <v>5</v>
      </c>
      <c r="G8" s="196">
        <v>0</v>
      </c>
      <c r="H8" s="196">
        <v>0</v>
      </c>
      <c r="I8" s="196">
        <v>0</v>
      </c>
      <c r="J8" s="196">
        <v>3</v>
      </c>
      <c r="K8" s="196">
        <v>10</v>
      </c>
      <c r="L8" s="196">
        <v>3</v>
      </c>
      <c r="M8" s="196">
        <v>6</v>
      </c>
      <c r="N8" s="196">
        <v>0</v>
      </c>
      <c r="O8" s="196">
        <v>0</v>
      </c>
      <c r="P8" s="196">
        <v>0</v>
      </c>
      <c r="Q8" s="196">
        <v>0</v>
      </c>
      <c r="R8" s="196">
        <v>1</v>
      </c>
      <c r="S8" s="196">
        <v>15</v>
      </c>
      <c r="T8" s="196">
        <v>3</v>
      </c>
      <c r="U8" s="196">
        <v>0</v>
      </c>
      <c r="V8" s="196">
        <v>3</v>
      </c>
    </row>
    <row r="9" spans="1:23" s="198" customFormat="1" ht="18.75" customHeight="1">
      <c r="A9" s="192">
        <v>4</v>
      </c>
      <c r="B9" s="193" t="s">
        <v>95</v>
      </c>
      <c r="C9" s="194">
        <v>6973</v>
      </c>
      <c r="D9" s="199">
        <v>32</v>
      </c>
      <c r="E9" s="196">
        <v>2</v>
      </c>
      <c r="F9" s="196">
        <v>0</v>
      </c>
      <c r="G9" s="196">
        <v>0</v>
      </c>
      <c r="H9" s="196">
        <v>0</v>
      </c>
      <c r="I9" s="196">
        <v>0</v>
      </c>
      <c r="J9" s="196">
        <v>2</v>
      </c>
      <c r="K9" s="196">
        <v>9</v>
      </c>
      <c r="L9" s="196">
        <v>1</v>
      </c>
      <c r="M9" s="196">
        <v>3</v>
      </c>
      <c r="N9" s="196">
        <v>0</v>
      </c>
      <c r="O9" s="196">
        <v>0</v>
      </c>
      <c r="P9" s="196">
        <v>0</v>
      </c>
      <c r="Q9" s="196">
        <v>0</v>
      </c>
      <c r="R9" s="196">
        <v>1</v>
      </c>
      <c r="S9" s="196">
        <v>12</v>
      </c>
      <c r="T9" s="196">
        <v>2</v>
      </c>
      <c r="U9" s="196">
        <v>0</v>
      </c>
      <c r="V9" s="196">
        <v>2</v>
      </c>
    </row>
    <row r="10" spans="1:23" s="198" customFormat="1" ht="18.75" customHeight="1">
      <c r="A10" s="200">
        <v>5</v>
      </c>
      <c r="B10" s="193" t="s">
        <v>96</v>
      </c>
      <c r="C10" s="194">
        <v>7188</v>
      </c>
      <c r="D10" s="199">
        <v>55</v>
      </c>
      <c r="E10" s="196">
        <v>1</v>
      </c>
      <c r="F10" s="196">
        <v>9</v>
      </c>
      <c r="G10" s="196">
        <v>0</v>
      </c>
      <c r="H10" s="196">
        <v>0</v>
      </c>
      <c r="I10" s="196">
        <v>0</v>
      </c>
      <c r="J10" s="196">
        <v>6</v>
      </c>
      <c r="K10" s="196">
        <v>11</v>
      </c>
      <c r="L10" s="196">
        <v>2</v>
      </c>
      <c r="M10" s="196">
        <v>5</v>
      </c>
      <c r="N10" s="196">
        <v>0</v>
      </c>
      <c r="O10" s="196">
        <v>0</v>
      </c>
      <c r="P10" s="196">
        <v>0</v>
      </c>
      <c r="Q10" s="196">
        <v>0</v>
      </c>
      <c r="R10" s="196">
        <v>4</v>
      </c>
      <c r="S10" s="196">
        <v>16</v>
      </c>
      <c r="T10" s="196">
        <v>1</v>
      </c>
      <c r="U10" s="196">
        <v>1</v>
      </c>
      <c r="V10" s="196">
        <v>0</v>
      </c>
    </row>
    <row r="11" spans="1:23" s="198" customFormat="1" ht="18.75" customHeight="1">
      <c r="A11" s="192">
        <v>6</v>
      </c>
      <c r="B11" s="193" t="s">
        <v>97</v>
      </c>
      <c r="C11" s="194">
        <v>6127</v>
      </c>
      <c r="D11" s="199">
        <v>42</v>
      </c>
      <c r="E11" s="196">
        <v>1</v>
      </c>
      <c r="F11" s="196">
        <v>3</v>
      </c>
      <c r="G11" s="196">
        <v>0</v>
      </c>
      <c r="H11" s="196">
        <v>0</v>
      </c>
      <c r="I11" s="196">
        <v>0</v>
      </c>
      <c r="J11" s="196">
        <v>0</v>
      </c>
      <c r="K11" s="196">
        <v>11</v>
      </c>
      <c r="L11" s="196">
        <v>2</v>
      </c>
      <c r="M11" s="196">
        <v>4</v>
      </c>
      <c r="N11" s="196">
        <v>0</v>
      </c>
      <c r="O11" s="196">
        <v>0</v>
      </c>
      <c r="P11" s="196">
        <v>0</v>
      </c>
      <c r="Q11" s="196">
        <v>0</v>
      </c>
      <c r="R11" s="196">
        <v>4</v>
      </c>
      <c r="S11" s="196">
        <v>13</v>
      </c>
      <c r="T11" s="196">
        <v>4</v>
      </c>
      <c r="U11" s="196">
        <v>0</v>
      </c>
      <c r="V11" s="196">
        <v>1</v>
      </c>
    </row>
    <row r="12" spans="1:23" s="198" customFormat="1" ht="18.75" customHeight="1">
      <c r="A12" s="192">
        <v>7</v>
      </c>
      <c r="B12" s="193" t="s">
        <v>98</v>
      </c>
      <c r="C12" s="194">
        <v>10249</v>
      </c>
      <c r="D12" s="199">
        <v>60</v>
      </c>
      <c r="E12" s="196">
        <v>0</v>
      </c>
      <c r="F12" s="196">
        <v>2</v>
      </c>
      <c r="G12" s="196">
        <v>0</v>
      </c>
      <c r="H12" s="196">
        <v>0</v>
      </c>
      <c r="I12" s="196">
        <v>0</v>
      </c>
      <c r="J12" s="196">
        <v>0</v>
      </c>
      <c r="K12" s="196">
        <v>20</v>
      </c>
      <c r="L12" s="196">
        <v>0</v>
      </c>
      <c r="M12" s="196">
        <v>2</v>
      </c>
      <c r="N12" s="196">
        <v>0</v>
      </c>
      <c r="O12" s="196">
        <v>0</v>
      </c>
      <c r="P12" s="196">
        <v>0</v>
      </c>
      <c r="Q12" s="196">
        <v>0</v>
      </c>
      <c r="R12" s="196">
        <v>0</v>
      </c>
      <c r="S12" s="196">
        <v>28</v>
      </c>
      <c r="T12" s="196">
        <v>8</v>
      </c>
      <c r="U12" s="196">
        <v>0</v>
      </c>
      <c r="V12" s="196">
        <v>0</v>
      </c>
    </row>
    <row r="13" spans="1:23" s="198" customFormat="1" ht="18.75" customHeight="1">
      <c r="A13" s="201">
        <v>8</v>
      </c>
      <c r="B13" s="193" t="s">
        <v>99</v>
      </c>
      <c r="C13" s="194">
        <v>7422</v>
      </c>
      <c r="D13" s="199">
        <v>52</v>
      </c>
      <c r="E13" s="196">
        <v>1</v>
      </c>
      <c r="F13" s="196">
        <v>4</v>
      </c>
      <c r="G13" s="196">
        <v>0</v>
      </c>
      <c r="H13" s="196">
        <v>1</v>
      </c>
      <c r="I13" s="196">
        <v>0</v>
      </c>
      <c r="J13" s="196">
        <v>0</v>
      </c>
      <c r="K13" s="196">
        <v>14</v>
      </c>
      <c r="L13" s="196">
        <v>0</v>
      </c>
      <c r="M13" s="196">
        <v>1</v>
      </c>
      <c r="N13" s="196">
        <v>0</v>
      </c>
      <c r="O13" s="196">
        <v>0</v>
      </c>
      <c r="P13" s="196">
        <v>0</v>
      </c>
      <c r="Q13" s="196">
        <v>0</v>
      </c>
      <c r="R13" s="196">
        <v>1</v>
      </c>
      <c r="S13" s="196">
        <v>24</v>
      </c>
      <c r="T13" s="196">
        <v>6</v>
      </c>
      <c r="U13" s="196">
        <v>0</v>
      </c>
      <c r="V13" s="196">
        <v>0</v>
      </c>
    </row>
    <row r="14" spans="1:23" s="198" customFormat="1" ht="18.75" customHeight="1">
      <c r="A14" s="192">
        <v>9</v>
      </c>
      <c r="B14" s="193" t="s">
        <v>100</v>
      </c>
      <c r="C14" s="194">
        <v>8523</v>
      </c>
      <c r="D14" s="199">
        <v>62</v>
      </c>
      <c r="E14" s="196">
        <v>0</v>
      </c>
      <c r="F14" s="196">
        <v>6</v>
      </c>
      <c r="G14" s="196">
        <v>0</v>
      </c>
      <c r="H14" s="196">
        <v>0</v>
      </c>
      <c r="I14" s="196">
        <v>0</v>
      </c>
      <c r="J14" s="196">
        <v>2</v>
      </c>
      <c r="K14" s="196">
        <v>15</v>
      </c>
      <c r="L14" s="196">
        <v>2</v>
      </c>
      <c r="M14" s="196">
        <v>5</v>
      </c>
      <c r="N14" s="196">
        <v>0</v>
      </c>
      <c r="O14" s="196">
        <v>0</v>
      </c>
      <c r="P14" s="196">
        <v>0</v>
      </c>
      <c r="Q14" s="196">
        <v>0</v>
      </c>
      <c r="R14" s="196">
        <v>3</v>
      </c>
      <c r="S14" s="196">
        <v>25</v>
      </c>
      <c r="T14" s="196">
        <v>4</v>
      </c>
      <c r="U14" s="196">
        <v>0</v>
      </c>
      <c r="V14" s="196">
        <v>0</v>
      </c>
    </row>
    <row r="15" spans="1:23" s="198" customFormat="1" ht="18.75" customHeight="1">
      <c r="A15" s="192">
        <v>10</v>
      </c>
      <c r="B15" s="202" t="s">
        <v>101</v>
      </c>
      <c r="C15" s="194">
        <v>5567</v>
      </c>
      <c r="D15" s="199">
        <v>28</v>
      </c>
      <c r="E15" s="196">
        <v>1</v>
      </c>
      <c r="F15" s="196">
        <v>1</v>
      </c>
      <c r="G15" s="196">
        <v>0</v>
      </c>
      <c r="H15" s="196">
        <v>0</v>
      </c>
      <c r="I15" s="196">
        <v>0</v>
      </c>
      <c r="J15" s="196">
        <v>0</v>
      </c>
      <c r="K15" s="196">
        <v>9</v>
      </c>
      <c r="L15" s="196">
        <v>0</v>
      </c>
      <c r="M15" s="196">
        <v>1</v>
      </c>
      <c r="N15" s="196">
        <v>0</v>
      </c>
      <c r="O15" s="196">
        <v>0</v>
      </c>
      <c r="P15" s="196">
        <v>1</v>
      </c>
      <c r="Q15" s="196">
        <v>0</v>
      </c>
      <c r="R15" s="196">
        <v>2</v>
      </c>
      <c r="S15" s="196">
        <v>7</v>
      </c>
      <c r="T15" s="196">
        <v>6</v>
      </c>
      <c r="U15" s="196">
        <v>0</v>
      </c>
      <c r="V15" s="196">
        <v>1</v>
      </c>
    </row>
    <row r="16" spans="1:23" s="198" customFormat="1" ht="28.5" customHeight="1">
      <c r="A16" s="203" t="s">
        <v>102</v>
      </c>
      <c r="B16" s="204" t="s">
        <v>103</v>
      </c>
      <c r="C16" s="205">
        <f>SUM(C6:C15)</f>
        <v>81721</v>
      </c>
      <c r="D16" s="205">
        <v>491</v>
      </c>
      <c r="E16" s="205">
        <v>15</v>
      </c>
      <c r="F16" s="205">
        <v>46</v>
      </c>
      <c r="G16" s="205">
        <v>0</v>
      </c>
      <c r="H16" s="205">
        <v>1</v>
      </c>
      <c r="I16" s="205">
        <v>0</v>
      </c>
      <c r="J16" s="205">
        <v>13</v>
      </c>
      <c r="K16" s="205">
        <v>120</v>
      </c>
      <c r="L16" s="205">
        <v>13</v>
      </c>
      <c r="M16" s="205">
        <v>30</v>
      </c>
      <c r="N16" s="205">
        <v>0</v>
      </c>
      <c r="O16" s="205">
        <v>0</v>
      </c>
      <c r="P16" s="205">
        <v>1</v>
      </c>
      <c r="Q16" s="205">
        <v>0</v>
      </c>
      <c r="R16" s="205">
        <v>21</v>
      </c>
      <c r="S16" s="205">
        <v>181</v>
      </c>
      <c r="T16" s="205">
        <v>50</v>
      </c>
      <c r="U16" s="206">
        <v>2</v>
      </c>
      <c r="V16" s="206">
        <v>10</v>
      </c>
    </row>
    <row r="17" spans="1:22" s="198" customFormat="1" ht="29.25" customHeight="1">
      <c r="A17" s="192">
        <v>11</v>
      </c>
      <c r="B17" s="207" t="s">
        <v>104</v>
      </c>
      <c r="C17" s="208">
        <v>37494</v>
      </c>
      <c r="D17" s="195">
        <v>155</v>
      </c>
      <c r="E17" s="196">
        <v>11</v>
      </c>
      <c r="F17" s="196">
        <v>15</v>
      </c>
      <c r="G17" s="196">
        <v>0</v>
      </c>
      <c r="H17" s="196">
        <v>4</v>
      </c>
      <c r="I17" s="196">
        <v>0</v>
      </c>
      <c r="J17" s="196">
        <v>2</v>
      </c>
      <c r="K17" s="196">
        <v>37</v>
      </c>
      <c r="L17" s="196">
        <v>5</v>
      </c>
      <c r="M17" s="196">
        <v>6</v>
      </c>
      <c r="N17" s="196">
        <v>0</v>
      </c>
      <c r="O17" s="196">
        <v>1</v>
      </c>
      <c r="P17" s="196">
        <v>0</v>
      </c>
      <c r="Q17" s="196">
        <v>1</v>
      </c>
      <c r="R17" s="196">
        <v>7</v>
      </c>
      <c r="S17" s="196">
        <v>42</v>
      </c>
      <c r="T17" s="196">
        <v>24</v>
      </c>
      <c r="U17" s="196">
        <v>3</v>
      </c>
      <c r="V17" s="196">
        <v>1</v>
      </c>
    </row>
    <row r="18" spans="1:22" s="198" customFormat="1" ht="47.25" customHeight="1">
      <c r="A18" s="209" t="s">
        <v>105</v>
      </c>
      <c r="B18" s="210"/>
      <c r="C18" s="211">
        <f>C16+C17</f>
        <v>119215</v>
      </c>
      <c r="D18" s="211">
        <v>646</v>
      </c>
      <c r="E18" s="211">
        <v>26</v>
      </c>
      <c r="F18" s="211">
        <v>61</v>
      </c>
      <c r="G18" s="211">
        <v>0</v>
      </c>
      <c r="H18" s="211">
        <v>5</v>
      </c>
      <c r="I18" s="211">
        <v>0</v>
      </c>
      <c r="J18" s="211">
        <v>15</v>
      </c>
      <c r="K18" s="211">
        <v>157</v>
      </c>
      <c r="L18" s="211">
        <v>18</v>
      </c>
      <c r="M18" s="211">
        <v>36</v>
      </c>
      <c r="N18" s="211">
        <v>0</v>
      </c>
      <c r="O18" s="211">
        <v>1</v>
      </c>
      <c r="P18" s="211">
        <v>1</v>
      </c>
      <c r="Q18" s="211">
        <v>1</v>
      </c>
      <c r="R18" s="211">
        <v>28</v>
      </c>
      <c r="S18" s="211">
        <v>223</v>
      </c>
      <c r="T18" s="211">
        <v>74</v>
      </c>
      <c r="U18" s="211">
        <v>5</v>
      </c>
      <c r="V18" s="211">
        <v>11</v>
      </c>
    </row>
    <row r="19" spans="1:22" s="198" customFormat="1" ht="31.5" customHeight="1">
      <c r="A19" s="212" t="s">
        <v>106</v>
      </c>
      <c r="B19" s="212"/>
      <c r="C19" s="212"/>
      <c r="D19" s="213">
        <v>1</v>
      </c>
      <c r="E19" s="214">
        <v>4.0247678018575851E-2</v>
      </c>
      <c r="F19" s="214">
        <v>9.4427244582043338E-2</v>
      </c>
      <c r="G19" s="214">
        <v>0</v>
      </c>
      <c r="H19" s="214">
        <v>7.7399380804953561E-3</v>
      </c>
      <c r="I19" s="214">
        <v>0</v>
      </c>
      <c r="J19" s="214">
        <v>2.3219814241486069E-2</v>
      </c>
      <c r="K19" s="215">
        <v>0.24303405572755418</v>
      </c>
      <c r="L19" s="214">
        <v>2.7863777089783281E-2</v>
      </c>
      <c r="M19" s="214">
        <v>5.5727554179566562E-2</v>
      </c>
      <c r="N19" s="214">
        <v>0</v>
      </c>
      <c r="O19" s="214">
        <v>1.5479876160990713E-3</v>
      </c>
      <c r="P19" s="214">
        <v>1.5479876160990713E-3</v>
      </c>
      <c r="Q19" s="214">
        <v>1.5479876160990713E-3</v>
      </c>
      <c r="R19" s="214">
        <v>4.3343653250773995E-2</v>
      </c>
      <c r="S19" s="214">
        <v>0.34520123839009287</v>
      </c>
      <c r="T19" s="214">
        <v>0.11455108359133127</v>
      </c>
      <c r="U19" s="214">
        <v>7.7399380804953561E-3</v>
      </c>
      <c r="V19" s="214">
        <v>1.7027863777089782E-2</v>
      </c>
    </row>
    <row r="20" spans="1:22" s="198" customFormat="1" ht="40.700000000000003" customHeight="1">
      <c r="A20" s="216" t="s">
        <v>107</v>
      </c>
      <c r="B20" s="217"/>
      <c r="C20" s="217"/>
      <c r="D20" s="218">
        <v>650.79562135637298</v>
      </c>
      <c r="E20" s="218">
        <v>26.193012624250304</v>
      </c>
      <c r="F20" s="218">
        <v>61.452837310741103</v>
      </c>
      <c r="G20" s="218">
        <v>0</v>
      </c>
      <c r="H20" s="218">
        <v>5.0371178123558273</v>
      </c>
      <c r="I20" s="218">
        <v>0</v>
      </c>
      <c r="J20" s="218">
        <v>15.111353437067484</v>
      </c>
      <c r="K20" s="218">
        <v>158.16549930797299</v>
      </c>
      <c r="L20" s="218">
        <v>18.133624124480981</v>
      </c>
      <c r="M20" s="218">
        <v>36.267248248961963</v>
      </c>
      <c r="N20" s="218">
        <v>0</v>
      </c>
      <c r="O20" s="218">
        <v>1.0074235624711656</v>
      </c>
      <c r="P20" s="218">
        <v>1.0074235624711656</v>
      </c>
      <c r="Q20" s="218">
        <v>1.0074235624711656</v>
      </c>
      <c r="R20" s="218">
        <v>28.207859749192636</v>
      </c>
      <c r="S20" s="218">
        <v>224.65545443106993</v>
      </c>
      <c r="T20" s="218">
        <v>74.549343622866246</v>
      </c>
      <c r="U20" s="218">
        <v>5.0371178123558273</v>
      </c>
      <c r="V20" s="218">
        <v>11.081659187182822</v>
      </c>
    </row>
    <row r="21" spans="1:22" s="226" customFormat="1" ht="24.6" customHeight="1">
      <c r="A21" s="219" t="s">
        <v>108</v>
      </c>
      <c r="B21" s="220"/>
      <c r="C21" s="220"/>
      <c r="D21" s="221">
        <v>588.4</v>
      </c>
      <c r="E21" s="221">
        <v>19.600000000000001</v>
      </c>
      <c r="F21" s="221">
        <v>61.9</v>
      </c>
      <c r="G21" s="221"/>
      <c r="H21" s="221">
        <v>3.1</v>
      </c>
      <c r="I21" s="221">
        <v>1</v>
      </c>
      <c r="J21" s="221">
        <v>7.2</v>
      </c>
      <c r="K21" s="222">
        <v>166.2</v>
      </c>
      <c r="L21" s="221">
        <v>15.5</v>
      </c>
      <c r="M21" s="221">
        <v>44.4</v>
      </c>
      <c r="N21" s="221">
        <v>1</v>
      </c>
      <c r="O21" s="221">
        <v>2.1</v>
      </c>
      <c r="P21" s="221">
        <v>6.2</v>
      </c>
      <c r="Q21" s="221"/>
      <c r="R21" s="221">
        <v>36.1</v>
      </c>
      <c r="S21" s="223">
        <v>215.7</v>
      </c>
      <c r="T21" s="224">
        <v>8.3000000000000007</v>
      </c>
      <c r="U21" s="221">
        <v>9.3000000000000007</v>
      </c>
      <c r="V21" s="225">
        <v>7.2</v>
      </c>
    </row>
    <row r="22" spans="1:22" s="232" customFormat="1" ht="23.25" customHeight="1">
      <c r="A22" s="227" t="s">
        <v>109</v>
      </c>
      <c r="B22" s="228"/>
      <c r="C22" s="229"/>
      <c r="D22" s="230">
        <v>0.10604286430382892</v>
      </c>
      <c r="E22" s="230">
        <v>0.33637819511481126</v>
      </c>
      <c r="F22" s="230">
        <v>-7.2239529767188504E-3</v>
      </c>
      <c r="G22" s="230"/>
      <c r="H22" s="230">
        <v>0.6248767136631701</v>
      </c>
      <c r="I22" s="230"/>
      <c r="J22" s="230">
        <v>1.098799088481595</v>
      </c>
      <c r="K22" s="230">
        <v>-4.834236276791215E-2</v>
      </c>
      <c r="L22" s="230">
        <v>0.16991123383748263</v>
      </c>
      <c r="M22" s="230">
        <v>-0.18317008448283867</v>
      </c>
      <c r="N22" s="230"/>
      <c r="O22" s="230">
        <v>-0.52027449406134973</v>
      </c>
      <c r="P22" s="230">
        <v>-0.83751232863368297</v>
      </c>
      <c r="Q22" s="230"/>
      <c r="R22" s="230">
        <v>-0.21861884351266936</v>
      </c>
      <c r="S22" s="230">
        <v>4.1518101210338054E-2</v>
      </c>
      <c r="T22" s="231" t="s">
        <v>110</v>
      </c>
      <c r="U22" s="230">
        <v>-0.4583744287789433</v>
      </c>
      <c r="V22" s="230">
        <v>0.53911933155316971</v>
      </c>
    </row>
    <row r="23" spans="1:22" s="243" customFormat="1" ht="16.5" customHeight="1">
      <c r="A23" s="233" t="s">
        <v>111</v>
      </c>
      <c r="B23" s="234"/>
      <c r="C23" s="235"/>
      <c r="D23" s="236">
        <v>570</v>
      </c>
      <c r="E23" s="237">
        <v>19</v>
      </c>
      <c r="F23" s="237">
        <v>60</v>
      </c>
      <c r="G23" s="237"/>
      <c r="H23" s="237">
        <v>3</v>
      </c>
      <c r="I23" s="237">
        <v>1</v>
      </c>
      <c r="J23" s="237">
        <v>7</v>
      </c>
      <c r="K23" s="237">
        <v>161</v>
      </c>
      <c r="L23" s="237">
        <v>15</v>
      </c>
      <c r="M23" s="237">
        <v>43</v>
      </c>
      <c r="N23" s="237">
        <v>1</v>
      </c>
      <c r="O23" s="237">
        <v>2</v>
      </c>
      <c r="P23" s="237">
        <v>6</v>
      </c>
      <c r="Q23" s="238"/>
      <c r="R23" s="239">
        <v>35</v>
      </c>
      <c r="S23" s="240">
        <v>209</v>
      </c>
      <c r="T23" s="241">
        <v>8</v>
      </c>
      <c r="U23" s="238">
        <v>9</v>
      </c>
      <c r="V23" s="242">
        <v>7</v>
      </c>
    </row>
    <row r="24" spans="1:22" s="226" customFormat="1" ht="24.6" customHeight="1">
      <c r="A24" s="219" t="s">
        <v>112</v>
      </c>
      <c r="B24" s="220"/>
      <c r="C24" s="220"/>
      <c r="D24" s="221">
        <v>545.79999999999995</v>
      </c>
      <c r="E24" s="221">
        <v>22.8</v>
      </c>
      <c r="F24" s="221">
        <v>76.8</v>
      </c>
      <c r="G24" s="221"/>
      <c r="H24" s="221">
        <v>6.2</v>
      </c>
      <c r="I24" s="221"/>
      <c r="J24" s="221">
        <v>13.5</v>
      </c>
      <c r="K24" s="222" t="s">
        <v>113</v>
      </c>
      <c r="L24" s="221">
        <v>25.9</v>
      </c>
      <c r="M24" s="221">
        <v>27</v>
      </c>
      <c r="N24" s="221">
        <v>1</v>
      </c>
      <c r="O24" s="221"/>
      <c r="P24" s="221">
        <v>5.2</v>
      </c>
      <c r="Q24" s="221">
        <v>1</v>
      </c>
      <c r="R24" s="221">
        <v>33.200000000000003</v>
      </c>
      <c r="S24" s="221">
        <v>179.5</v>
      </c>
      <c r="T24" s="244"/>
      <c r="U24" s="221"/>
      <c r="V24" s="244"/>
    </row>
    <row r="25" spans="1:22" s="226" customFormat="1" ht="17.25" customHeight="1">
      <c r="A25" s="220" t="s">
        <v>114</v>
      </c>
      <c r="B25" s="220"/>
      <c r="C25" s="220"/>
      <c r="D25" s="221">
        <v>535.20000000000005</v>
      </c>
      <c r="E25" s="221">
        <v>21.7</v>
      </c>
      <c r="F25" s="221">
        <v>79.599999999999994</v>
      </c>
      <c r="G25" s="221"/>
      <c r="H25" s="221"/>
      <c r="I25" s="221"/>
      <c r="J25" s="221">
        <v>14.5</v>
      </c>
      <c r="K25" s="221">
        <v>129.19999999999999</v>
      </c>
      <c r="L25" s="221">
        <v>20.7</v>
      </c>
      <c r="M25" s="221">
        <v>36.200000000000003</v>
      </c>
      <c r="N25" s="221">
        <v>1</v>
      </c>
      <c r="O25" s="221">
        <v>1</v>
      </c>
      <c r="P25" s="221">
        <v>9.3000000000000007</v>
      </c>
      <c r="Q25" s="221"/>
      <c r="R25" s="221">
        <v>20.7</v>
      </c>
      <c r="S25" s="221">
        <v>194.4</v>
      </c>
      <c r="T25" s="244"/>
      <c r="U25" s="221"/>
      <c r="V25" s="244"/>
    </row>
    <row r="26" spans="1:22" s="198" customFormat="1" ht="18.75" customHeight="1">
      <c r="A26" s="245" t="s">
        <v>115</v>
      </c>
      <c r="B26" s="245"/>
      <c r="C26" s="245"/>
      <c r="D26" s="246">
        <v>511.70657837324507</v>
      </c>
      <c r="E26" s="246">
        <v>23.633034744145856</v>
      </c>
      <c r="F26" s="246">
        <v>60.623871734982849</v>
      </c>
      <c r="G26" s="246">
        <v>0</v>
      </c>
      <c r="H26" s="246">
        <v>3.0825697492364159</v>
      </c>
      <c r="I26" s="246">
        <v>1.027523249745472</v>
      </c>
      <c r="J26" s="246">
        <v>10.27523249745472</v>
      </c>
      <c r="K26" s="246">
        <v>138.71563871563873</v>
      </c>
      <c r="L26" s="246">
        <v>23.633034744145856</v>
      </c>
      <c r="M26" s="246">
        <v>22.605511494400382</v>
      </c>
      <c r="N26" s="246">
        <v>1.027523249745472</v>
      </c>
      <c r="O26" s="246">
        <v>3.0825697492364159</v>
      </c>
      <c r="P26" s="246">
        <v>5.13761624872736</v>
      </c>
      <c r="Q26" s="246">
        <v>1.027523249745472</v>
      </c>
      <c r="R26" s="246">
        <v>27.743127743127747</v>
      </c>
      <c r="S26" s="246">
        <v>189.06427795316685</v>
      </c>
      <c r="T26" s="247"/>
      <c r="U26" s="246"/>
      <c r="V26" s="247"/>
    </row>
    <row r="27" spans="1:22" s="198" customFormat="1" ht="12.75" customHeight="1">
      <c r="A27" s="248" t="s">
        <v>116</v>
      </c>
      <c r="B27" s="248"/>
      <c r="C27" s="248"/>
      <c r="D27" s="221">
        <v>546.46669276995624</v>
      </c>
      <c r="E27" s="249">
        <v>17.364362200166834</v>
      </c>
      <c r="F27" s="249">
        <v>75.586047224255623</v>
      </c>
      <c r="G27" s="249">
        <v>1.021433070598049</v>
      </c>
      <c r="H27" s="249">
        <v>5.1071653529902452</v>
      </c>
      <c r="I27" s="249">
        <v>1.021433070598049</v>
      </c>
      <c r="J27" s="249">
        <v>7.1500314941863428</v>
      </c>
      <c r="K27" s="249">
        <v>141.97919681312879</v>
      </c>
      <c r="L27" s="249">
        <v>24.514393694353178</v>
      </c>
      <c r="M27" s="249">
        <v>32.685858259137568</v>
      </c>
      <c r="N27" s="249">
        <v>1.021433070598049</v>
      </c>
      <c r="O27" s="249">
        <v>1.021433070598049</v>
      </c>
      <c r="P27" s="249">
        <v>7.1500314941863428</v>
      </c>
      <c r="Q27" s="250"/>
      <c r="R27" s="249">
        <v>16.342929129568784</v>
      </c>
      <c r="S27" s="249">
        <v>214.50094482559032</v>
      </c>
      <c r="T27" s="247"/>
      <c r="U27" s="221"/>
      <c r="V27" s="247"/>
    </row>
    <row r="28" spans="1:22" ht="12.75" customHeight="1">
      <c r="A28" s="251"/>
      <c r="B28" s="251"/>
      <c r="C28" s="252"/>
      <c r="D28" s="252"/>
      <c r="E28" s="252"/>
      <c r="F28" s="252"/>
      <c r="G28" s="252"/>
      <c r="H28" s="252"/>
      <c r="I28" s="252"/>
      <c r="J28" s="252"/>
      <c r="K28" s="252"/>
      <c r="L28" s="252"/>
      <c r="M28" s="252"/>
      <c r="N28" s="252"/>
      <c r="O28" s="252"/>
      <c r="P28" s="252"/>
      <c r="Q28" s="252"/>
      <c r="R28" s="253"/>
      <c r="S28" s="254"/>
    </row>
    <row r="31" spans="1:22" ht="12.75" customHeight="1">
      <c r="A31" s="255"/>
      <c r="B31" s="256"/>
      <c r="C31" s="256"/>
      <c r="D31" s="256"/>
      <c r="E31" s="256"/>
      <c r="F31" s="256"/>
      <c r="G31" s="256"/>
      <c r="H31" s="256"/>
      <c r="I31" s="256"/>
      <c r="J31" s="256"/>
      <c r="K31" s="256"/>
    </row>
  </sheetData>
  <sheetProtection selectLockedCells="1" selectUnlockedCells="1"/>
  <mergeCells count="16">
    <mergeCell ref="A24:C24"/>
    <mergeCell ref="A25:C25"/>
    <mergeCell ref="A26:C26"/>
    <mergeCell ref="A27:C27"/>
    <mergeCell ref="A18:B18"/>
    <mergeCell ref="A19:C19"/>
    <mergeCell ref="A20:C20"/>
    <mergeCell ref="A21:C21"/>
    <mergeCell ref="A22:C22"/>
    <mergeCell ref="A23:C23"/>
    <mergeCell ref="A1:R1"/>
    <mergeCell ref="B2:S2"/>
    <mergeCell ref="A4:A5"/>
    <mergeCell ref="B4:B5"/>
    <mergeCell ref="C4:C5"/>
    <mergeCell ref="D4:D5"/>
  </mergeCells>
  <dataValidations count="1">
    <dataValidation operator="equal" allowBlank="1" showErrorMessage="1" sqref="C6:C15 C17">
      <formula1>0</formula1>
      <formula2>0</formula2>
    </dataValidation>
  </dataValidations>
  <pageMargins left="0.78740157480314965" right="0" top="0" bottom="0" header="0.51181102362204722" footer="0.51181102362204722"/>
  <pageSetup paperSize="9" scale="8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2:Z30"/>
  <sheetViews>
    <sheetView showZeros="0" topLeftCell="A5" workbookViewId="0">
      <selection activeCell="J16" sqref="J16"/>
    </sheetView>
  </sheetViews>
  <sheetFormatPr defaultRowHeight="12.75" customHeight="1"/>
  <cols>
    <col min="1" max="1" width="3" style="171" customWidth="1"/>
    <col min="2" max="2" width="15" style="171" customWidth="1"/>
    <col min="3" max="3" width="9.125" style="171" customWidth="1"/>
    <col min="4" max="4" width="7.5" style="171" customWidth="1"/>
    <col min="5" max="5" width="7.125" style="171" customWidth="1"/>
    <col min="6" max="6" width="7.375" style="171" customWidth="1"/>
    <col min="7" max="7" width="6" style="171" customWidth="1"/>
    <col min="8" max="8" width="6.25" style="171" customWidth="1"/>
    <col min="9" max="9" width="5.25" style="171" customWidth="1"/>
    <col min="10" max="10" width="5.75" style="171" customWidth="1"/>
    <col min="11" max="12" width="7.375" style="171" customWidth="1"/>
    <col min="13" max="13" width="7.5" style="171" customWidth="1"/>
    <col min="14" max="14" width="6.875" style="171" customWidth="1"/>
    <col min="15" max="17" width="5.75" style="171" customWidth="1"/>
    <col min="18" max="18" width="6.5" style="171" customWidth="1"/>
    <col min="19" max="19" width="7.375" style="171" customWidth="1"/>
    <col min="20" max="20" width="7.25" style="171" customWidth="1"/>
    <col min="21" max="21" width="5.375" style="171" customWidth="1"/>
    <col min="22" max="22" width="6.25" style="171" customWidth="1"/>
    <col min="23" max="16384" width="9" style="171"/>
  </cols>
  <sheetData>
    <row r="2" spans="1:26" ht="34.5" customHeight="1">
      <c r="A2" s="169" t="s">
        <v>117</v>
      </c>
      <c r="B2" s="170"/>
      <c r="C2" s="170"/>
      <c r="D2" s="170"/>
      <c r="E2" s="170"/>
      <c r="F2" s="170"/>
      <c r="G2" s="170"/>
      <c r="H2" s="170"/>
      <c r="I2" s="170"/>
      <c r="J2" s="170"/>
      <c r="K2" s="170"/>
      <c r="L2" s="170"/>
      <c r="M2" s="170"/>
      <c r="N2" s="170"/>
      <c r="O2" s="170"/>
      <c r="P2" s="170"/>
      <c r="Q2" s="170"/>
      <c r="R2" s="170"/>
    </row>
    <row r="3" spans="1:26" ht="27.75" customHeight="1" thickBot="1">
      <c r="A3" s="172"/>
      <c r="B3" s="172"/>
      <c r="C3" s="172"/>
      <c r="D3" s="172"/>
      <c r="E3" s="172"/>
      <c r="F3" s="172"/>
      <c r="G3" s="172"/>
      <c r="H3" s="172"/>
      <c r="I3" s="172"/>
      <c r="J3" s="172"/>
      <c r="K3" s="172"/>
      <c r="L3" s="172"/>
      <c r="M3" s="172"/>
      <c r="N3" s="172"/>
      <c r="O3" s="172"/>
      <c r="P3" s="172"/>
      <c r="Q3" s="172"/>
      <c r="R3" s="172"/>
    </row>
    <row r="4" spans="1:26" ht="106.5" customHeight="1" thickBot="1">
      <c r="A4" s="175" t="s">
        <v>52</v>
      </c>
      <c r="B4" s="176" t="s">
        <v>53</v>
      </c>
      <c r="C4" s="177" t="s">
        <v>118</v>
      </c>
      <c r="D4" s="178" t="s">
        <v>55</v>
      </c>
      <c r="E4" s="179" t="s">
        <v>56</v>
      </c>
      <c r="F4" s="179" t="s">
        <v>57</v>
      </c>
      <c r="G4" s="179" t="s">
        <v>58</v>
      </c>
      <c r="H4" s="179" t="s">
        <v>59</v>
      </c>
      <c r="I4" s="179" t="s">
        <v>60</v>
      </c>
      <c r="J4" s="179" t="s">
        <v>61</v>
      </c>
      <c r="K4" s="179" t="s">
        <v>62</v>
      </c>
      <c r="L4" s="179" t="s">
        <v>63</v>
      </c>
      <c r="M4" s="179" t="s">
        <v>64</v>
      </c>
      <c r="N4" s="179" t="s">
        <v>65</v>
      </c>
      <c r="O4" s="179" t="s">
        <v>66</v>
      </c>
      <c r="P4" s="179" t="s">
        <v>67</v>
      </c>
      <c r="Q4" s="179" t="s">
        <v>68</v>
      </c>
      <c r="R4" s="180" t="s">
        <v>69</v>
      </c>
      <c r="S4" s="257" t="s">
        <v>70</v>
      </c>
      <c r="T4" s="182" t="s">
        <v>71</v>
      </c>
      <c r="U4" s="182" t="s">
        <v>72</v>
      </c>
      <c r="V4" s="183" t="s">
        <v>73</v>
      </c>
    </row>
    <row r="5" spans="1:26" ht="30" customHeight="1">
      <c r="A5" s="175"/>
      <c r="B5" s="176"/>
      <c r="C5" s="177"/>
      <c r="D5" s="178"/>
      <c r="E5" s="184" t="s">
        <v>74</v>
      </c>
      <c r="F5" s="184" t="s">
        <v>75</v>
      </c>
      <c r="G5" s="184" t="s">
        <v>76</v>
      </c>
      <c r="H5" s="184" t="s">
        <v>77</v>
      </c>
      <c r="I5" s="184" t="s">
        <v>78</v>
      </c>
      <c r="J5" s="184" t="s">
        <v>79</v>
      </c>
      <c r="K5" s="185" t="s">
        <v>80</v>
      </c>
      <c r="L5" s="184" t="s">
        <v>81</v>
      </c>
      <c r="M5" s="184" t="s">
        <v>82</v>
      </c>
      <c r="N5" s="184" t="s">
        <v>83</v>
      </c>
      <c r="O5" s="184" t="s">
        <v>84</v>
      </c>
      <c r="P5" s="184" t="s">
        <v>85</v>
      </c>
      <c r="Q5" s="186" t="s">
        <v>86</v>
      </c>
      <c r="R5" s="187" t="s">
        <v>87</v>
      </c>
      <c r="S5" s="258" t="s">
        <v>88</v>
      </c>
      <c r="T5" s="259" t="s">
        <v>89</v>
      </c>
      <c r="U5" s="190" t="s">
        <v>90</v>
      </c>
      <c r="V5" s="191" t="s">
        <v>91</v>
      </c>
      <c r="W5" s="260"/>
      <c r="X5" s="260"/>
      <c r="Y5" s="260"/>
      <c r="Z5" s="260"/>
    </row>
    <row r="6" spans="1:26" s="266" customFormat="1" ht="18.75" customHeight="1">
      <c r="A6" s="261">
        <v>1</v>
      </c>
      <c r="B6" s="262" t="s">
        <v>92</v>
      </c>
      <c r="C6" s="194">
        <v>19121</v>
      </c>
      <c r="D6" s="263">
        <v>477.35997071282884</v>
      </c>
      <c r="E6" s="264">
        <v>18.843156738664298</v>
      </c>
      <c r="F6" s="264">
        <v>75.372626954657193</v>
      </c>
      <c r="G6" s="264">
        <v>0</v>
      </c>
      <c r="H6" s="264">
        <v>0</v>
      </c>
      <c r="I6" s="264">
        <v>0</v>
      </c>
      <c r="J6" s="264">
        <v>0</v>
      </c>
      <c r="K6" s="264">
        <v>87.934731447100063</v>
      </c>
      <c r="L6" s="264">
        <v>12.562104492442865</v>
      </c>
      <c r="M6" s="264">
        <v>18.843156738664298</v>
      </c>
      <c r="N6" s="264">
        <v>0</v>
      </c>
      <c r="O6" s="264">
        <v>0</v>
      </c>
      <c r="P6" s="264">
        <v>0</v>
      </c>
      <c r="Q6" s="264">
        <v>0</v>
      </c>
      <c r="R6" s="264">
        <v>25.12420898488573</v>
      </c>
      <c r="S6" s="264">
        <v>175.86946289420013</v>
      </c>
      <c r="T6" s="264">
        <v>62.810522462214323</v>
      </c>
      <c r="U6" s="264">
        <v>0</v>
      </c>
      <c r="V6" s="264">
        <v>12.562104492442865</v>
      </c>
      <c r="W6" s="265"/>
      <c r="X6" s="265"/>
      <c r="Y6" s="265"/>
      <c r="Z6" s="265"/>
    </row>
    <row r="7" spans="1:26" s="266" customFormat="1" ht="18.75" customHeight="1">
      <c r="A7" s="261">
        <v>2</v>
      </c>
      <c r="B7" s="262" t="s">
        <v>93</v>
      </c>
      <c r="C7" s="194">
        <v>4204</v>
      </c>
      <c r="D7" s="263">
        <v>999.88106565176031</v>
      </c>
      <c r="E7" s="264">
        <v>85.704091341579456</v>
      </c>
      <c r="F7" s="264">
        <v>114.27212178877261</v>
      </c>
      <c r="G7" s="264">
        <v>0</v>
      </c>
      <c r="H7" s="264">
        <v>0</v>
      </c>
      <c r="I7" s="264">
        <v>0</v>
      </c>
      <c r="J7" s="264">
        <v>0</v>
      </c>
      <c r="K7" s="264">
        <v>199.97621313035208</v>
      </c>
      <c r="L7" s="264">
        <v>28.568030447193152</v>
      </c>
      <c r="M7" s="264">
        <v>0</v>
      </c>
      <c r="N7" s="264">
        <v>0</v>
      </c>
      <c r="O7" s="264">
        <v>0</v>
      </c>
      <c r="P7" s="264">
        <v>0</v>
      </c>
      <c r="Q7" s="264">
        <v>0</v>
      </c>
      <c r="R7" s="264">
        <v>28.568030447193152</v>
      </c>
      <c r="S7" s="264">
        <v>371.38439581351099</v>
      </c>
      <c r="T7" s="264">
        <v>171.40818268315891</v>
      </c>
      <c r="U7" s="264">
        <v>28.568030447193152</v>
      </c>
      <c r="V7" s="264">
        <v>28.568030447193152</v>
      </c>
      <c r="W7" s="265"/>
      <c r="X7" s="265"/>
      <c r="Y7" s="265"/>
      <c r="Z7" s="265"/>
    </row>
    <row r="8" spans="1:26" s="266" customFormat="1" ht="18.75" customHeight="1">
      <c r="A8" s="261">
        <v>3</v>
      </c>
      <c r="B8" s="262" t="s">
        <v>94</v>
      </c>
      <c r="C8" s="194">
        <v>6347</v>
      </c>
      <c r="D8" s="263">
        <v>927.1939498975895</v>
      </c>
      <c r="E8" s="264">
        <v>56.766976524342212</v>
      </c>
      <c r="F8" s="264">
        <v>94.611627540570353</v>
      </c>
      <c r="G8" s="264">
        <v>0</v>
      </c>
      <c r="H8" s="264">
        <v>0</v>
      </c>
      <c r="I8" s="264">
        <v>0</v>
      </c>
      <c r="J8" s="264">
        <v>56.766976524342212</v>
      </c>
      <c r="K8" s="264">
        <v>189.22325508114071</v>
      </c>
      <c r="L8" s="264">
        <v>56.766976524342212</v>
      </c>
      <c r="M8" s="264">
        <v>113.53395304868442</v>
      </c>
      <c r="N8" s="264">
        <v>0</v>
      </c>
      <c r="O8" s="264">
        <v>0</v>
      </c>
      <c r="P8" s="264">
        <v>0</v>
      </c>
      <c r="Q8" s="264">
        <v>0</v>
      </c>
      <c r="R8" s="264">
        <v>18.922325508114071</v>
      </c>
      <c r="S8" s="264">
        <v>283.83488262171107</v>
      </c>
      <c r="T8" s="264">
        <v>56.766976524342212</v>
      </c>
      <c r="U8" s="264">
        <v>0</v>
      </c>
      <c r="V8" s="264">
        <v>56.766976524342212</v>
      </c>
      <c r="W8" s="265"/>
      <c r="X8" s="265"/>
      <c r="Y8" s="265"/>
      <c r="Z8" s="265"/>
    </row>
    <row r="9" spans="1:26" s="266" customFormat="1" ht="18.75" customHeight="1">
      <c r="A9" s="261">
        <v>4</v>
      </c>
      <c r="B9" s="262" t="s">
        <v>95</v>
      </c>
      <c r="C9" s="194">
        <v>6973</v>
      </c>
      <c r="D9" s="263">
        <v>551.1544528897175</v>
      </c>
      <c r="E9" s="264">
        <v>34.447153305607344</v>
      </c>
      <c r="F9" s="264">
        <v>0</v>
      </c>
      <c r="G9" s="264">
        <v>0</v>
      </c>
      <c r="H9" s="264">
        <v>0</v>
      </c>
      <c r="I9" s="264">
        <v>0</v>
      </c>
      <c r="J9" s="264">
        <v>34.447153305607344</v>
      </c>
      <c r="K9" s="264">
        <v>155.01218987523305</v>
      </c>
      <c r="L9" s="264">
        <v>17.223576652803672</v>
      </c>
      <c r="M9" s="264">
        <v>51.670729958411016</v>
      </c>
      <c r="N9" s="264">
        <v>0</v>
      </c>
      <c r="O9" s="264">
        <v>0</v>
      </c>
      <c r="P9" s="264">
        <v>0</v>
      </c>
      <c r="Q9" s="264">
        <v>0</v>
      </c>
      <c r="R9" s="264">
        <v>17.223576652803672</v>
      </c>
      <c r="S9" s="264">
        <v>206.68291983364406</v>
      </c>
      <c r="T9" s="264">
        <v>34.447153305607344</v>
      </c>
      <c r="U9" s="264">
        <v>0</v>
      </c>
      <c r="V9" s="264">
        <v>34.447153305607344</v>
      </c>
      <c r="W9" s="265"/>
      <c r="X9" s="265"/>
      <c r="Y9" s="265"/>
      <c r="Z9" s="265"/>
    </row>
    <row r="10" spans="1:26" s="266" customFormat="1" ht="18.75" customHeight="1">
      <c r="A10" s="267">
        <v>5</v>
      </c>
      <c r="B10" s="262" t="s">
        <v>96</v>
      </c>
      <c r="C10" s="194">
        <v>7188</v>
      </c>
      <c r="D10" s="263">
        <v>918.96215915414587</v>
      </c>
      <c r="E10" s="264">
        <v>16.708402893711742</v>
      </c>
      <c r="F10" s="264">
        <v>150.37562604340567</v>
      </c>
      <c r="G10" s="264">
        <v>0</v>
      </c>
      <c r="H10" s="264">
        <v>0</v>
      </c>
      <c r="I10" s="264">
        <v>0</v>
      </c>
      <c r="J10" s="264">
        <v>100.25041736227045</v>
      </c>
      <c r="K10" s="264">
        <v>183.79243183082917</v>
      </c>
      <c r="L10" s="264">
        <v>33.416805787423485</v>
      </c>
      <c r="M10" s="264">
        <v>83.542014468558719</v>
      </c>
      <c r="N10" s="264">
        <v>0</v>
      </c>
      <c r="O10" s="264">
        <v>0</v>
      </c>
      <c r="P10" s="264">
        <v>0</v>
      </c>
      <c r="Q10" s="264">
        <v>0</v>
      </c>
      <c r="R10" s="264">
        <v>66.833611574846969</v>
      </c>
      <c r="S10" s="264">
        <v>267.33444629938788</v>
      </c>
      <c r="T10" s="264">
        <v>16.708402893711742</v>
      </c>
      <c r="U10" s="264">
        <v>16.708402893711742</v>
      </c>
      <c r="V10" s="264">
        <v>0</v>
      </c>
      <c r="W10" s="265"/>
      <c r="X10" s="265"/>
      <c r="Y10" s="265"/>
      <c r="Z10" s="265"/>
    </row>
    <row r="11" spans="1:26" s="266" customFormat="1" ht="18.75" customHeight="1">
      <c r="A11" s="261">
        <v>6</v>
      </c>
      <c r="B11" s="262" t="s">
        <v>97</v>
      </c>
      <c r="C11" s="194">
        <v>6127</v>
      </c>
      <c r="D11" s="263">
        <v>823.27403296882653</v>
      </c>
      <c r="E11" s="264">
        <v>19.601762689733967</v>
      </c>
      <c r="F11" s="264">
        <v>58.805288069201893</v>
      </c>
      <c r="G11" s="264">
        <v>0</v>
      </c>
      <c r="H11" s="264">
        <v>0</v>
      </c>
      <c r="I11" s="264">
        <v>0</v>
      </c>
      <c r="J11" s="264">
        <v>0</v>
      </c>
      <c r="K11" s="264">
        <v>215.61938958707361</v>
      </c>
      <c r="L11" s="264">
        <v>39.203525379467933</v>
      </c>
      <c r="M11" s="264">
        <v>78.407050758935867</v>
      </c>
      <c r="N11" s="264">
        <v>0</v>
      </c>
      <c r="O11" s="264">
        <v>0</v>
      </c>
      <c r="P11" s="264">
        <v>0</v>
      </c>
      <c r="Q11" s="264">
        <v>0</v>
      </c>
      <c r="R11" s="264">
        <v>78.407050758935867</v>
      </c>
      <c r="S11" s="264">
        <v>254.82291496654156</v>
      </c>
      <c r="T11" s="264">
        <v>78.407050758935867</v>
      </c>
      <c r="U11" s="264">
        <v>0</v>
      </c>
      <c r="V11" s="264">
        <v>19.601762689733967</v>
      </c>
      <c r="W11" s="265"/>
      <c r="X11" s="265"/>
      <c r="Y11" s="265"/>
      <c r="Z11" s="265"/>
    </row>
    <row r="12" spans="1:26" s="266" customFormat="1" ht="18.75" customHeight="1">
      <c r="A12" s="261">
        <v>7</v>
      </c>
      <c r="B12" s="262" t="s">
        <v>98</v>
      </c>
      <c r="C12" s="194">
        <v>10249</v>
      </c>
      <c r="D12" s="263">
        <v>703.09298468143243</v>
      </c>
      <c r="E12" s="264">
        <v>0</v>
      </c>
      <c r="F12" s="264">
        <v>23.436432822714416</v>
      </c>
      <c r="G12" s="264">
        <v>0</v>
      </c>
      <c r="H12" s="264">
        <v>0</v>
      </c>
      <c r="I12" s="264">
        <v>0</v>
      </c>
      <c r="J12" s="264">
        <v>0</v>
      </c>
      <c r="K12" s="264">
        <v>234.36432822714411</v>
      </c>
      <c r="L12" s="264">
        <v>0</v>
      </c>
      <c r="M12" s="264">
        <v>23.436432822714416</v>
      </c>
      <c r="N12" s="264">
        <v>0</v>
      </c>
      <c r="O12" s="264">
        <v>0</v>
      </c>
      <c r="P12" s="264">
        <v>0</v>
      </c>
      <c r="Q12" s="264">
        <v>0</v>
      </c>
      <c r="R12" s="264">
        <v>0</v>
      </c>
      <c r="S12" s="264">
        <v>328.11005951800178</v>
      </c>
      <c r="T12" s="264">
        <v>93.745731290857663</v>
      </c>
      <c r="U12" s="264">
        <v>0</v>
      </c>
      <c r="V12" s="264">
        <v>0</v>
      </c>
      <c r="W12" s="265"/>
      <c r="X12" s="265"/>
      <c r="Y12" s="265"/>
      <c r="Z12" s="265"/>
    </row>
    <row r="13" spans="1:26" s="266" customFormat="1" ht="18.75" customHeight="1">
      <c r="A13" s="268">
        <v>8</v>
      </c>
      <c r="B13" s="262" t="s">
        <v>99</v>
      </c>
      <c r="C13" s="194">
        <v>7422</v>
      </c>
      <c r="D13" s="263">
        <v>841.44435462139586</v>
      </c>
      <c r="E13" s="264">
        <v>16.181622204257614</v>
      </c>
      <c r="F13" s="264">
        <v>64.726488817030457</v>
      </c>
      <c r="G13" s="264">
        <v>0</v>
      </c>
      <c r="H13" s="264">
        <v>16.181622204257614</v>
      </c>
      <c r="I13" s="264">
        <v>0</v>
      </c>
      <c r="J13" s="264">
        <v>0</v>
      </c>
      <c r="K13" s="264">
        <v>226.54271085960656</v>
      </c>
      <c r="L13" s="264">
        <v>0</v>
      </c>
      <c r="M13" s="264">
        <v>16.181622204257614</v>
      </c>
      <c r="N13" s="264">
        <v>0</v>
      </c>
      <c r="O13" s="264">
        <v>0</v>
      </c>
      <c r="P13" s="264">
        <v>0</v>
      </c>
      <c r="Q13" s="264">
        <v>0</v>
      </c>
      <c r="R13" s="264">
        <v>16.181622204257614</v>
      </c>
      <c r="S13" s="264">
        <v>388.35893290218274</v>
      </c>
      <c r="T13" s="264">
        <v>97.089733225545686</v>
      </c>
      <c r="U13" s="264">
        <v>0</v>
      </c>
      <c r="V13" s="264">
        <v>0</v>
      </c>
      <c r="W13" s="265"/>
      <c r="X13" s="265"/>
      <c r="Y13" s="265"/>
      <c r="Z13" s="265"/>
    </row>
    <row r="14" spans="1:26" s="266" customFormat="1" ht="18.75" customHeight="1">
      <c r="A14" s="261">
        <v>9</v>
      </c>
      <c r="B14" s="262" t="s">
        <v>100</v>
      </c>
      <c r="C14" s="194">
        <v>8523</v>
      </c>
      <c r="D14" s="263">
        <v>873.65950956236077</v>
      </c>
      <c r="E14" s="264">
        <v>0</v>
      </c>
      <c r="F14" s="264">
        <v>84.547694473776829</v>
      </c>
      <c r="G14" s="264">
        <v>0</v>
      </c>
      <c r="H14" s="264">
        <v>0</v>
      </c>
      <c r="I14" s="264">
        <v>0</v>
      </c>
      <c r="J14" s="264">
        <v>28.18256482459228</v>
      </c>
      <c r="K14" s="264">
        <v>211.36923618444212</v>
      </c>
      <c r="L14" s="264">
        <v>28.18256482459228</v>
      </c>
      <c r="M14" s="264">
        <v>70.456412061480705</v>
      </c>
      <c r="N14" s="264">
        <v>0</v>
      </c>
      <c r="O14" s="264">
        <v>0</v>
      </c>
      <c r="P14" s="264">
        <v>0</v>
      </c>
      <c r="Q14" s="264">
        <v>0</v>
      </c>
      <c r="R14" s="264">
        <v>42.273847236888415</v>
      </c>
      <c r="S14" s="264">
        <v>352.28206030740353</v>
      </c>
      <c r="T14" s="264">
        <v>56.36512964918456</v>
      </c>
      <c r="U14" s="264">
        <v>0</v>
      </c>
      <c r="V14" s="264">
        <v>0</v>
      </c>
      <c r="W14" s="265"/>
      <c r="X14" s="265"/>
      <c r="Y14" s="265"/>
      <c r="Z14" s="265"/>
    </row>
    <row r="15" spans="1:26" s="266" customFormat="1" ht="18.75" customHeight="1">
      <c r="A15" s="261">
        <v>10</v>
      </c>
      <c r="B15" s="269" t="s">
        <v>101</v>
      </c>
      <c r="C15" s="194">
        <v>5567</v>
      </c>
      <c r="D15" s="263">
        <v>604.05963714747622</v>
      </c>
      <c r="E15" s="264">
        <v>21.573558469552722</v>
      </c>
      <c r="F15" s="264">
        <v>21.573558469552722</v>
      </c>
      <c r="G15" s="264">
        <v>0</v>
      </c>
      <c r="H15" s="264">
        <v>0</v>
      </c>
      <c r="I15" s="264">
        <v>0</v>
      </c>
      <c r="J15" s="264">
        <v>0</v>
      </c>
      <c r="K15" s="264">
        <v>194.1620262259745</v>
      </c>
      <c r="L15" s="264">
        <v>0</v>
      </c>
      <c r="M15" s="264">
        <v>21.573558469552722</v>
      </c>
      <c r="N15" s="264">
        <v>0</v>
      </c>
      <c r="O15" s="264">
        <v>0</v>
      </c>
      <c r="P15" s="264">
        <v>21.573558469552722</v>
      </c>
      <c r="Q15" s="264">
        <v>0</v>
      </c>
      <c r="R15" s="264">
        <v>43.147116939105445</v>
      </c>
      <c r="S15" s="264">
        <v>151.01490928686906</v>
      </c>
      <c r="T15" s="264">
        <v>129.44135081731633</v>
      </c>
      <c r="U15" s="264">
        <v>0</v>
      </c>
      <c r="V15" s="264">
        <v>21.573558469552722</v>
      </c>
      <c r="W15" s="265"/>
      <c r="X15" s="265"/>
      <c r="Y15" s="265"/>
      <c r="Z15" s="265"/>
    </row>
    <row r="16" spans="1:26" s="266" customFormat="1" ht="33" customHeight="1">
      <c r="A16" s="270" t="s">
        <v>102</v>
      </c>
      <c r="B16" s="271" t="s">
        <v>103</v>
      </c>
      <c r="C16" s="205">
        <f>SUM(C6:C15)</f>
        <v>81721</v>
      </c>
      <c r="D16" s="263">
        <v>721.59053364496287</v>
      </c>
      <c r="E16" s="263">
        <v>22.044517321129206</v>
      </c>
      <c r="F16" s="263">
        <v>67.603186451462904</v>
      </c>
      <c r="G16" s="263">
        <v>0</v>
      </c>
      <c r="H16" s="263">
        <v>1.4696344880752807</v>
      </c>
      <c r="I16" s="263">
        <v>0</v>
      </c>
      <c r="J16" s="263">
        <v>19.105248344978648</v>
      </c>
      <c r="K16" s="263">
        <v>176.35613856903365</v>
      </c>
      <c r="L16" s="263">
        <v>19.105248344978648</v>
      </c>
      <c r="M16" s="263">
        <v>44.089034642258412</v>
      </c>
      <c r="N16" s="263">
        <v>0</v>
      </c>
      <c r="O16" s="263">
        <v>0</v>
      </c>
      <c r="P16" s="263">
        <v>1.4696344880752807</v>
      </c>
      <c r="Q16" s="263">
        <v>0</v>
      </c>
      <c r="R16" s="263">
        <v>30.862324249580894</v>
      </c>
      <c r="S16" s="263">
        <v>266.00384234162578</v>
      </c>
      <c r="T16" s="263">
        <v>73.481724403764034</v>
      </c>
      <c r="U16" s="263">
        <v>2.9392689761505615</v>
      </c>
      <c r="V16" s="263">
        <v>14.696344880752807</v>
      </c>
      <c r="W16" s="265"/>
      <c r="X16" s="265"/>
      <c r="Y16" s="265"/>
      <c r="Z16" s="265"/>
    </row>
    <row r="17" spans="1:26" s="266" customFormat="1" ht="24.75" customHeight="1">
      <c r="A17" s="261">
        <v>11</v>
      </c>
      <c r="B17" s="272" t="s">
        <v>104</v>
      </c>
      <c r="C17" s="273">
        <v>37494</v>
      </c>
      <c r="D17" s="263">
        <v>496.49277217688166</v>
      </c>
      <c r="E17" s="264">
        <v>35.234970928681925</v>
      </c>
      <c r="F17" s="264">
        <v>48.047687630020803</v>
      </c>
      <c r="G17" s="264">
        <v>0</v>
      </c>
      <c r="H17" s="264">
        <v>12.812716701338882</v>
      </c>
      <c r="I17" s="264">
        <v>0</v>
      </c>
      <c r="J17" s="264">
        <v>6.406358350669441</v>
      </c>
      <c r="K17" s="264">
        <v>118.51762948738465</v>
      </c>
      <c r="L17" s="264">
        <v>16.0158958766736</v>
      </c>
      <c r="M17" s="264">
        <v>19.219075052008321</v>
      </c>
      <c r="N17" s="264">
        <v>0</v>
      </c>
      <c r="O17" s="264">
        <v>3.2031791753347205</v>
      </c>
      <c r="P17" s="264">
        <v>0</v>
      </c>
      <c r="Q17" s="264">
        <v>3.2031791753347205</v>
      </c>
      <c r="R17" s="264">
        <v>22.422254227343043</v>
      </c>
      <c r="S17" s="264">
        <v>134.53352536405825</v>
      </c>
      <c r="T17" s="264">
        <v>76.876300208033285</v>
      </c>
      <c r="U17" s="264">
        <v>9.6095375260041607</v>
      </c>
      <c r="V17" s="264">
        <v>3.2031791753347205</v>
      </c>
      <c r="W17" s="265"/>
      <c r="X17" s="265"/>
      <c r="Y17" s="265"/>
      <c r="Z17" s="265"/>
    </row>
    <row r="18" spans="1:26" s="266" customFormat="1" ht="49.5" customHeight="1">
      <c r="A18" s="209" t="s">
        <v>119</v>
      </c>
      <c r="B18" s="210"/>
      <c r="C18" s="211">
        <f>C16+C17</f>
        <v>119215</v>
      </c>
      <c r="D18" s="263">
        <v>650.79562135637298</v>
      </c>
      <c r="E18" s="263">
        <v>26.193012624250304</v>
      </c>
      <c r="F18" s="263">
        <v>61.452837310741103</v>
      </c>
      <c r="G18" s="263">
        <v>0</v>
      </c>
      <c r="H18" s="263">
        <v>5.0371178123558273</v>
      </c>
      <c r="I18" s="263">
        <v>0</v>
      </c>
      <c r="J18" s="263">
        <v>15.111353437067484</v>
      </c>
      <c r="K18" s="263">
        <v>158.16549930797299</v>
      </c>
      <c r="L18" s="263">
        <v>18.133624124480981</v>
      </c>
      <c r="M18" s="263">
        <v>36.267248248961963</v>
      </c>
      <c r="N18" s="263">
        <v>0</v>
      </c>
      <c r="O18" s="263">
        <v>1.0074235624711656</v>
      </c>
      <c r="P18" s="263">
        <v>1.0074235624711656</v>
      </c>
      <c r="Q18" s="263">
        <v>1.0074235624711656</v>
      </c>
      <c r="R18" s="263">
        <v>28.207859749192636</v>
      </c>
      <c r="S18" s="263">
        <v>224.65545443106993</v>
      </c>
      <c r="T18" s="263">
        <v>74.549343622866246</v>
      </c>
      <c r="U18" s="263">
        <v>5.0371178123558273</v>
      </c>
      <c r="V18" s="263">
        <v>11.081659187182822</v>
      </c>
      <c r="W18" s="265"/>
      <c r="X18" s="265"/>
      <c r="Y18" s="265"/>
      <c r="Z18" s="265"/>
    </row>
    <row r="19" spans="1:26" s="266" customFormat="1" ht="32.25" customHeight="1">
      <c r="A19" s="274" t="s">
        <v>106</v>
      </c>
      <c r="B19" s="274"/>
      <c r="C19" s="274"/>
      <c r="D19" s="275">
        <v>1</v>
      </c>
      <c r="E19" s="276">
        <v>4.0247678018575851E-2</v>
      </c>
      <c r="F19" s="276">
        <v>9.4427244582043351E-2</v>
      </c>
      <c r="G19" s="276">
        <v>0</v>
      </c>
      <c r="H19" s="276">
        <v>7.7399380804953552E-3</v>
      </c>
      <c r="I19" s="276">
        <v>0</v>
      </c>
      <c r="J19" s="276">
        <v>2.3219814241486069E-2</v>
      </c>
      <c r="K19" s="276">
        <v>0.24303405572755418</v>
      </c>
      <c r="L19" s="276">
        <v>2.7863777089783281E-2</v>
      </c>
      <c r="M19" s="276">
        <v>5.5727554179566562E-2</v>
      </c>
      <c r="N19" s="276">
        <v>0</v>
      </c>
      <c r="O19" s="276">
        <v>1.5479876160990713E-3</v>
      </c>
      <c r="P19" s="276">
        <v>1.5479876160990713E-3</v>
      </c>
      <c r="Q19" s="276">
        <v>1.5479876160990713E-3</v>
      </c>
      <c r="R19" s="277">
        <v>4.3343653250773995E-2</v>
      </c>
      <c r="S19" s="278">
        <v>0.34520123839009287</v>
      </c>
      <c r="T19" s="278">
        <v>0.11455108359133126</v>
      </c>
      <c r="U19" s="278">
        <v>7.7399380804953552E-3</v>
      </c>
      <c r="V19" s="278">
        <v>1.7027863777089786E-2</v>
      </c>
      <c r="W19" s="279"/>
      <c r="X19" s="279"/>
    </row>
    <row r="20" spans="1:26" s="226" customFormat="1" ht="17.45" customHeight="1">
      <c r="A20" s="219" t="s">
        <v>108</v>
      </c>
      <c r="B20" s="220"/>
      <c r="C20" s="220"/>
      <c r="D20" s="221">
        <v>588.4</v>
      </c>
      <c r="E20" s="221">
        <v>19.600000000000001</v>
      </c>
      <c r="F20" s="221">
        <v>61.9</v>
      </c>
      <c r="G20" s="221"/>
      <c r="H20" s="221">
        <v>3.1</v>
      </c>
      <c r="I20" s="221">
        <v>1</v>
      </c>
      <c r="J20" s="221">
        <v>7.2</v>
      </c>
      <c r="K20" s="222">
        <v>166.2</v>
      </c>
      <c r="L20" s="221">
        <v>15.5</v>
      </c>
      <c r="M20" s="221">
        <v>44.4</v>
      </c>
      <c r="N20" s="221">
        <v>1</v>
      </c>
      <c r="O20" s="221">
        <v>2.1</v>
      </c>
      <c r="P20" s="221">
        <v>6.2</v>
      </c>
      <c r="Q20" s="221"/>
      <c r="R20" s="221">
        <v>36.1</v>
      </c>
      <c r="S20" s="223">
        <v>215.7</v>
      </c>
      <c r="T20" s="224">
        <v>8.3000000000000007</v>
      </c>
      <c r="U20" s="221">
        <v>9.3000000000000007</v>
      </c>
      <c r="V20" s="280">
        <v>7.2</v>
      </c>
    </row>
    <row r="21" spans="1:26" s="285" customFormat="1" ht="28.5" customHeight="1">
      <c r="A21" s="281" t="s">
        <v>109</v>
      </c>
      <c r="B21" s="282"/>
      <c r="C21" s="282"/>
      <c r="D21" s="283">
        <v>0.10604286430382892</v>
      </c>
      <c r="E21" s="283">
        <v>0.33637819511481126</v>
      </c>
      <c r="F21" s="283">
        <v>-7.2239529767188504E-3</v>
      </c>
      <c r="G21" s="283"/>
      <c r="H21" s="283">
        <v>0.6248767136631701</v>
      </c>
      <c r="I21" s="283"/>
      <c r="J21" s="283">
        <v>1.098799088481595</v>
      </c>
      <c r="K21" s="283">
        <v>-4.834236276791215E-2</v>
      </c>
      <c r="L21" s="283">
        <v>0.16991123383748263</v>
      </c>
      <c r="M21" s="283">
        <v>-0.18317008448283867</v>
      </c>
      <c r="N21" s="283"/>
      <c r="O21" s="283">
        <v>-0.52027449406134973</v>
      </c>
      <c r="P21" s="283">
        <v>-0.83751232863368297</v>
      </c>
      <c r="Q21" s="283"/>
      <c r="R21" s="283">
        <v>-0.21861884351266936</v>
      </c>
      <c r="S21" s="283">
        <v>4.1518101210338054E-2</v>
      </c>
      <c r="T21" s="231" t="s">
        <v>110</v>
      </c>
      <c r="U21" s="283">
        <v>-0.4583744287789433</v>
      </c>
      <c r="V21" s="283">
        <v>0.53911933155316971</v>
      </c>
      <c r="W21" s="284"/>
      <c r="X21" s="284"/>
    </row>
    <row r="22" spans="1:26" s="226" customFormat="1" ht="17.45" customHeight="1">
      <c r="A22" s="219" t="s">
        <v>112</v>
      </c>
      <c r="B22" s="220"/>
      <c r="C22" s="220"/>
      <c r="D22" s="221">
        <v>545.79999999999995</v>
      </c>
      <c r="E22" s="221">
        <v>22.8</v>
      </c>
      <c r="F22" s="221">
        <v>76.8</v>
      </c>
      <c r="G22" s="221"/>
      <c r="H22" s="221">
        <v>6.2</v>
      </c>
      <c r="I22" s="221"/>
      <c r="J22" s="221">
        <v>13.5</v>
      </c>
      <c r="K22" s="222" t="s">
        <v>113</v>
      </c>
      <c r="L22" s="221">
        <v>25.9</v>
      </c>
      <c r="M22" s="221">
        <v>27</v>
      </c>
      <c r="N22" s="221">
        <v>1</v>
      </c>
      <c r="O22" s="221"/>
      <c r="P22" s="221">
        <v>5.2</v>
      </c>
      <c r="Q22" s="221">
        <v>1</v>
      </c>
      <c r="R22" s="221">
        <v>33.200000000000003</v>
      </c>
      <c r="S22" s="221">
        <v>179.5</v>
      </c>
      <c r="T22" s="244"/>
      <c r="U22" s="221">
        <v>10.4</v>
      </c>
      <c r="V22" s="244"/>
    </row>
    <row r="23" spans="1:26" s="266" customFormat="1" ht="21" customHeight="1">
      <c r="A23" s="286" t="s">
        <v>120</v>
      </c>
      <c r="B23" s="286"/>
      <c r="C23" s="286"/>
      <c r="D23" s="287">
        <v>535.20000000000005</v>
      </c>
      <c r="E23" s="287">
        <v>21.7</v>
      </c>
      <c r="F23" s="287">
        <v>79.599999999999994</v>
      </c>
      <c r="G23" s="287"/>
      <c r="H23" s="287"/>
      <c r="I23" s="287"/>
      <c r="J23" s="287">
        <v>14.5</v>
      </c>
      <c r="K23" s="287">
        <v>129.19999999999999</v>
      </c>
      <c r="L23" s="287">
        <v>20.7</v>
      </c>
      <c r="M23" s="287">
        <v>36.200000000000003</v>
      </c>
      <c r="N23" s="287">
        <v>1</v>
      </c>
      <c r="O23" s="287">
        <v>1</v>
      </c>
      <c r="P23" s="287">
        <v>9.3000000000000007</v>
      </c>
      <c r="Q23" s="287"/>
      <c r="R23" s="287">
        <v>20.7</v>
      </c>
      <c r="S23" s="287">
        <v>194.4</v>
      </c>
      <c r="T23" s="221"/>
      <c r="U23" s="221"/>
      <c r="V23" s="221"/>
    </row>
    <row r="24" spans="1:26" s="266" customFormat="1" ht="19.5" customHeight="1">
      <c r="A24" s="286" t="s">
        <v>121</v>
      </c>
      <c r="B24" s="286"/>
      <c r="C24" s="286"/>
      <c r="D24" s="288">
        <v>511.7</v>
      </c>
      <c r="E24" s="288">
        <v>23.6</v>
      </c>
      <c r="F24" s="288">
        <v>60.6</v>
      </c>
      <c r="G24" s="288">
        <v>0</v>
      </c>
      <c r="H24" s="288">
        <v>3.1</v>
      </c>
      <c r="I24" s="288">
        <v>1</v>
      </c>
      <c r="J24" s="288">
        <v>10.3</v>
      </c>
      <c r="K24" s="288">
        <v>138.69999999999999</v>
      </c>
      <c r="L24" s="288">
        <v>23.6</v>
      </c>
      <c r="M24" s="288">
        <v>22.6</v>
      </c>
      <c r="N24" s="288">
        <v>1</v>
      </c>
      <c r="O24" s="288">
        <v>3.1</v>
      </c>
      <c r="P24" s="288">
        <v>5.0999999999999996</v>
      </c>
      <c r="Q24" s="288">
        <v>1</v>
      </c>
      <c r="R24" s="288">
        <v>27.7</v>
      </c>
      <c r="S24" s="288">
        <v>189.1</v>
      </c>
      <c r="T24" s="289"/>
      <c r="U24" s="289"/>
      <c r="V24" s="289"/>
    </row>
    <row r="25" spans="1:26" s="266" customFormat="1" ht="15.75" customHeight="1">
      <c r="A25" s="290" t="s">
        <v>116</v>
      </c>
      <c r="B25" s="290"/>
      <c r="C25" s="290"/>
      <c r="D25" s="287">
        <v>546.46669276995624</v>
      </c>
      <c r="E25" s="291">
        <v>17.364362200166834</v>
      </c>
      <c r="F25" s="291">
        <v>75.586047224255623</v>
      </c>
      <c r="G25" s="291">
        <v>1.021433070598049</v>
      </c>
      <c r="H25" s="291">
        <v>5.1071653529902452</v>
      </c>
      <c r="I25" s="291">
        <v>1.021433070598049</v>
      </c>
      <c r="J25" s="291">
        <v>7.1500314941863428</v>
      </c>
      <c r="K25" s="291">
        <v>141.97919681312879</v>
      </c>
      <c r="L25" s="291">
        <v>24.514393694353178</v>
      </c>
      <c r="M25" s="291">
        <v>32.685858259137568</v>
      </c>
      <c r="N25" s="291">
        <v>1.021433070598049</v>
      </c>
      <c r="O25" s="291">
        <v>1.021433070598049</v>
      </c>
      <c r="P25" s="291">
        <v>7.1500314941863428</v>
      </c>
      <c r="Q25" s="287"/>
      <c r="R25" s="291">
        <v>16.342929129568784</v>
      </c>
      <c r="S25" s="291">
        <v>214.50094482559032</v>
      </c>
      <c r="T25" s="292"/>
      <c r="U25" s="293"/>
      <c r="V25" s="292"/>
    </row>
    <row r="26" spans="1:26" s="266" customFormat="1" ht="12.75" customHeight="1">
      <c r="A26" s="294" t="s">
        <v>122</v>
      </c>
      <c r="B26" s="295"/>
      <c r="C26" s="296"/>
      <c r="D26" s="297">
        <v>640.20699295988152</v>
      </c>
      <c r="E26" s="297">
        <v>26.296021827736048</v>
      </c>
      <c r="F26" s="297">
        <v>75.853909118469375</v>
      </c>
      <c r="G26" s="297">
        <v>0</v>
      </c>
      <c r="H26" s="297">
        <v>4.0455418196516995</v>
      </c>
      <c r="I26" s="297">
        <v>0</v>
      </c>
      <c r="J26" s="297">
        <v>8.0910836393033989</v>
      </c>
      <c r="K26" s="297">
        <v>144.62812005254827</v>
      </c>
      <c r="L26" s="297">
        <v>35.398490921952373</v>
      </c>
      <c r="M26" s="297">
        <v>40.455418196516995</v>
      </c>
      <c r="N26" s="297">
        <v>0</v>
      </c>
      <c r="O26" s="297">
        <v>1.0113854549129249</v>
      </c>
      <c r="P26" s="297">
        <v>7.0796981843904749</v>
      </c>
      <c r="Q26" s="298"/>
      <c r="R26" s="299">
        <v>16.182167278606798</v>
      </c>
      <c r="S26" s="297">
        <v>280.15377101088018</v>
      </c>
      <c r="T26" s="300"/>
      <c r="U26" s="301"/>
      <c r="V26" s="302"/>
    </row>
    <row r="27" spans="1:26" ht="12.75" customHeight="1">
      <c r="A27" s="251"/>
      <c r="B27" s="251"/>
      <c r="C27" s="252"/>
      <c r="D27" s="252"/>
      <c r="E27" s="252"/>
      <c r="F27" s="252"/>
      <c r="G27" s="252"/>
      <c r="H27" s="252"/>
      <c r="I27" s="252"/>
      <c r="J27" s="252"/>
      <c r="K27" s="252"/>
      <c r="L27" s="252"/>
      <c r="M27" s="252"/>
      <c r="N27" s="252"/>
      <c r="O27" s="252"/>
      <c r="P27" s="252"/>
      <c r="Q27" s="174"/>
      <c r="R27" s="252"/>
      <c r="S27" s="253"/>
      <c r="T27" s="303"/>
      <c r="U27" s="304"/>
      <c r="V27" s="305"/>
    </row>
    <row r="28" spans="1:26" ht="12.75" customHeight="1">
      <c r="T28" s="300"/>
      <c r="U28" s="306"/>
      <c r="V28" s="305"/>
    </row>
    <row r="30" spans="1:26" ht="12.75" customHeight="1">
      <c r="A30" s="255"/>
      <c r="B30" s="256"/>
      <c r="C30" s="256"/>
      <c r="D30" s="256"/>
      <c r="E30" s="256"/>
      <c r="F30" s="256"/>
      <c r="G30" s="256"/>
      <c r="H30" s="256"/>
      <c r="I30" s="256"/>
      <c r="J30" s="256"/>
      <c r="K30" s="256"/>
    </row>
  </sheetData>
  <sheetProtection selectLockedCells="1" selectUnlockedCells="1"/>
  <mergeCells count="14">
    <mergeCell ref="A25:C25"/>
    <mergeCell ref="A26:C26"/>
    <mergeCell ref="A19:C19"/>
    <mergeCell ref="A20:C20"/>
    <mergeCell ref="A21:C21"/>
    <mergeCell ref="A22:C22"/>
    <mergeCell ref="A23:C23"/>
    <mergeCell ref="A24:C24"/>
    <mergeCell ref="A2:R2"/>
    <mergeCell ref="A4:A5"/>
    <mergeCell ref="B4:B5"/>
    <mergeCell ref="C4:C5"/>
    <mergeCell ref="D4:D5"/>
    <mergeCell ref="A18:B18"/>
  </mergeCells>
  <dataValidations count="1">
    <dataValidation operator="equal" allowBlank="1" showErrorMessage="1" sqref="C6:C15 C17">
      <formula1>0</formula1>
      <formula2>0</formula2>
    </dataValidation>
  </dataValidations>
  <pageMargins left="0.39370078740157483" right="0" top="0.39370078740157483" bottom="0" header="0.51181102362204722" footer="0.51181102362204722"/>
  <pageSetup paperSize="9" scale="8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25"/>
  <sheetViews>
    <sheetView showZeros="0" workbookViewId="0">
      <selection activeCell="E11" sqref="E11"/>
    </sheetView>
  </sheetViews>
  <sheetFormatPr defaultRowHeight="14.25"/>
  <cols>
    <col min="1" max="1" width="17" customWidth="1"/>
    <col min="2" max="2" width="8.125" customWidth="1"/>
    <col min="3" max="3" width="6.125" customWidth="1"/>
    <col min="4" max="4" width="6.125" style="74" customWidth="1"/>
    <col min="5" max="5" width="5.625" customWidth="1"/>
    <col min="6" max="6" width="6.125" style="74" customWidth="1"/>
    <col min="7" max="7" width="5.625" customWidth="1"/>
    <col min="8" max="8" width="8.125" style="74" customWidth="1"/>
    <col min="9" max="9" width="6.125" customWidth="1"/>
    <col min="10" max="10" width="6" style="74" customWidth="1"/>
    <col min="11" max="11" width="6.375" customWidth="1"/>
    <col min="12" max="12" width="6.625" style="74" customWidth="1"/>
    <col min="13" max="13" width="5" customWidth="1"/>
    <col min="14" max="14" width="5.875" style="74" customWidth="1"/>
    <col min="15" max="15" width="5.375" customWidth="1"/>
    <col min="16" max="16" width="6.5" style="74" customWidth="1"/>
    <col min="17" max="17" width="5.5" customWidth="1"/>
    <col min="18" max="18" width="6.625" style="74" customWidth="1"/>
    <col min="19" max="19" width="5.625" customWidth="1"/>
    <col min="20" max="20" width="7.625" style="74" customWidth="1"/>
    <col min="21" max="21" width="6.5" customWidth="1"/>
    <col min="22" max="22" width="6.125" style="74" customWidth="1"/>
    <col min="23" max="23" width="9" customWidth="1"/>
  </cols>
  <sheetData>
    <row r="1" spans="1:25" ht="45.75" customHeight="1">
      <c r="A1" s="80" t="s">
        <v>38</v>
      </c>
      <c r="B1" s="81"/>
      <c r="C1" s="81"/>
      <c r="D1" s="81"/>
      <c r="E1" s="81"/>
      <c r="F1" s="81"/>
      <c r="G1" s="81"/>
      <c r="H1" s="81"/>
      <c r="I1" s="81"/>
      <c r="J1" s="81"/>
      <c r="K1" s="81"/>
      <c r="L1" s="81"/>
      <c r="M1" s="81"/>
      <c r="N1" s="81"/>
      <c r="O1" s="81"/>
      <c r="P1" s="81"/>
      <c r="Q1" s="81"/>
      <c r="R1" s="81"/>
      <c r="S1" s="81"/>
      <c r="T1" s="81"/>
      <c r="U1" s="82"/>
      <c r="V1" s="82"/>
    </row>
    <row r="2" spans="1:25" ht="27.75" customHeight="1">
      <c r="A2" s="83" t="s">
        <v>39</v>
      </c>
      <c r="B2" s="84"/>
      <c r="C2" s="84"/>
      <c r="D2" s="84"/>
      <c r="E2" s="84"/>
      <c r="F2" s="84"/>
      <c r="G2" s="84"/>
      <c r="H2" s="84"/>
      <c r="I2" s="84"/>
      <c r="J2" s="84"/>
      <c r="K2" s="84"/>
      <c r="L2" s="84"/>
      <c r="M2" s="84"/>
      <c r="N2" s="84"/>
      <c r="O2" s="84"/>
      <c r="P2" s="84"/>
      <c r="Q2" s="85"/>
      <c r="R2" s="86"/>
      <c r="S2" s="85"/>
      <c r="T2" s="86"/>
      <c r="U2" s="87"/>
      <c r="V2" s="88"/>
    </row>
    <row r="3" spans="1:25" ht="50.25" customHeight="1">
      <c r="A3" s="89" t="s">
        <v>1</v>
      </c>
      <c r="B3" s="90" t="s">
        <v>40</v>
      </c>
      <c r="C3" s="11" t="s">
        <v>3</v>
      </c>
      <c r="D3" s="91"/>
      <c r="E3" s="11" t="s">
        <v>4</v>
      </c>
      <c r="F3" s="91"/>
      <c r="G3" s="11" t="s">
        <v>41</v>
      </c>
      <c r="H3" s="91"/>
      <c r="I3" s="92" t="s">
        <v>6</v>
      </c>
      <c r="J3" s="93"/>
      <c r="K3" s="11" t="s">
        <v>7</v>
      </c>
      <c r="L3" s="91"/>
      <c r="M3" s="11" t="s">
        <v>8</v>
      </c>
      <c r="N3" s="91"/>
      <c r="O3" s="94" t="s">
        <v>42</v>
      </c>
      <c r="P3" s="95"/>
      <c r="Q3" s="11" t="s">
        <v>10</v>
      </c>
      <c r="R3" s="96"/>
      <c r="S3" s="96"/>
      <c r="T3" s="97"/>
      <c r="U3" s="98" t="s">
        <v>11</v>
      </c>
      <c r="V3" s="99"/>
    </row>
    <row r="4" spans="1:25" ht="27" customHeight="1">
      <c r="A4" s="100"/>
      <c r="B4" s="101"/>
      <c r="C4" s="102" t="s">
        <v>12</v>
      </c>
      <c r="D4" s="103" t="s">
        <v>13</v>
      </c>
      <c r="E4" s="102" t="s">
        <v>12</v>
      </c>
      <c r="F4" s="103" t="s">
        <v>13</v>
      </c>
      <c r="G4" s="102" t="s">
        <v>12</v>
      </c>
      <c r="H4" s="103" t="s">
        <v>13</v>
      </c>
      <c r="I4" s="102" t="s">
        <v>12</v>
      </c>
      <c r="J4" s="103" t="s">
        <v>13</v>
      </c>
      <c r="K4" s="102" t="s">
        <v>12</v>
      </c>
      <c r="L4" s="103" t="s">
        <v>13</v>
      </c>
      <c r="M4" s="104" t="s">
        <v>12</v>
      </c>
      <c r="N4" s="103" t="s">
        <v>13</v>
      </c>
      <c r="O4" s="104" t="s">
        <v>12</v>
      </c>
      <c r="P4" s="103" t="s">
        <v>13</v>
      </c>
      <c r="Q4" s="105" t="s">
        <v>12</v>
      </c>
      <c r="R4" s="103" t="s">
        <v>13</v>
      </c>
      <c r="S4" s="19" t="s">
        <v>14</v>
      </c>
      <c r="T4" s="106"/>
      <c r="U4" s="107" t="s">
        <v>12</v>
      </c>
      <c r="V4" s="108" t="s">
        <v>13</v>
      </c>
    </row>
    <row r="5" spans="1:25" ht="25.5">
      <c r="A5" s="109"/>
      <c r="B5" s="110"/>
      <c r="C5" s="111"/>
      <c r="D5" s="112"/>
      <c r="E5" s="111"/>
      <c r="F5" s="112"/>
      <c r="G5" s="111"/>
      <c r="H5" s="112"/>
      <c r="I5" s="111"/>
      <c r="J5" s="112"/>
      <c r="K5" s="111"/>
      <c r="L5" s="112"/>
      <c r="M5" s="113"/>
      <c r="N5" s="112"/>
      <c r="O5" s="113"/>
      <c r="P5" s="112"/>
      <c r="Q5" s="114"/>
      <c r="R5" s="112"/>
      <c r="S5" s="23" t="s">
        <v>12</v>
      </c>
      <c r="T5" s="115" t="s">
        <v>15</v>
      </c>
      <c r="U5" s="116"/>
      <c r="V5" s="117"/>
    </row>
    <row r="6" spans="1:25" ht="17.25" customHeight="1">
      <c r="A6" s="118" t="s">
        <v>16</v>
      </c>
      <c r="B6" s="119">
        <v>34519</v>
      </c>
      <c r="C6" s="120">
        <v>43</v>
      </c>
      <c r="D6" s="121">
        <v>149.48289347895363</v>
      </c>
      <c r="E6" s="120">
        <v>2</v>
      </c>
      <c r="F6" s="121">
        <v>6.9526927199513304</v>
      </c>
      <c r="G6" s="120">
        <v>1</v>
      </c>
      <c r="H6" s="121">
        <v>3.4763463599756652</v>
      </c>
      <c r="I6" s="120">
        <v>1</v>
      </c>
      <c r="J6" s="121">
        <v>3.4763463599756652</v>
      </c>
      <c r="K6" s="120">
        <v>4</v>
      </c>
      <c r="L6" s="121">
        <v>13.905385439902661</v>
      </c>
      <c r="M6" s="120">
        <v>12</v>
      </c>
      <c r="N6" s="121">
        <v>41.716156319707984</v>
      </c>
      <c r="O6" s="120">
        <v>1</v>
      </c>
      <c r="P6" s="121">
        <v>3.4763463599756652</v>
      </c>
      <c r="Q6" s="120">
        <v>16</v>
      </c>
      <c r="R6" s="121">
        <v>55.621541759610643</v>
      </c>
      <c r="S6" s="120">
        <v>12</v>
      </c>
      <c r="T6" s="121">
        <v>41.716156319707984</v>
      </c>
      <c r="U6" s="120">
        <v>7</v>
      </c>
      <c r="V6" s="121">
        <v>24.33442451982966</v>
      </c>
      <c r="W6" s="30"/>
      <c r="X6" s="30"/>
      <c r="Y6" s="122"/>
    </row>
    <row r="7" spans="1:25" ht="17.25" customHeight="1">
      <c r="A7" s="123" t="s">
        <v>17</v>
      </c>
      <c r="B7" s="119">
        <v>7977.5</v>
      </c>
      <c r="C7" s="120">
        <v>18</v>
      </c>
      <c r="D7" s="121">
        <v>270.7615167659041</v>
      </c>
      <c r="E7" s="120">
        <v>2</v>
      </c>
      <c r="F7" s="121">
        <v>30.084612973989344</v>
      </c>
      <c r="G7" s="120">
        <v>2</v>
      </c>
      <c r="H7" s="121">
        <v>30.084612973989344</v>
      </c>
      <c r="I7" s="120">
        <v>0</v>
      </c>
      <c r="J7" s="121">
        <v>0</v>
      </c>
      <c r="K7" s="120">
        <v>2</v>
      </c>
      <c r="L7" s="121">
        <v>30.084612973989344</v>
      </c>
      <c r="M7" s="120">
        <v>6</v>
      </c>
      <c r="N7" s="121">
        <v>90.25383892196804</v>
      </c>
      <c r="O7" s="120">
        <v>0</v>
      </c>
      <c r="P7" s="121">
        <v>0</v>
      </c>
      <c r="Q7" s="120">
        <v>4</v>
      </c>
      <c r="R7" s="121">
        <v>60.169225947978688</v>
      </c>
      <c r="S7" s="120">
        <v>4</v>
      </c>
      <c r="T7" s="121">
        <v>60.169225947978688</v>
      </c>
      <c r="U7" s="120">
        <v>4</v>
      </c>
      <c r="V7" s="121">
        <v>60.169225947978688</v>
      </c>
      <c r="W7" s="30"/>
      <c r="X7" s="124"/>
      <c r="Y7" s="122"/>
    </row>
    <row r="8" spans="1:25" ht="17.25" customHeight="1">
      <c r="A8" s="123" t="s">
        <v>18</v>
      </c>
      <c r="B8" s="119">
        <v>12399</v>
      </c>
      <c r="C8" s="120">
        <v>23</v>
      </c>
      <c r="D8" s="121">
        <v>222.59859666102105</v>
      </c>
      <c r="E8" s="120">
        <v>2</v>
      </c>
      <c r="F8" s="121">
        <v>19.356399709654003</v>
      </c>
      <c r="G8" s="120">
        <v>0</v>
      </c>
      <c r="H8" s="121">
        <v>0</v>
      </c>
      <c r="I8" s="120">
        <v>4</v>
      </c>
      <c r="J8" s="121">
        <v>38.712799419308006</v>
      </c>
      <c r="K8" s="120">
        <v>0</v>
      </c>
      <c r="L8" s="121">
        <v>0</v>
      </c>
      <c r="M8" s="120">
        <v>6</v>
      </c>
      <c r="N8" s="121">
        <v>58.069199128962012</v>
      </c>
      <c r="O8" s="120">
        <v>1</v>
      </c>
      <c r="P8" s="121">
        <v>9.6781998548270014</v>
      </c>
      <c r="Q8" s="120">
        <v>3</v>
      </c>
      <c r="R8" s="121">
        <v>29.034599564481006</v>
      </c>
      <c r="S8" s="120">
        <v>3</v>
      </c>
      <c r="T8" s="121">
        <v>29.034599564481006</v>
      </c>
      <c r="U8" s="120">
        <v>7</v>
      </c>
      <c r="V8" s="121">
        <v>67.747398983789012</v>
      </c>
      <c r="W8" s="30"/>
      <c r="X8" s="30"/>
      <c r="Y8" s="122"/>
    </row>
    <row r="9" spans="1:25" ht="17.25" customHeight="1">
      <c r="A9" s="123" t="s">
        <v>19</v>
      </c>
      <c r="B9" s="119">
        <v>13709.5</v>
      </c>
      <c r="C9" s="120">
        <v>15</v>
      </c>
      <c r="D9" s="121">
        <v>131.29581676939347</v>
      </c>
      <c r="E9" s="120">
        <v>1</v>
      </c>
      <c r="F9" s="121">
        <v>8.7530544512928987</v>
      </c>
      <c r="G9" s="120">
        <v>1</v>
      </c>
      <c r="H9" s="121">
        <v>8.7530544512928987</v>
      </c>
      <c r="I9" s="120">
        <v>1</v>
      </c>
      <c r="J9" s="121">
        <v>8.7530544512928987</v>
      </c>
      <c r="K9" s="120">
        <v>2</v>
      </c>
      <c r="L9" s="121">
        <v>17.506108902585797</v>
      </c>
      <c r="M9" s="120">
        <v>6</v>
      </c>
      <c r="N9" s="121">
        <v>52.518326707757396</v>
      </c>
      <c r="O9" s="120">
        <v>0</v>
      </c>
      <c r="P9" s="121">
        <v>0</v>
      </c>
      <c r="Q9" s="120">
        <v>1</v>
      </c>
      <c r="R9" s="121">
        <v>8.7530544512928987</v>
      </c>
      <c r="S9" s="120">
        <v>0</v>
      </c>
      <c r="T9" s="121">
        <v>0</v>
      </c>
      <c r="U9" s="120">
        <v>4</v>
      </c>
      <c r="V9" s="121">
        <v>35.012217805171595</v>
      </c>
      <c r="W9" s="30"/>
      <c r="X9" s="30"/>
      <c r="Y9" s="122"/>
    </row>
    <row r="10" spans="1:25" ht="17.25" customHeight="1">
      <c r="A10" s="123" t="s">
        <v>20</v>
      </c>
      <c r="B10" s="119">
        <v>14119.5</v>
      </c>
      <c r="C10" s="120">
        <v>20</v>
      </c>
      <c r="D10" s="121">
        <v>169.9776904281313</v>
      </c>
      <c r="E10" s="120">
        <v>3</v>
      </c>
      <c r="F10" s="121">
        <v>25.496653564219695</v>
      </c>
      <c r="G10" s="120">
        <v>0</v>
      </c>
      <c r="H10" s="121">
        <v>0</v>
      </c>
      <c r="I10" s="120">
        <v>2</v>
      </c>
      <c r="J10" s="121">
        <v>16.997769042813129</v>
      </c>
      <c r="K10" s="120">
        <v>1</v>
      </c>
      <c r="L10" s="121">
        <v>8.4988845214065645</v>
      </c>
      <c r="M10" s="120">
        <v>8</v>
      </c>
      <c r="N10" s="121">
        <v>67.991076171252516</v>
      </c>
      <c r="O10" s="120">
        <v>0</v>
      </c>
      <c r="P10" s="121">
        <v>0</v>
      </c>
      <c r="Q10" s="120">
        <v>2</v>
      </c>
      <c r="R10" s="121">
        <v>16.997769042813129</v>
      </c>
      <c r="S10" s="120">
        <v>2</v>
      </c>
      <c r="T10" s="121">
        <v>16.997769042813129</v>
      </c>
      <c r="U10" s="120">
        <v>4</v>
      </c>
      <c r="V10" s="121">
        <v>33.995538085626258</v>
      </c>
      <c r="W10" s="30"/>
      <c r="X10" s="30"/>
      <c r="Y10" s="122"/>
    </row>
    <row r="11" spans="1:25" ht="17.25" customHeight="1">
      <c r="A11" s="123" t="s">
        <v>21</v>
      </c>
      <c r="B11" s="119">
        <v>12007</v>
      </c>
      <c r="C11" s="120">
        <v>14</v>
      </c>
      <c r="D11" s="121">
        <v>139.91838094444907</v>
      </c>
      <c r="E11" s="120">
        <v>2</v>
      </c>
      <c r="F11" s="121">
        <v>19.988340134921295</v>
      </c>
      <c r="G11" s="120">
        <v>2</v>
      </c>
      <c r="H11" s="121">
        <v>19.988340134921295</v>
      </c>
      <c r="I11" s="120">
        <v>0</v>
      </c>
      <c r="J11" s="121">
        <v>0</v>
      </c>
      <c r="K11" s="120">
        <v>0</v>
      </c>
      <c r="L11" s="121">
        <v>0</v>
      </c>
      <c r="M11" s="120">
        <v>3</v>
      </c>
      <c r="N11" s="121">
        <v>29.982510202381942</v>
      </c>
      <c r="O11" s="120">
        <v>0</v>
      </c>
      <c r="P11" s="121">
        <v>0</v>
      </c>
      <c r="Q11" s="120">
        <v>2</v>
      </c>
      <c r="R11" s="121">
        <v>19.988340134921295</v>
      </c>
      <c r="S11" s="120">
        <v>1</v>
      </c>
      <c r="T11" s="121">
        <v>9.9941700674606473</v>
      </c>
      <c r="U11" s="120">
        <v>7</v>
      </c>
      <c r="V11" s="121">
        <v>69.959190472224535</v>
      </c>
      <c r="W11" s="30"/>
      <c r="X11" s="30"/>
      <c r="Y11" s="122"/>
    </row>
    <row r="12" spans="1:25" ht="17.25" customHeight="1">
      <c r="A12" s="123" t="s">
        <v>22</v>
      </c>
      <c r="B12" s="119">
        <v>19954.5</v>
      </c>
      <c r="C12" s="120">
        <v>38</v>
      </c>
      <c r="D12" s="121">
        <v>228.51988273321805</v>
      </c>
      <c r="E12" s="120">
        <v>11</v>
      </c>
      <c r="F12" s="121">
        <v>66.150492370142075</v>
      </c>
      <c r="G12" s="120">
        <v>5</v>
      </c>
      <c r="H12" s="121">
        <v>30.06840562279185</v>
      </c>
      <c r="I12" s="120">
        <v>2</v>
      </c>
      <c r="J12" s="121">
        <v>12.027362249116742</v>
      </c>
      <c r="K12" s="120">
        <v>3</v>
      </c>
      <c r="L12" s="121">
        <v>18.041043373675109</v>
      </c>
      <c r="M12" s="120">
        <v>6</v>
      </c>
      <c r="N12" s="121">
        <v>36.082086747350218</v>
      </c>
      <c r="O12" s="120">
        <v>1</v>
      </c>
      <c r="P12" s="121">
        <v>6.0136811245583708</v>
      </c>
      <c r="Q12" s="120">
        <v>5</v>
      </c>
      <c r="R12" s="121">
        <v>30.06840562279185</v>
      </c>
      <c r="S12" s="120">
        <v>5</v>
      </c>
      <c r="T12" s="121">
        <v>30.06840562279185</v>
      </c>
      <c r="U12" s="120">
        <v>10</v>
      </c>
      <c r="V12" s="121">
        <v>60.136811245583701</v>
      </c>
      <c r="W12" s="30"/>
      <c r="X12" s="30"/>
      <c r="Y12" s="122"/>
    </row>
    <row r="13" spans="1:25" ht="17.25" customHeight="1">
      <c r="A13" s="123" t="s">
        <v>23</v>
      </c>
      <c r="B13" s="119">
        <v>14760</v>
      </c>
      <c r="C13" s="120">
        <v>31</v>
      </c>
      <c r="D13" s="121">
        <v>252.03252032520325</v>
      </c>
      <c r="E13" s="120">
        <v>3</v>
      </c>
      <c r="F13" s="121">
        <v>24.390243902439021</v>
      </c>
      <c r="G13" s="120">
        <v>3</v>
      </c>
      <c r="H13" s="121">
        <v>24.390243902439021</v>
      </c>
      <c r="I13" s="120">
        <v>2</v>
      </c>
      <c r="J13" s="121">
        <v>16.260162601626014</v>
      </c>
      <c r="K13" s="120">
        <v>2</v>
      </c>
      <c r="L13" s="121">
        <v>16.260162601626014</v>
      </c>
      <c r="M13" s="120">
        <v>10</v>
      </c>
      <c r="N13" s="121">
        <v>81.300813008130078</v>
      </c>
      <c r="O13" s="120">
        <v>0</v>
      </c>
      <c r="P13" s="121">
        <v>0</v>
      </c>
      <c r="Q13" s="120">
        <v>6</v>
      </c>
      <c r="R13" s="121">
        <v>48.780487804878042</v>
      </c>
      <c r="S13" s="120">
        <v>4</v>
      </c>
      <c r="T13" s="121">
        <v>32.520325203252028</v>
      </c>
      <c r="U13" s="120">
        <v>8</v>
      </c>
      <c r="V13" s="121">
        <v>65.040650406504056</v>
      </c>
      <c r="W13" s="30"/>
      <c r="X13" s="30"/>
      <c r="Y13" s="122"/>
    </row>
    <row r="14" spans="1:25" ht="17.25" customHeight="1">
      <c r="A14" s="123" t="s">
        <v>24</v>
      </c>
      <c r="B14" s="119">
        <v>15958.5</v>
      </c>
      <c r="C14" s="120">
        <v>34</v>
      </c>
      <c r="D14" s="121">
        <v>255.66312623366855</v>
      </c>
      <c r="E14" s="120">
        <v>1</v>
      </c>
      <c r="F14" s="121">
        <v>7.5195037127549575</v>
      </c>
      <c r="G14" s="120">
        <v>1</v>
      </c>
      <c r="H14" s="121">
        <v>7.5195037127549575</v>
      </c>
      <c r="I14" s="120">
        <v>0</v>
      </c>
      <c r="J14" s="121">
        <v>0</v>
      </c>
      <c r="K14" s="120">
        <v>6</v>
      </c>
      <c r="L14" s="121">
        <v>45.117022276529745</v>
      </c>
      <c r="M14" s="120">
        <v>14</v>
      </c>
      <c r="N14" s="121">
        <v>105.2730519785694</v>
      </c>
      <c r="O14" s="120">
        <v>0</v>
      </c>
      <c r="P14" s="121">
        <v>0</v>
      </c>
      <c r="Q14" s="120">
        <v>2</v>
      </c>
      <c r="R14" s="121">
        <v>15.039007425509915</v>
      </c>
      <c r="S14" s="120">
        <v>2</v>
      </c>
      <c r="T14" s="121">
        <v>15.039007425509915</v>
      </c>
      <c r="U14" s="120">
        <v>11</v>
      </c>
      <c r="V14" s="121">
        <v>82.714540840304537</v>
      </c>
      <c r="W14" s="30"/>
      <c r="X14" s="30"/>
      <c r="Y14" s="122"/>
    </row>
    <row r="15" spans="1:25" ht="17.25" customHeight="1">
      <c r="A15" s="123" t="s">
        <v>25</v>
      </c>
      <c r="B15" s="119">
        <v>10974.5</v>
      </c>
      <c r="C15" s="120">
        <v>11</v>
      </c>
      <c r="D15" s="121">
        <v>120.27882819262835</v>
      </c>
      <c r="E15" s="120">
        <v>1</v>
      </c>
      <c r="F15" s="121">
        <v>10.93443892660258</v>
      </c>
      <c r="G15" s="120">
        <v>1</v>
      </c>
      <c r="H15" s="121">
        <v>10.93443892660258</v>
      </c>
      <c r="I15" s="120">
        <v>0</v>
      </c>
      <c r="J15" s="121">
        <v>0</v>
      </c>
      <c r="K15" s="120">
        <v>0</v>
      </c>
      <c r="L15" s="121">
        <v>0</v>
      </c>
      <c r="M15" s="120">
        <v>3</v>
      </c>
      <c r="N15" s="121">
        <v>32.803316779807737</v>
      </c>
      <c r="O15" s="120">
        <v>0</v>
      </c>
      <c r="P15" s="121">
        <v>0</v>
      </c>
      <c r="Q15" s="120">
        <v>2</v>
      </c>
      <c r="R15" s="121">
        <v>21.868877853205159</v>
      </c>
      <c r="S15" s="120">
        <v>2</v>
      </c>
      <c r="T15" s="121">
        <v>21.868877853205159</v>
      </c>
      <c r="U15" s="120">
        <v>5</v>
      </c>
      <c r="V15" s="121">
        <v>54.672194633012886</v>
      </c>
      <c r="W15" s="30"/>
      <c r="X15" s="30"/>
      <c r="Y15" s="122"/>
    </row>
    <row r="16" spans="1:25" ht="26.25" customHeight="1">
      <c r="A16" s="125" t="s">
        <v>26</v>
      </c>
      <c r="B16" s="126">
        <v>156379</v>
      </c>
      <c r="C16" s="127">
        <v>247</v>
      </c>
      <c r="D16" s="121">
        <v>189.53951617544556</v>
      </c>
      <c r="E16" s="128">
        <v>28</v>
      </c>
      <c r="F16" s="121">
        <v>21.48626094296549</v>
      </c>
      <c r="G16" s="128">
        <v>16</v>
      </c>
      <c r="H16" s="121">
        <v>12.277863395980278</v>
      </c>
      <c r="I16" s="128">
        <v>12</v>
      </c>
      <c r="J16" s="121">
        <v>9.2083975469852088</v>
      </c>
      <c r="K16" s="128">
        <v>20</v>
      </c>
      <c r="L16" s="121">
        <v>15.347329244975349</v>
      </c>
      <c r="M16" s="128">
        <v>74</v>
      </c>
      <c r="N16" s="121">
        <v>56.785118206408789</v>
      </c>
      <c r="O16" s="128">
        <v>3</v>
      </c>
      <c r="P16" s="121">
        <v>2.3020993867463022</v>
      </c>
      <c r="Q16" s="128">
        <v>43</v>
      </c>
      <c r="R16" s="121">
        <v>32.996757876696996</v>
      </c>
      <c r="S16" s="128">
        <v>35</v>
      </c>
      <c r="T16" s="121">
        <v>26.857826178706858</v>
      </c>
      <c r="U16" s="129">
        <v>67</v>
      </c>
      <c r="V16" s="121">
        <v>51.413552970667418</v>
      </c>
      <c r="W16" s="38"/>
      <c r="X16" s="38"/>
      <c r="Y16" s="122"/>
    </row>
    <row r="17" spans="1:25" ht="27.75" customHeight="1">
      <c r="A17" s="130" t="s">
        <v>27</v>
      </c>
      <c r="B17" s="119">
        <v>64603</v>
      </c>
      <c r="C17" s="120">
        <v>68</v>
      </c>
      <c r="D17" s="121">
        <v>126.30992368775443</v>
      </c>
      <c r="E17" s="120">
        <v>8</v>
      </c>
      <c r="F17" s="121">
        <v>14.859991022088757</v>
      </c>
      <c r="G17" s="120">
        <v>8</v>
      </c>
      <c r="H17" s="121">
        <v>14.859991022088757</v>
      </c>
      <c r="I17" s="120">
        <v>4</v>
      </c>
      <c r="J17" s="121">
        <v>7.4299955110443783</v>
      </c>
      <c r="K17" s="120">
        <v>2</v>
      </c>
      <c r="L17" s="121">
        <v>3.7149977555221891</v>
      </c>
      <c r="M17" s="120">
        <v>13</v>
      </c>
      <c r="N17" s="121">
        <v>24.14748541089423</v>
      </c>
      <c r="O17" s="120">
        <v>12</v>
      </c>
      <c r="P17" s="121">
        <v>22.289986533133135</v>
      </c>
      <c r="Q17" s="120">
        <v>15</v>
      </c>
      <c r="R17" s="121">
        <v>27.862483166416418</v>
      </c>
      <c r="S17" s="120">
        <v>11</v>
      </c>
      <c r="T17" s="121">
        <v>20.432487655372039</v>
      </c>
      <c r="U17" s="120">
        <v>14</v>
      </c>
      <c r="V17" s="121">
        <v>26.004984288655322</v>
      </c>
      <c r="W17" s="30"/>
      <c r="X17" s="124"/>
      <c r="Y17" s="122"/>
    </row>
    <row r="18" spans="1:25" s="136" customFormat="1" ht="46.5" customHeight="1" thickBot="1">
      <c r="A18" s="131" t="s">
        <v>43</v>
      </c>
      <c r="B18" s="132">
        <v>220982</v>
      </c>
      <c r="C18" s="133">
        <v>315</v>
      </c>
      <c r="D18" s="121">
        <v>171.05465603533318</v>
      </c>
      <c r="E18" s="133">
        <v>36</v>
      </c>
      <c r="F18" s="121">
        <v>19.549103546895221</v>
      </c>
      <c r="G18" s="133">
        <v>24</v>
      </c>
      <c r="H18" s="121">
        <v>13.032735697930148</v>
      </c>
      <c r="I18" s="133">
        <v>16</v>
      </c>
      <c r="J18" s="121">
        <v>8.6884904652867654</v>
      </c>
      <c r="K18" s="133">
        <v>22</v>
      </c>
      <c r="L18" s="121">
        <v>11.946674389769301</v>
      </c>
      <c r="M18" s="133">
        <v>87</v>
      </c>
      <c r="N18" s="121">
        <v>47.243666904996786</v>
      </c>
      <c r="O18" s="133">
        <v>15</v>
      </c>
      <c r="P18" s="121">
        <v>8.1454598112063419</v>
      </c>
      <c r="Q18" s="133">
        <v>58</v>
      </c>
      <c r="R18" s="121">
        <v>31.495777936664521</v>
      </c>
      <c r="S18" s="133">
        <v>46</v>
      </c>
      <c r="T18" s="121">
        <v>24.979410087699449</v>
      </c>
      <c r="U18" s="133">
        <v>81</v>
      </c>
      <c r="V18" s="121">
        <v>43.985482980514249</v>
      </c>
      <c r="W18" s="30"/>
      <c r="X18" s="134"/>
      <c r="Y18" s="135"/>
    </row>
    <row r="19" spans="1:25" ht="42" customHeight="1" thickBot="1">
      <c r="A19" s="137" t="s">
        <v>29</v>
      </c>
      <c r="B19" s="137"/>
      <c r="C19" s="137"/>
      <c r="D19" s="138"/>
      <c r="E19" s="139">
        <v>11.428571428571429</v>
      </c>
      <c r="F19" s="140"/>
      <c r="G19" s="141">
        <v>66.666666666666671</v>
      </c>
      <c r="H19" s="142" t="s">
        <v>44</v>
      </c>
      <c r="I19" s="143">
        <v>5.0793650793650791</v>
      </c>
      <c r="J19" s="138"/>
      <c r="K19" s="139">
        <v>6.9841269841269842</v>
      </c>
      <c r="L19" s="138"/>
      <c r="M19" s="139">
        <v>27.61904761904762</v>
      </c>
      <c r="N19" s="138"/>
      <c r="O19" s="139">
        <v>4.7619047619047619</v>
      </c>
      <c r="P19" s="144"/>
      <c r="Q19" s="139">
        <v>18.412698412698411</v>
      </c>
      <c r="R19" s="140"/>
      <c r="S19" s="141">
        <v>79.310344827586206</v>
      </c>
      <c r="T19" s="142" t="s">
        <v>45</v>
      </c>
      <c r="U19" s="143">
        <v>25.714285714285715</v>
      </c>
      <c r="V19" s="138"/>
      <c r="W19" s="122"/>
      <c r="X19" s="122"/>
      <c r="Y19" s="122"/>
    </row>
    <row r="20" spans="1:25" s="64" customFormat="1" ht="24.75" customHeight="1">
      <c r="A20" s="145" t="s">
        <v>46</v>
      </c>
      <c r="B20" s="146"/>
      <c r="C20" s="147">
        <v>292</v>
      </c>
      <c r="D20" s="148">
        <v>159</v>
      </c>
      <c r="E20" s="149">
        <v>38</v>
      </c>
      <c r="F20" s="150">
        <v>20.7</v>
      </c>
      <c r="G20" s="151">
        <v>37</v>
      </c>
      <c r="H20" s="152">
        <v>20.100000000000001</v>
      </c>
      <c r="I20" s="149">
        <v>26</v>
      </c>
      <c r="J20" s="148">
        <v>14.2</v>
      </c>
      <c r="K20" s="149">
        <v>33</v>
      </c>
      <c r="L20" s="148">
        <v>18</v>
      </c>
      <c r="M20" s="149">
        <v>80</v>
      </c>
      <c r="N20" s="148">
        <v>43.6</v>
      </c>
      <c r="O20" s="149">
        <v>12</v>
      </c>
      <c r="P20" s="148">
        <v>6.5</v>
      </c>
      <c r="Q20" s="149">
        <v>54</v>
      </c>
      <c r="R20" s="148">
        <v>29.4</v>
      </c>
      <c r="S20" s="153">
        <v>34</v>
      </c>
      <c r="T20" s="148">
        <v>18.5</v>
      </c>
      <c r="U20" s="151">
        <v>49</v>
      </c>
      <c r="V20" s="148">
        <v>26.7</v>
      </c>
      <c r="W20" s="63"/>
      <c r="X20" s="154"/>
      <c r="Y20" s="155"/>
    </row>
    <row r="21" spans="1:25" s="160" customFormat="1" ht="34.5" customHeight="1">
      <c r="A21" s="156" t="s">
        <v>47</v>
      </c>
      <c r="B21" s="157"/>
      <c r="C21" s="158">
        <v>23</v>
      </c>
      <c r="D21" s="159">
        <v>7.5815446763101813E-2</v>
      </c>
      <c r="E21" s="158">
        <v>-2</v>
      </c>
      <c r="F21" s="159">
        <v>-5.5598862468829835E-2</v>
      </c>
      <c r="G21" s="158">
        <v>-13</v>
      </c>
      <c r="H21" s="159">
        <v>-0.35160518915770411</v>
      </c>
      <c r="I21" s="158">
        <v>-10</v>
      </c>
      <c r="J21" s="159">
        <v>-0.3881344742755799</v>
      </c>
      <c r="K21" s="158">
        <v>-11</v>
      </c>
      <c r="L21" s="159">
        <v>-0.33629586723503879</v>
      </c>
      <c r="M21" s="158">
        <v>7</v>
      </c>
      <c r="N21" s="159">
        <v>8.3570341857724495E-2</v>
      </c>
      <c r="O21" s="158">
        <v>3</v>
      </c>
      <c r="P21" s="159">
        <v>0.25314766326251403</v>
      </c>
      <c r="Q21" s="158">
        <v>4</v>
      </c>
      <c r="R21" s="159">
        <v>7.128496383212668E-2</v>
      </c>
      <c r="S21" s="158">
        <v>12</v>
      </c>
      <c r="T21" s="159">
        <v>0.35023838311888911</v>
      </c>
      <c r="U21" s="158">
        <v>32</v>
      </c>
      <c r="V21" s="159">
        <v>0.64739636631139508</v>
      </c>
    </row>
    <row r="22" spans="1:25" s="64" customFormat="1" ht="19.5" customHeight="1">
      <c r="A22" s="145" t="s">
        <v>48</v>
      </c>
      <c r="B22" s="146"/>
      <c r="C22" s="147">
        <v>245</v>
      </c>
      <c r="D22" s="148">
        <v>134.19999999999999</v>
      </c>
      <c r="E22" s="149">
        <v>34</v>
      </c>
      <c r="F22" s="150">
        <v>18.600000000000001</v>
      </c>
      <c r="G22" s="151">
        <v>28</v>
      </c>
      <c r="H22" s="152">
        <v>15.3</v>
      </c>
      <c r="I22" s="149">
        <v>18</v>
      </c>
      <c r="J22" s="148">
        <v>9.9</v>
      </c>
      <c r="K22" s="149">
        <v>25</v>
      </c>
      <c r="L22" s="148">
        <v>13.7</v>
      </c>
      <c r="M22" s="149">
        <v>68</v>
      </c>
      <c r="N22" s="148">
        <v>37.299999999999997</v>
      </c>
      <c r="O22" s="149">
        <v>13</v>
      </c>
      <c r="P22" s="148">
        <v>7.1</v>
      </c>
      <c r="Q22" s="149">
        <v>31</v>
      </c>
      <c r="R22" s="148">
        <v>17.035928691705106</v>
      </c>
      <c r="S22" s="153">
        <v>20</v>
      </c>
      <c r="T22" s="148">
        <v>10.990921736583939</v>
      </c>
      <c r="U22" s="151">
        <v>56</v>
      </c>
      <c r="V22" s="148">
        <v>30.7</v>
      </c>
      <c r="W22" s="63"/>
      <c r="X22" s="154"/>
      <c r="Y22" s="155"/>
    </row>
    <row r="23" spans="1:25" s="64" customFormat="1" ht="18.600000000000001" customHeight="1">
      <c r="A23" s="161" t="s">
        <v>49</v>
      </c>
      <c r="B23" s="146"/>
      <c r="C23" s="147">
        <v>254</v>
      </c>
      <c r="D23" s="148">
        <v>139.58470605461602</v>
      </c>
      <c r="E23" s="149">
        <v>37</v>
      </c>
      <c r="F23" s="150">
        <v>20.333205212680284</v>
      </c>
      <c r="G23" s="151">
        <v>23</v>
      </c>
      <c r="H23" s="152">
        <v>12.63955999707153</v>
      </c>
      <c r="I23" s="149">
        <v>19</v>
      </c>
      <c r="J23" s="148">
        <v>10.441375649754741</v>
      </c>
      <c r="K23" s="149">
        <v>24</v>
      </c>
      <c r="L23" s="148">
        <v>13.189106083900725</v>
      </c>
      <c r="M23" s="149">
        <v>83</v>
      </c>
      <c r="N23" s="148">
        <v>45.612325206823343</v>
      </c>
      <c r="O23" s="149">
        <v>8</v>
      </c>
      <c r="P23" s="148">
        <v>4.3963686946335754</v>
      </c>
      <c r="Q23" s="149">
        <v>31</v>
      </c>
      <c r="R23" s="148">
        <v>17.035928691705106</v>
      </c>
      <c r="S23" s="153">
        <v>20</v>
      </c>
      <c r="T23" s="148">
        <v>10.990921736583939</v>
      </c>
      <c r="U23" s="151">
        <v>52</v>
      </c>
      <c r="V23" s="148">
        <v>28.576396515118237</v>
      </c>
      <c r="W23" s="63"/>
      <c r="X23" s="154"/>
      <c r="Y23" s="155"/>
    </row>
    <row r="24" spans="1:25" s="166" customFormat="1" ht="18.600000000000001" customHeight="1">
      <c r="A24" s="162" t="s">
        <v>50</v>
      </c>
      <c r="B24" s="163"/>
      <c r="C24" s="164">
        <v>235</v>
      </c>
      <c r="D24" s="148">
        <v>129.71908408173772</v>
      </c>
      <c r="E24" s="164">
        <v>33</v>
      </c>
      <c r="F24" s="150">
        <v>18.215871381690828</v>
      </c>
      <c r="G24" s="165">
        <v>28</v>
      </c>
      <c r="H24" s="152">
        <v>15.45589086931343</v>
      </c>
      <c r="I24" s="164">
        <v>11</v>
      </c>
      <c r="J24" s="148">
        <v>6.0719571272302755</v>
      </c>
      <c r="K24" s="164">
        <v>31</v>
      </c>
      <c r="L24" s="148">
        <v>17.111879176739869</v>
      </c>
      <c r="M24" s="164">
        <v>63</v>
      </c>
      <c r="N24" s="148">
        <v>34.775754455955216</v>
      </c>
      <c r="O24" s="164">
        <v>10</v>
      </c>
      <c r="P24" s="148">
        <v>5.5199610247547959</v>
      </c>
      <c r="Q24" s="164">
        <v>44</v>
      </c>
      <c r="R24" s="150">
        <v>24.287828508921102</v>
      </c>
      <c r="S24" s="165">
        <v>22</v>
      </c>
      <c r="T24" s="152">
        <v>12.143914254460551</v>
      </c>
      <c r="U24" s="165">
        <v>43</v>
      </c>
      <c r="V24" s="148">
        <v>23.735832406445628</v>
      </c>
    </row>
    <row r="25" spans="1:25" ht="15">
      <c r="A25" s="167"/>
      <c r="B25" s="167"/>
      <c r="C25" s="167"/>
      <c r="D25" s="168"/>
      <c r="E25" s="167"/>
      <c r="F25" s="168"/>
      <c r="G25" s="167"/>
      <c r="H25" s="168"/>
      <c r="I25" s="167"/>
      <c r="J25" s="168"/>
      <c r="K25" s="167"/>
      <c r="L25" s="168"/>
      <c r="M25" s="167"/>
      <c r="N25" s="168"/>
      <c r="O25" s="167"/>
      <c r="P25" s="168"/>
      <c r="Q25" s="167"/>
      <c r="R25" s="168"/>
      <c r="S25" s="167"/>
      <c r="T25" s="168"/>
      <c r="U25" s="167"/>
      <c r="V25" s="168"/>
    </row>
  </sheetData>
  <mergeCells count="38">
    <mergeCell ref="A19:C19"/>
    <mergeCell ref="A20:B20"/>
    <mergeCell ref="A21:B21"/>
    <mergeCell ref="A22:B22"/>
    <mergeCell ref="A23:B23"/>
    <mergeCell ref="A24:B24"/>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P2"/>
    <mergeCell ref="A3:A5"/>
    <mergeCell ref="B3:B5"/>
    <mergeCell ref="C3:D3"/>
    <mergeCell ref="E3:F3"/>
    <mergeCell ref="G3:H3"/>
    <mergeCell ref="I3:J3"/>
    <mergeCell ref="K3:L3"/>
    <mergeCell ref="M3:N3"/>
  </mergeCells>
  <pageMargins left="0.51181102362204722" right="0.31496062992125984" top="0.35433070866141736" bottom="0.35433070866141736" header="0.31496062992125984" footer="0"/>
  <pageSetup paperSize="9" scale="85"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9"/>
  <sheetViews>
    <sheetView showZeros="0" topLeftCell="A4" zoomScaleNormal="100" workbookViewId="0">
      <selection activeCell="K19" sqref="K19"/>
    </sheetView>
  </sheetViews>
  <sheetFormatPr defaultColWidth="13" defaultRowHeight="12.75" customHeight="1"/>
  <cols>
    <col min="1" max="1" width="18.5" style="3" customWidth="1"/>
    <col min="2" max="2" width="7.875" style="3" customWidth="1"/>
    <col min="3" max="3" width="5.5" style="3" customWidth="1"/>
    <col min="4" max="4" width="6.125" style="77" customWidth="1"/>
    <col min="5" max="5" width="5.5" style="3" customWidth="1"/>
    <col min="6" max="6" width="6.125" style="3" customWidth="1"/>
    <col min="7" max="7" width="5.5" style="3" customWidth="1"/>
    <col min="8" max="8" width="7.125" style="3" customWidth="1"/>
    <col min="9" max="9" width="5.5" style="3" customWidth="1"/>
    <col min="10" max="10" width="6.875" style="3" customWidth="1"/>
    <col min="11" max="11" width="5.5" style="3" customWidth="1"/>
    <col min="12" max="12" width="6.375" style="3" customWidth="1"/>
    <col min="13" max="13" width="5.5" style="3" customWidth="1"/>
    <col min="14" max="14" width="6.125" style="3" customWidth="1"/>
    <col min="15" max="15" width="5.5" style="3" customWidth="1"/>
    <col min="16" max="16" width="6.125" style="3" customWidth="1"/>
    <col min="17" max="17" width="5.5" style="3" customWidth="1"/>
    <col min="18" max="18" width="6.125" style="3" customWidth="1"/>
    <col min="19" max="19" width="5.5" style="3" customWidth="1"/>
    <col min="20" max="20" width="8.625" style="3" customWidth="1"/>
    <col min="21" max="21" width="5.5" style="3" customWidth="1"/>
    <col min="22" max="22" width="6.5" style="3" customWidth="1"/>
    <col min="23" max="27" width="8.5" style="3" customWidth="1"/>
    <col min="28" max="28" width="9.375" style="3" customWidth="1"/>
    <col min="29" max="259" width="8.5" style="3" customWidth="1"/>
    <col min="260" max="1026" width="8.5" customWidth="1"/>
    <col min="1027" max="1027" width="13" customWidth="1"/>
  </cols>
  <sheetData>
    <row r="1" spans="1:259" ht="52.35" customHeight="1">
      <c r="A1" s="1" t="s">
        <v>0</v>
      </c>
      <c r="B1" s="2"/>
      <c r="C1" s="2"/>
      <c r="D1" s="2"/>
      <c r="E1" s="2"/>
      <c r="F1" s="2"/>
      <c r="G1" s="2"/>
      <c r="H1" s="2"/>
      <c r="I1" s="2"/>
      <c r="J1" s="2"/>
      <c r="K1" s="2"/>
      <c r="L1" s="2"/>
      <c r="M1" s="2"/>
      <c r="N1" s="2"/>
      <c r="O1" s="2"/>
      <c r="P1" s="2"/>
      <c r="Q1" s="2"/>
      <c r="R1" s="2"/>
      <c r="S1" s="2"/>
      <c r="T1" s="2"/>
    </row>
    <row r="2" spans="1:259" ht="12" customHeight="1">
      <c r="A2" s="4"/>
      <c r="B2" s="4"/>
      <c r="C2" s="4"/>
      <c r="D2" s="4"/>
      <c r="E2" s="4"/>
      <c r="F2" s="4"/>
      <c r="G2" s="4"/>
      <c r="H2" s="4"/>
      <c r="I2" s="4"/>
      <c r="J2" s="4"/>
      <c r="K2" s="4"/>
      <c r="L2" s="4"/>
      <c r="M2" s="4"/>
      <c r="N2" s="4"/>
      <c r="O2" s="4"/>
      <c r="P2" s="4"/>
      <c r="Q2" s="4"/>
      <c r="R2" s="4"/>
      <c r="S2" s="4"/>
      <c r="T2" s="4"/>
    </row>
    <row r="3" spans="1:259" ht="43.5" customHeight="1">
      <c r="A3" s="5" t="s">
        <v>1</v>
      </c>
      <c r="B3" s="6" t="s">
        <v>2</v>
      </c>
      <c r="C3" s="7" t="s">
        <v>3</v>
      </c>
      <c r="D3" s="7"/>
      <c r="E3" s="8" t="s">
        <v>4</v>
      </c>
      <c r="F3" s="8"/>
      <c r="G3" s="8" t="s">
        <v>5</v>
      </c>
      <c r="H3" s="8"/>
      <c r="I3" s="9" t="s">
        <v>6</v>
      </c>
      <c r="J3" s="9"/>
      <c r="K3" s="8" t="s">
        <v>7</v>
      </c>
      <c r="L3" s="8"/>
      <c r="M3" s="8" t="s">
        <v>8</v>
      </c>
      <c r="N3" s="8"/>
      <c r="O3" s="10" t="s">
        <v>9</v>
      </c>
      <c r="P3" s="10"/>
      <c r="Q3" s="8" t="s">
        <v>10</v>
      </c>
      <c r="R3" s="8"/>
      <c r="S3" s="8"/>
      <c r="T3" s="11"/>
      <c r="U3" s="12" t="s">
        <v>11</v>
      </c>
      <c r="V3" s="12"/>
    </row>
    <row r="4" spans="1:259" ht="21" customHeight="1">
      <c r="A4" s="5"/>
      <c r="B4" s="8"/>
      <c r="C4" s="13" t="s">
        <v>12</v>
      </c>
      <c r="D4" s="14" t="s">
        <v>13</v>
      </c>
      <c r="E4" s="15" t="s">
        <v>12</v>
      </c>
      <c r="F4" s="14" t="s">
        <v>13</v>
      </c>
      <c r="G4" s="15" t="s">
        <v>12</v>
      </c>
      <c r="H4" s="14" t="s">
        <v>13</v>
      </c>
      <c r="I4" s="15" t="s">
        <v>12</v>
      </c>
      <c r="J4" s="14" t="s">
        <v>13</v>
      </c>
      <c r="K4" s="15" t="s">
        <v>12</v>
      </c>
      <c r="L4" s="14" t="s">
        <v>13</v>
      </c>
      <c r="M4" s="16" t="s">
        <v>12</v>
      </c>
      <c r="N4" s="14" t="s">
        <v>13</v>
      </c>
      <c r="O4" s="15" t="s">
        <v>12</v>
      </c>
      <c r="P4" s="14" t="s">
        <v>13</v>
      </c>
      <c r="Q4" s="17" t="s">
        <v>12</v>
      </c>
      <c r="R4" s="14" t="s">
        <v>13</v>
      </c>
      <c r="S4" s="18" t="s">
        <v>14</v>
      </c>
      <c r="T4" s="19"/>
      <c r="U4" s="20" t="s">
        <v>12</v>
      </c>
      <c r="V4" s="21" t="s">
        <v>13</v>
      </c>
      <c r="AB4" s="22"/>
    </row>
    <row r="5" spans="1:259" ht="23.25" customHeight="1">
      <c r="A5" s="5"/>
      <c r="B5" s="8"/>
      <c r="C5" s="13"/>
      <c r="D5" s="14"/>
      <c r="E5" s="15"/>
      <c r="F5" s="14"/>
      <c r="G5" s="15"/>
      <c r="H5" s="14"/>
      <c r="I5" s="15"/>
      <c r="J5" s="14"/>
      <c r="K5" s="15"/>
      <c r="L5" s="14"/>
      <c r="M5" s="16"/>
      <c r="N5" s="14"/>
      <c r="O5" s="15"/>
      <c r="P5" s="14"/>
      <c r="Q5" s="17"/>
      <c r="R5" s="14"/>
      <c r="S5" s="23" t="s">
        <v>12</v>
      </c>
      <c r="T5" s="24" t="s">
        <v>15</v>
      </c>
      <c r="U5" s="20"/>
      <c r="V5" s="21"/>
      <c r="AB5" s="22"/>
    </row>
    <row r="6" spans="1:259" s="32" customFormat="1" ht="21.75" customHeight="1">
      <c r="A6" s="25" t="s">
        <v>16</v>
      </c>
      <c r="B6" s="26">
        <v>19121</v>
      </c>
      <c r="C6" s="27">
        <v>28</v>
      </c>
      <c r="D6" s="28">
        <v>175.72302703833483</v>
      </c>
      <c r="E6" s="27">
        <v>2</v>
      </c>
      <c r="F6" s="28">
        <v>12.551644788452487</v>
      </c>
      <c r="G6" s="27">
        <v>1</v>
      </c>
      <c r="H6" s="28">
        <v>6.2758223942262434</v>
      </c>
      <c r="I6" s="27">
        <v>1</v>
      </c>
      <c r="J6" s="28">
        <v>6.2758223942262434</v>
      </c>
      <c r="K6" s="27">
        <v>4</v>
      </c>
      <c r="L6" s="28">
        <v>25.103289576904974</v>
      </c>
      <c r="M6" s="27">
        <v>9</v>
      </c>
      <c r="N6" s="28">
        <v>56.482401548036194</v>
      </c>
      <c r="O6" s="27">
        <v>0</v>
      </c>
      <c r="P6" s="28">
        <v>0</v>
      </c>
      <c r="Q6" s="27">
        <v>9</v>
      </c>
      <c r="R6" s="28">
        <v>56.482401548036194</v>
      </c>
      <c r="S6" s="27">
        <v>6</v>
      </c>
      <c r="T6" s="28">
        <v>37.654934365357455</v>
      </c>
      <c r="U6" s="29">
        <v>3</v>
      </c>
      <c r="V6" s="28">
        <v>18.827467182678728</v>
      </c>
      <c r="W6" s="30"/>
      <c r="X6" s="31"/>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row>
    <row r="7" spans="1:259" s="32" customFormat="1" ht="21.75" customHeight="1">
      <c r="A7" s="33" t="s">
        <v>17</v>
      </c>
      <c r="B7" s="26">
        <v>4204</v>
      </c>
      <c r="C7" s="27">
        <v>13</v>
      </c>
      <c r="D7" s="28">
        <v>371.07516650808753</v>
      </c>
      <c r="E7" s="27">
        <v>2</v>
      </c>
      <c r="F7" s="28">
        <v>57.088487155090391</v>
      </c>
      <c r="G7" s="27">
        <v>2</v>
      </c>
      <c r="H7" s="28">
        <v>57.088487155090391</v>
      </c>
      <c r="I7" s="27">
        <v>0</v>
      </c>
      <c r="J7" s="28">
        <v>0</v>
      </c>
      <c r="K7" s="27">
        <v>1</v>
      </c>
      <c r="L7" s="28">
        <v>28.544243577545195</v>
      </c>
      <c r="M7" s="27">
        <v>4</v>
      </c>
      <c r="N7" s="28">
        <v>114.17697431018078</v>
      </c>
      <c r="O7" s="27">
        <v>0</v>
      </c>
      <c r="P7" s="28">
        <v>0</v>
      </c>
      <c r="Q7" s="27">
        <v>4</v>
      </c>
      <c r="R7" s="28">
        <v>114.17697431018078</v>
      </c>
      <c r="S7" s="27">
        <v>3</v>
      </c>
      <c r="T7" s="28">
        <v>85.632730732635579</v>
      </c>
      <c r="U7" s="29">
        <v>2</v>
      </c>
      <c r="V7" s="28">
        <v>57.088487155090391</v>
      </c>
      <c r="W7" s="30"/>
      <c r="X7" s="31"/>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s="32" customFormat="1" ht="21.75" customHeight="1">
      <c r="A8" s="33" t="s">
        <v>18</v>
      </c>
      <c r="B8" s="26">
        <v>6347</v>
      </c>
      <c r="C8" s="27">
        <v>15</v>
      </c>
      <c r="D8" s="28">
        <v>283.59855049629743</v>
      </c>
      <c r="E8" s="27">
        <v>2</v>
      </c>
      <c r="F8" s="28">
        <v>37.813140066172998</v>
      </c>
      <c r="G8" s="27">
        <v>0</v>
      </c>
      <c r="H8" s="28">
        <v>0</v>
      </c>
      <c r="I8" s="27">
        <v>1</v>
      </c>
      <c r="J8" s="28">
        <v>18.906570033086499</v>
      </c>
      <c r="K8" s="27">
        <v>0</v>
      </c>
      <c r="L8" s="28">
        <v>0</v>
      </c>
      <c r="M8" s="27">
        <v>5</v>
      </c>
      <c r="N8" s="28">
        <v>94.532850165432478</v>
      </c>
      <c r="O8" s="27">
        <v>0</v>
      </c>
      <c r="P8" s="28">
        <v>0</v>
      </c>
      <c r="Q8" s="27">
        <v>2</v>
      </c>
      <c r="R8" s="28">
        <v>37.813140066172998</v>
      </c>
      <c r="S8" s="27">
        <v>2</v>
      </c>
      <c r="T8" s="28">
        <v>37.813140066172998</v>
      </c>
      <c r="U8" s="29">
        <v>5</v>
      </c>
      <c r="V8" s="28">
        <v>94.532850165432478</v>
      </c>
      <c r="W8" s="30"/>
      <c r="X8" s="31"/>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row>
    <row r="9" spans="1:259" s="32" customFormat="1" ht="21.75" customHeight="1">
      <c r="A9" s="33" t="s">
        <v>19</v>
      </c>
      <c r="B9" s="26">
        <v>6973</v>
      </c>
      <c r="C9" s="27">
        <v>12</v>
      </c>
      <c r="D9" s="28">
        <v>206.51082747741287</v>
      </c>
      <c r="E9" s="27">
        <v>0</v>
      </c>
      <c r="F9" s="28">
        <v>0</v>
      </c>
      <c r="G9" s="27">
        <v>0</v>
      </c>
      <c r="H9" s="28">
        <v>0</v>
      </c>
      <c r="I9" s="27">
        <v>1</v>
      </c>
      <c r="J9" s="28">
        <v>17.209235623117738</v>
      </c>
      <c r="K9" s="27">
        <v>2</v>
      </c>
      <c r="L9" s="28">
        <v>34.418471246235477</v>
      </c>
      <c r="M9" s="27">
        <v>4</v>
      </c>
      <c r="N9" s="28">
        <v>68.836942492470953</v>
      </c>
      <c r="O9" s="27">
        <v>0</v>
      </c>
      <c r="P9" s="28">
        <v>0</v>
      </c>
      <c r="Q9" s="27">
        <v>1</v>
      </c>
      <c r="R9" s="28">
        <v>17.209235623117738</v>
      </c>
      <c r="S9" s="27">
        <v>0</v>
      </c>
      <c r="T9" s="28">
        <v>0</v>
      </c>
      <c r="U9" s="29">
        <v>4</v>
      </c>
      <c r="V9" s="28">
        <v>68.836942492470953</v>
      </c>
      <c r="W9" s="30"/>
      <c r="X9" s="31"/>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row>
    <row r="10" spans="1:259" s="32" customFormat="1" ht="21.75" customHeight="1">
      <c r="A10" s="33" t="s">
        <v>20</v>
      </c>
      <c r="B10" s="26">
        <v>7188</v>
      </c>
      <c r="C10" s="27">
        <v>16</v>
      </c>
      <c r="D10" s="28">
        <v>267.11185308848081</v>
      </c>
      <c r="E10" s="27">
        <v>2</v>
      </c>
      <c r="F10" s="28">
        <v>33.388981636060102</v>
      </c>
      <c r="G10" s="27">
        <v>0</v>
      </c>
      <c r="H10" s="28">
        <v>0</v>
      </c>
      <c r="I10" s="27">
        <v>1</v>
      </c>
      <c r="J10" s="28">
        <v>16.694490818030051</v>
      </c>
      <c r="K10" s="27">
        <v>1</v>
      </c>
      <c r="L10" s="28">
        <v>16.694490818030051</v>
      </c>
      <c r="M10" s="27">
        <v>6</v>
      </c>
      <c r="N10" s="28">
        <v>100.1669449081803</v>
      </c>
      <c r="O10" s="27">
        <v>0</v>
      </c>
      <c r="P10" s="28">
        <v>0</v>
      </c>
      <c r="Q10" s="27">
        <v>2</v>
      </c>
      <c r="R10" s="28">
        <v>33.388981636060102</v>
      </c>
      <c r="S10" s="27">
        <v>2</v>
      </c>
      <c r="T10" s="28">
        <v>33.388981636060102</v>
      </c>
      <c r="U10" s="29">
        <v>4</v>
      </c>
      <c r="V10" s="28">
        <v>66.777963272120203</v>
      </c>
      <c r="W10" s="30"/>
      <c r="X10" s="31"/>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row>
    <row r="11" spans="1:259" s="32" customFormat="1" ht="21.75" customHeight="1">
      <c r="A11" s="33" t="s">
        <v>21</v>
      </c>
      <c r="B11" s="26">
        <v>6127</v>
      </c>
      <c r="C11" s="27">
        <v>13</v>
      </c>
      <c r="D11" s="28">
        <v>254.6107393504162</v>
      </c>
      <c r="E11" s="27">
        <v>2</v>
      </c>
      <c r="F11" s="28">
        <v>39.170882976987109</v>
      </c>
      <c r="G11" s="27">
        <v>2</v>
      </c>
      <c r="H11" s="28">
        <v>39.170882976987109</v>
      </c>
      <c r="I11" s="27">
        <v>0</v>
      </c>
      <c r="J11" s="28">
        <v>0</v>
      </c>
      <c r="K11" s="27">
        <v>0</v>
      </c>
      <c r="L11" s="28">
        <v>0</v>
      </c>
      <c r="M11" s="27">
        <v>4</v>
      </c>
      <c r="N11" s="28">
        <v>78.341765953974217</v>
      </c>
      <c r="O11" s="27">
        <v>0</v>
      </c>
      <c r="P11" s="28">
        <v>0</v>
      </c>
      <c r="Q11" s="27">
        <v>2</v>
      </c>
      <c r="R11" s="28">
        <v>39.170882976987109</v>
      </c>
      <c r="S11" s="27">
        <v>1</v>
      </c>
      <c r="T11" s="28">
        <v>19.585441488493554</v>
      </c>
      <c r="U11" s="29">
        <v>5</v>
      </c>
      <c r="V11" s="28">
        <v>97.927207442467775</v>
      </c>
      <c r="W11" s="30"/>
      <c r="X11" s="3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row>
    <row r="12" spans="1:259" s="32" customFormat="1" ht="21.75" customHeight="1">
      <c r="A12" s="33" t="s">
        <v>22</v>
      </c>
      <c r="B12" s="26">
        <v>10249</v>
      </c>
      <c r="C12" s="27">
        <v>28</v>
      </c>
      <c r="D12" s="28">
        <v>327.83686213289099</v>
      </c>
      <c r="E12" s="27">
        <v>10</v>
      </c>
      <c r="F12" s="28">
        <v>117.08459361888964</v>
      </c>
      <c r="G12" s="27">
        <v>5</v>
      </c>
      <c r="H12" s="28">
        <v>58.542296809444821</v>
      </c>
      <c r="I12" s="27">
        <v>1</v>
      </c>
      <c r="J12" s="28">
        <v>11.708459361888965</v>
      </c>
      <c r="K12" s="27">
        <v>2</v>
      </c>
      <c r="L12" s="28">
        <v>23.416918723777929</v>
      </c>
      <c r="M12" s="27">
        <v>5</v>
      </c>
      <c r="N12" s="28">
        <v>58.542296809444821</v>
      </c>
      <c r="O12" s="27">
        <v>0</v>
      </c>
      <c r="P12" s="28">
        <v>0</v>
      </c>
      <c r="Q12" s="27">
        <v>4</v>
      </c>
      <c r="R12" s="28">
        <v>46.833837447555858</v>
      </c>
      <c r="S12" s="27">
        <v>4</v>
      </c>
      <c r="T12" s="28">
        <v>46.833837447555858</v>
      </c>
      <c r="U12" s="29">
        <v>6</v>
      </c>
      <c r="V12" s="28">
        <v>70.250756171333776</v>
      </c>
      <c r="W12" s="30"/>
      <c r="X12" s="3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row>
    <row r="13" spans="1:259" s="32" customFormat="1" ht="21.75" customHeight="1">
      <c r="A13" s="33" t="s">
        <v>23</v>
      </c>
      <c r="B13" s="26">
        <v>7422</v>
      </c>
      <c r="C13" s="27">
        <v>24</v>
      </c>
      <c r="D13" s="28">
        <v>388.03556992724333</v>
      </c>
      <c r="E13" s="27">
        <v>2</v>
      </c>
      <c r="F13" s="28">
        <v>32.336297493936939</v>
      </c>
      <c r="G13" s="27">
        <v>2</v>
      </c>
      <c r="H13" s="28">
        <v>32.336297493936939</v>
      </c>
      <c r="I13" s="27">
        <v>0</v>
      </c>
      <c r="J13" s="28">
        <v>0</v>
      </c>
      <c r="K13" s="27">
        <v>2</v>
      </c>
      <c r="L13" s="28">
        <v>32.336297493936939</v>
      </c>
      <c r="M13" s="27">
        <v>8</v>
      </c>
      <c r="N13" s="28">
        <v>129.34518997574776</v>
      </c>
      <c r="O13" s="27">
        <v>0</v>
      </c>
      <c r="P13" s="28">
        <v>0</v>
      </c>
      <c r="Q13" s="27">
        <v>5</v>
      </c>
      <c r="R13" s="28">
        <v>80.840743734842349</v>
      </c>
      <c r="S13" s="27">
        <v>4</v>
      </c>
      <c r="T13" s="28">
        <v>64.672594987873879</v>
      </c>
      <c r="U13" s="29">
        <v>7</v>
      </c>
      <c r="V13" s="28">
        <v>113.17704122877929</v>
      </c>
      <c r="W13" s="30"/>
      <c r="X13" s="31"/>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row>
    <row r="14" spans="1:259" s="32" customFormat="1" ht="21.75" customHeight="1">
      <c r="A14" s="33" t="s">
        <v>24</v>
      </c>
      <c r="B14" s="26">
        <v>8523</v>
      </c>
      <c r="C14" s="27">
        <v>25</v>
      </c>
      <c r="D14" s="28">
        <v>351.98873636043646</v>
      </c>
      <c r="E14" s="27">
        <v>1</v>
      </c>
      <c r="F14" s="28">
        <v>14.079549454417458</v>
      </c>
      <c r="G14" s="27">
        <v>1</v>
      </c>
      <c r="H14" s="28">
        <v>14.079549454417458</v>
      </c>
      <c r="I14" s="27">
        <v>0</v>
      </c>
      <c r="J14" s="28">
        <v>0</v>
      </c>
      <c r="K14" s="27">
        <v>5</v>
      </c>
      <c r="L14" s="28">
        <v>70.397747272087287</v>
      </c>
      <c r="M14" s="27">
        <v>10</v>
      </c>
      <c r="N14" s="28">
        <v>140.79549454417457</v>
      </c>
      <c r="O14" s="27">
        <v>0</v>
      </c>
      <c r="P14" s="28">
        <v>0</v>
      </c>
      <c r="Q14" s="27">
        <v>2</v>
      </c>
      <c r="R14" s="28">
        <v>28.159098908834917</v>
      </c>
      <c r="S14" s="27">
        <v>1</v>
      </c>
      <c r="T14" s="28">
        <v>14.079549454417458</v>
      </c>
      <c r="U14" s="29">
        <v>7</v>
      </c>
      <c r="V14" s="28">
        <v>98.556846180922207</v>
      </c>
      <c r="W14" s="30"/>
      <c r="X14" s="31"/>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row>
    <row r="15" spans="1:259" s="32" customFormat="1" ht="21.75" customHeight="1">
      <c r="A15" s="33" t="s">
        <v>25</v>
      </c>
      <c r="B15" s="26">
        <v>5567</v>
      </c>
      <c r="C15" s="27">
        <v>7</v>
      </c>
      <c r="D15" s="28">
        <v>150.88916831327464</v>
      </c>
      <c r="E15" s="27">
        <v>1</v>
      </c>
      <c r="F15" s="28">
        <v>21.555595473324949</v>
      </c>
      <c r="G15" s="27">
        <v>1</v>
      </c>
      <c r="H15" s="28">
        <v>21.555595473324949</v>
      </c>
      <c r="I15" s="27">
        <v>0</v>
      </c>
      <c r="J15" s="28">
        <v>0</v>
      </c>
      <c r="K15" s="27">
        <v>0</v>
      </c>
      <c r="L15" s="28">
        <v>0</v>
      </c>
      <c r="M15" s="27">
        <v>3</v>
      </c>
      <c r="N15" s="28">
        <v>64.666786419974855</v>
      </c>
      <c r="O15" s="27">
        <v>0</v>
      </c>
      <c r="P15" s="28">
        <v>0</v>
      </c>
      <c r="Q15" s="27">
        <v>2</v>
      </c>
      <c r="R15" s="28">
        <v>43.111190946649899</v>
      </c>
      <c r="S15" s="27">
        <v>1</v>
      </c>
      <c r="T15" s="28">
        <v>21.555595473324949</v>
      </c>
      <c r="U15" s="29">
        <v>1</v>
      </c>
      <c r="V15" s="28">
        <v>21.555595473324949</v>
      </c>
      <c r="W15" s="30"/>
      <c r="X15" s="31"/>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row>
    <row r="16" spans="1:259" ht="36.75" customHeight="1">
      <c r="A16" s="34" t="s">
        <v>26</v>
      </c>
      <c r="B16" s="35">
        <v>81721</v>
      </c>
      <c r="C16" s="36">
        <v>181</v>
      </c>
      <c r="D16" s="28">
        <v>265.782357044089</v>
      </c>
      <c r="E16" s="36">
        <v>24</v>
      </c>
      <c r="F16" s="28">
        <v>35.241859497558764</v>
      </c>
      <c r="G16" s="36">
        <v>14</v>
      </c>
      <c r="H16" s="28">
        <v>20.557751373575947</v>
      </c>
      <c r="I16" s="36">
        <v>5</v>
      </c>
      <c r="J16" s="28">
        <v>7.3420540619914103</v>
      </c>
      <c r="K16" s="36">
        <v>17</v>
      </c>
      <c r="L16" s="28">
        <v>24.962983810770794</v>
      </c>
      <c r="M16" s="36">
        <v>58</v>
      </c>
      <c r="N16" s="28">
        <v>85.167827119100352</v>
      </c>
      <c r="O16" s="36">
        <v>0</v>
      </c>
      <c r="P16" s="28">
        <v>0</v>
      </c>
      <c r="Q16" s="36">
        <v>33</v>
      </c>
      <c r="R16" s="28">
        <v>48.457556809143306</v>
      </c>
      <c r="S16" s="36">
        <v>24</v>
      </c>
      <c r="T16" s="28">
        <v>35.241859497558764</v>
      </c>
      <c r="U16" s="37">
        <v>44</v>
      </c>
      <c r="V16" s="28">
        <v>64.610075745524398</v>
      </c>
      <c r="W16" s="38"/>
      <c r="X16" s="31"/>
    </row>
    <row r="17" spans="1:259" s="32" customFormat="1" ht="23.45" customHeight="1">
      <c r="A17" s="39" t="s">
        <v>27</v>
      </c>
      <c r="B17" s="40">
        <v>37494</v>
      </c>
      <c r="C17" s="27">
        <v>42</v>
      </c>
      <c r="D17" s="28">
        <v>134.42150744119058</v>
      </c>
      <c r="E17" s="27">
        <v>6</v>
      </c>
      <c r="F17" s="28">
        <v>19.203072491598654</v>
      </c>
      <c r="G17" s="27">
        <v>6</v>
      </c>
      <c r="H17" s="28">
        <v>19.203072491598654</v>
      </c>
      <c r="I17" s="27">
        <v>2</v>
      </c>
      <c r="J17" s="28">
        <v>6.4010241638662189</v>
      </c>
      <c r="K17" s="27">
        <v>0</v>
      </c>
      <c r="L17" s="28">
        <v>0</v>
      </c>
      <c r="M17" s="27">
        <v>11</v>
      </c>
      <c r="N17" s="28">
        <v>35.205632901264202</v>
      </c>
      <c r="O17" s="27">
        <v>6</v>
      </c>
      <c r="P17" s="28">
        <v>19.203072491598654</v>
      </c>
      <c r="Q17" s="27">
        <v>10</v>
      </c>
      <c r="R17" s="28">
        <v>32.00512081933109</v>
      </c>
      <c r="S17" s="27">
        <v>6</v>
      </c>
      <c r="T17" s="28">
        <v>19.203072491598654</v>
      </c>
      <c r="U17" s="29">
        <v>7</v>
      </c>
      <c r="V17" s="28">
        <v>22.403584573531766</v>
      </c>
      <c r="W17" s="30"/>
      <c r="X17" s="31"/>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row>
    <row r="18" spans="1:259" ht="42.75" customHeight="1" thickBot="1">
      <c r="A18" s="41" t="s">
        <v>28</v>
      </c>
      <c r="B18" s="42">
        <v>119215</v>
      </c>
      <c r="C18" s="43">
        <v>223</v>
      </c>
      <c r="D18" s="28">
        <v>224.46839743320891</v>
      </c>
      <c r="E18" s="43">
        <v>30</v>
      </c>
      <c r="F18" s="28">
        <v>30.19754225558864</v>
      </c>
      <c r="G18" s="43">
        <v>20</v>
      </c>
      <c r="H18" s="28">
        <v>20.131694837059094</v>
      </c>
      <c r="I18" s="43">
        <v>7</v>
      </c>
      <c r="J18" s="28">
        <v>7.0460931929706829</v>
      </c>
      <c r="K18" s="43">
        <v>17</v>
      </c>
      <c r="L18" s="28">
        <v>17.111940611500231</v>
      </c>
      <c r="M18" s="43">
        <v>69</v>
      </c>
      <c r="N18" s="28">
        <v>69.45434718785387</v>
      </c>
      <c r="O18" s="43">
        <v>6</v>
      </c>
      <c r="P18" s="28">
        <v>6.0395084511177277</v>
      </c>
      <c r="Q18" s="43">
        <v>43</v>
      </c>
      <c r="R18" s="28">
        <v>43.28314389967705</v>
      </c>
      <c r="S18" s="43">
        <v>30</v>
      </c>
      <c r="T18" s="28">
        <v>30.19754225558864</v>
      </c>
      <c r="U18" s="44">
        <v>51</v>
      </c>
      <c r="V18" s="28">
        <v>51.335821834500692</v>
      </c>
      <c r="W18" s="45"/>
      <c r="X18" s="31"/>
    </row>
    <row r="19" spans="1:259" ht="42" customHeight="1" thickBot="1">
      <c r="A19" s="46" t="s">
        <v>29</v>
      </c>
      <c r="B19" s="46"/>
      <c r="C19" s="47">
        <v>1</v>
      </c>
      <c r="D19" s="48"/>
      <c r="E19" s="49">
        <v>0.13452914798206278</v>
      </c>
      <c r="F19" s="50"/>
      <c r="G19" s="51">
        <v>66.666666666666671</v>
      </c>
      <c r="H19" s="52" t="s">
        <v>30</v>
      </c>
      <c r="I19" s="53">
        <v>3.1390134529147982E-2</v>
      </c>
      <c r="J19" s="54"/>
      <c r="K19" s="49">
        <v>7.623318385650224E-2</v>
      </c>
      <c r="L19" s="54"/>
      <c r="M19" s="49">
        <v>0.3094170403587444</v>
      </c>
      <c r="N19" s="54"/>
      <c r="O19" s="49">
        <v>2.6905829596412557E-2</v>
      </c>
      <c r="P19" s="54"/>
      <c r="Q19" s="49">
        <v>0.19282511210762332</v>
      </c>
      <c r="R19" s="50"/>
      <c r="S19" s="51">
        <v>69.767441860465112</v>
      </c>
      <c r="T19" s="55" t="s">
        <v>31</v>
      </c>
      <c r="U19" s="53">
        <v>0.22869955156950672</v>
      </c>
      <c r="V19" s="56"/>
      <c r="W19" s="57"/>
      <c r="X19" s="57"/>
    </row>
    <row r="20" spans="1:259" s="64" customFormat="1" ht="24.75" customHeight="1">
      <c r="A20" s="58" t="s">
        <v>32</v>
      </c>
      <c r="B20" s="59"/>
      <c r="C20" s="60">
        <v>210</v>
      </c>
      <c r="D20" s="61">
        <v>216.8</v>
      </c>
      <c r="E20" s="60">
        <v>30</v>
      </c>
      <c r="F20" s="61">
        <v>31</v>
      </c>
      <c r="G20" s="60">
        <v>30</v>
      </c>
      <c r="H20" s="61">
        <v>31</v>
      </c>
      <c r="I20" s="60">
        <v>19</v>
      </c>
      <c r="J20" s="61">
        <v>19.600000000000001</v>
      </c>
      <c r="K20" s="60">
        <v>2</v>
      </c>
      <c r="L20" s="61">
        <v>27.9</v>
      </c>
      <c r="M20" s="60">
        <v>59</v>
      </c>
      <c r="N20" s="61">
        <v>60.9</v>
      </c>
      <c r="O20" s="60">
        <v>5</v>
      </c>
      <c r="P20" s="61">
        <v>5.2</v>
      </c>
      <c r="Q20" s="60">
        <v>24</v>
      </c>
      <c r="R20" s="61">
        <v>24.8</v>
      </c>
      <c r="S20" s="60">
        <v>18</v>
      </c>
      <c r="T20" s="61">
        <v>18.600000000000001</v>
      </c>
      <c r="U20" s="62">
        <v>46</v>
      </c>
      <c r="V20" s="61">
        <v>47.5</v>
      </c>
      <c r="W20" s="63"/>
      <c r="X20" s="57"/>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row>
    <row r="21" spans="1:259" ht="36" customHeight="1">
      <c r="A21" s="65" t="s">
        <v>33</v>
      </c>
      <c r="B21" s="66"/>
      <c r="C21" s="67">
        <v>13</v>
      </c>
      <c r="D21" s="68">
        <v>3.5370836869044631E-2</v>
      </c>
      <c r="E21" s="67">
        <v>0</v>
      </c>
      <c r="F21" s="68">
        <v>-2.5885733690689028E-2</v>
      </c>
      <c r="G21" s="67">
        <v>-10</v>
      </c>
      <c r="H21" s="68">
        <v>-0.35059048912712598</v>
      </c>
      <c r="I21" s="67">
        <v>-12</v>
      </c>
      <c r="J21" s="68">
        <v>-0.6405054493382305</v>
      </c>
      <c r="K21" s="67">
        <v>15</v>
      </c>
      <c r="L21" s="68">
        <v>-0.38666879528673004</v>
      </c>
      <c r="M21" s="67">
        <v>10</v>
      </c>
      <c r="N21" s="68">
        <v>0.14046547106492402</v>
      </c>
      <c r="O21" s="67">
        <v>1</v>
      </c>
      <c r="P21" s="68">
        <v>0.16144393290725523</v>
      </c>
      <c r="Q21" s="67">
        <v>19</v>
      </c>
      <c r="R21" s="68">
        <v>0.74528806047084872</v>
      </c>
      <c r="S21" s="67">
        <v>12</v>
      </c>
      <c r="T21" s="68">
        <v>0.62352377718218488</v>
      </c>
      <c r="U21" s="67">
        <v>5</v>
      </c>
      <c r="V21" s="68">
        <v>8.0754143884225194E-2</v>
      </c>
    </row>
    <row r="22" spans="1:259" s="64" customFormat="1" ht="24.75" customHeight="1">
      <c r="A22" s="58" t="s">
        <v>34</v>
      </c>
      <c r="B22" s="59"/>
      <c r="C22" s="60">
        <v>174</v>
      </c>
      <c r="D22" s="61">
        <v>180.6</v>
      </c>
      <c r="E22" s="60">
        <v>27</v>
      </c>
      <c r="F22" s="61">
        <v>28</v>
      </c>
      <c r="G22" s="60">
        <v>22</v>
      </c>
      <c r="H22" s="61">
        <v>22.8</v>
      </c>
      <c r="I22" s="60">
        <v>9</v>
      </c>
      <c r="J22" s="61">
        <v>9.3000000000000007</v>
      </c>
      <c r="K22" s="60">
        <v>21</v>
      </c>
      <c r="L22" s="61">
        <v>21.8</v>
      </c>
      <c r="M22" s="60">
        <v>54</v>
      </c>
      <c r="N22" s="61">
        <v>56</v>
      </c>
      <c r="O22" s="60">
        <v>9</v>
      </c>
      <c r="P22" s="61">
        <v>9.3000000000000007</v>
      </c>
      <c r="Q22" s="60">
        <v>20</v>
      </c>
      <c r="R22" s="61">
        <v>20.8</v>
      </c>
      <c r="S22" s="60">
        <v>13</v>
      </c>
      <c r="T22" s="61">
        <v>13.5</v>
      </c>
      <c r="U22" s="62">
        <v>34</v>
      </c>
      <c r="V22" s="61">
        <v>35.299999999999997</v>
      </c>
      <c r="W22" s="63"/>
      <c r="X22" s="5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row>
    <row r="23" spans="1:259" s="64" customFormat="1" ht="21.6" customHeight="1">
      <c r="A23" s="69" t="s">
        <v>35</v>
      </c>
      <c r="B23" s="59"/>
      <c r="C23" s="60">
        <v>193</v>
      </c>
      <c r="D23" s="61">
        <v>199.4</v>
      </c>
      <c r="E23" s="60">
        <v>31</v>
      </c>
      <c r="F23" s="61">
        <v>32</v>
      </c>
      <c r="G23" s="60">
        <v>19</v>
      </c>
      <c r="H23" s="61">
        <v>19.600000000000001</v>
      </c>
      <c r="I23" s="60">
        <v>12</v>
      </c>
      <c r="J23" s="61">
        <v>12.4</v>
      </c>
      <c r="K23" s="60">
        <v>18</v>
      </c>
      <c r="L23" s="61">
        <v>18.600000000000001</v>
      </c>
      <c r="M23" s="60">
        <v>74</v>
      </c>
      <c r="N23" s="61">
        <v>76.5</v>
      </c>
      <c r="O23" s="60">
        <v>8</v>
      </c>
      <c r="P23" s="61">
        <v>8.3000000000000007</v>
      </c>
      <c r="Q23" s="60">
        <v>18</v>
      </c>
      <c r="R23" s="61">
        <v>18.600000000000001</v>
      </c>
      <c r="S23" s="60">
        <v>12</v>
      </c>
      <c r="T23" s="61">
        <v>12.4</v>
      </c>
      <c r="U23" s="62">
        <f>C23-E23-I23-K23-M23-O23-Q23</f>
        <v>32</v>
      </c>
      <c r="V23" s="61">
        <v>33.1</v>
      </c>
      <c r="W23" s="63"/>
      <c r="X23" s="5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row>
    <row r="24" spans="1:259" s="74" customFormat="1" ht="20.25" customHeight="1">
      <c r="A24" s="70" t="s">
        <v>36</v>
      </c>
      <c r="B24" s="71"/>
      <c r="C24" s="72">
        <v>184</v>
      </c>
      <c r="D24" s="73">
        <v>189.06427795316685</v>
      </c>
      <c r="E24" s="72">
        <v>27</v>
      </c>
      <c r="F24" s="73">
        <v>27.743127743127747</v>
      </c>
      <c r="G24" s="72">
        <v>23</v>
      </c>
      <c r="H24" s="73">
        <v>23.633034744145856</v>
      </c>
      <c r="I24" s="72">
        <v>8</v>
      </c>
      <c r="J24" s="73">
        <v>8.2201859979637764</v>
      </c>
      <c r="K24" s="72">
        <v>28</v>
      </c>
      <c r="L24" s="73">
        <v>28.770650992873218</v>
      </c>
      <c r="M24" s="72">
        <v>53</v>
      </c>
      <c r="N24" s="73">
        <v>54.458732236510016</v>
      </c>
      <c r="O24" s="72">
        <v>7</v>
      </c>
      <c r="P24" s="73">
        <v>7.1926627482183045</v>
      </c>
      <c r="Q24" s="72">
        <v>31</v>
      </c>
      <c r="R24" s="73">
        <v>31.853220742109635</v>
      </c>
      <c r="S24" s="72">
        <v>18</v>
      </c>
      <c r="T24" s="73">
        <v>18.495418495418498</v>
      </c>
      <c r="U24" s="72">
        <v>30</v>
      </c>
      <c r="V24" s="73">
        <v>30.82569749236416</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row>
    <row r="25" spans="1:259" s="74" customFormat="1" ht="20.25" customHeight="1">
      <c r="A25" s="69" t="s">
        <v>37</v>
      </c>
      <c r="B25" s="75"/>
      <c r="C25" s="72">
        <v>210</v>
      </c>
      <c r="D25" s="73">
        <v>214.50094482559032</v>
      </c>
      <c r="E25" s="72">
        <v>38</v>
      </c>
      <c r="F25" s="73">
        <v>38.814456682725861</v>
      </c>
      <c r="G25" s="76">
        <v>28</v>
      </c>
      <c r="H25" s="73">
        <v>28.600125976745371</v>
      </c>
      <c r="I25" s="72">
        <v>15</v>
      </c>
      <c r="J25" s="73">
        <v>15.321496058970736</v>
      </c>
      <c r="K25" s="72">
        <v>26</v>
      </c>
      <c r="L25" s="73">
        <v>26.557259835549278</v>
      </c>
      <c r="M25" s="72">
        <v>63</v>
      </c>
      <c r="N25" s="73">
        <v>64.350283447677086</v>
      </c>
      <c r="O25" s="72">
        <v>4</v>
      </c>
      <c r="P25" s="73">
        <v>4.085732282392196</v>
      </c>
      <c r="Q25" s="72">
        <v>34</v>
      </c>
      <c r="R25" s="73">
        <v>34.728724400333668</v>
      </c>
      <c r="S25" s="72">
        <v>17</v>
      </c>
      <c r="T25" s="73">
        <v>17.364362200166834</v>
      </c>
      <c r="U25" s="72">
        <v>34</v>
      </c>
      <c r="V25" s="73">
        <v>34.728724400333668</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row>
    <row r="26" spans="1:259" ht="18" customHeight="1"/>
    <row r="28" spans="1:259" ht="12.75" customHeight="1">
      <c r="A28" s="78"/>
      <c r="L28" s="79"/>
    </row>
    <row r="29" spans="1:259" ht="12.75" customHeight="1">
      <c r="A29" s="78"/>
    </row>
  </sheetData>
  <mergeCells count="38">
    <mergeCell ref="A20:B20"/>
    <mergeCell ref="A21:B21"/>
    <mergeCell ref="A22:B22"/>
    <mergeCell ref="A23:B23"/>
    <mergeCell ref="A24:B24"/>
    <mergeCell ref="A25:B25"/>
    <mergeCell ref="Q4:Q5"/>
    <mergeCell ref="R4:R5"/>
    <mergeCell ref="S4:T4"/>
    <mergeCell ref="U4:U5"/>
    <mergeCell ref="V4:V5"/>
    <mergeCell ref="A19:B19"/>
    <mergeCell ref="K4:K5"/>
    <mergeCell ref="L4:L5"/>
    <mergeCell ref="M4:M5"/>
    <mergeCell ref="N4:N5"/>
    <mergeCell ref="O4:O5"/>
    <mergeCell ref="P4:P5"/>
    <mergeCell ref="Q3:T3"/>
    <mergeCell ref="U3:V3"/>
    <mergeCell ref="C4:C5"/>
    <mergeCell ref="D4:D5"/>
    <mergeCell ref="E4:E5"/>
    <mergeCell ref="F4:F5"/>
    <mergeCell ref="G4:G5"/>
    <mergeCell ref="H4:H5"/>
    <mergeCell ref="I4:I5"/>
    <mergeCell ref="J4:J5"/>
    <mergeCell ref="A1:T1"/>
    <mergeCell ref="A3:A5"/>
    <mergeCell ref="B3:B5"/>
    <mergeCell ref="C3:D3"/>
    <mergeCell ref="E3:F3"/>
    <mergeCell ref="G3:H3"/>
    <mergeCell ref="I3:J3"/>
    <mergeCell ref="K3:L3"/>
    <mergeCell ref="M3:N3"/>
    <mergeCell ref="O3:P3"/>
  </mergeCells>
  <dataValidations count="1">
    <dataValidation operator="equal" allowBlank="1" showErrorMessage="1" sqref="B6:B17">
      <formula1>0</formula1>
      <formula2>0</formula2>
    </dataValidation>
  </dataValidations>
  <pageMargins left="0.51181102362204722" right="0" top="0" bottom="0" header="0.31496062992125984" footer="0"/>
  <pageSetup paperSize="9" scale="85"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Демография за 10 мес. 2021г.</vt:lpstr>
      <vt:lpstr>по класс бол</vt:lpstr>
      <vt:lpstr>по класс бол-2</vt:lpstr>
      <vt:lpstr>по класс бол тр. спос возр.</vt:lpstr>
      <vt:lpstr>по класс бол труд возр-2</vt:lpstr>
      <vt:lpstr>от внеш прич-н</vt:lpstr>
      <vt:lpstr>травм-2</vt:lpstr>
      <vt:lpstr>'Демография за 10 мес. 2021г.'!Область_печати</vt:lpstr>
      <vt:lpstr>'травм-2'!Область_печати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cp:lastPrinted>2021-11-25T10:29:16Z</cp:lastPrinted>
  <dcterms:created xsi:type="dcterms:W3CDTF">2021-11-25T09:56:12Z</dcterms:created>
  <dcterms:modified xsi:type="dcterms:W3CDTF">2021-11-25T10:37:36Z</dcterms:modified>
</cp:coreProperties>
</file>