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Мои документы(2018)\2021\Демография  - 21\"/>
    </mc:Choice>
  </mc:AlternateContent>
  <bookViews>
    <workbookView xWindow="0" yWindow="0" windowWidth="28800" windowHeight="11700" activeTab="1"/>
  </bookViews>
  <sheets>
    <sheet name="Демография за 10 мес. 2021г." sheetId="7" r:id="rId1"/>
    <sheet name="по класс бол" sheetId="6" r:id="rId2"/>
    <sheet name="по класс бол-2" sheetId="5" r:id="rId3"/>
    <sheet name="по класс бол тр. спос возр." sheetId="3" r:id="rId4"/>
    <sheet name="по класс бол труд возр-2" sheetId="4" r:id="rId5"/>
    <sheet name="от внеш прич-н" sheetId="2" r:id="rId6"/>
    <sheet name="травм-2" sheetId="1" r:id="rId7"/>
  </sheets>
  <externalReferences>
    <externalReference r:id="rId8"/>
    <externalReference r:id="rId9"/>
    <externalReference r:id="rId10"/>
    <externalReference r:id="rId11"/>
  </externalReferences>
  <definedNames>
    <definedName name="Excel_BuiltIn_Print_Area_19" localSheetId="0">#REF!</definedName>
    <definedName name="Excel_BuiltIn_Print_Area_19">#N/A</definedName>
    <definedName name="Excel_BuiltIn_Print_Area_20" localSheetId="0">#REF!</definedName>
    <definedName name="Excel_BuiltIn_Print_Area_20">#N/A</definedName>
    <definedName name="Excel_BuiltIn_Print_Area_21" localSheetId="0">#REF!</definedName>
    <definedName name="Excel_BuiltIn_Print_Area_21">#N/A</definedName>
    <definedName name="Excel_BuiltIn_Print_Area_25" localSheetId="0">#REF!</definedName>
    <definedName name="Excel_BuiltIn_Print_Area_25">#N/A</definedName>
    <definedName name="Excel_BuiltIn_Print_Area_29" localSheetId="0">#REF!</definedName>
    <definedName name="Excel_BuiltIn_Print_Area_29">#N/A</definedName>
    <definedName name="Excel_BuiltIn_Print_Area_32" localSheetId="0">#REF!</definedName>
    <definedName name="Excel_BuiltIn_Print_Area_32">#N/A</definedName>
    <definedName name="Excel_BuiltIn_Print_Area_33" localSheetId="0">#REF!</definedName>
    <definedName name="Excel_BuiltIn_Print_Area_33">#N/A</definedName>
    <definedName name="Excel_BuiltIn_Print_Area_8" localSheetId="0">#REF!</definedName>
    <definedName name="Excel_BuiltIn_Print_Area_8">#N/A</definedName>
    <definedName name="_xlnm.Print_Area" localSheetId="0">'Демография за 10 мес. 2021г.'!$A$1:$AD$39</definedName>
    <definedName name="_xlnm.Print_Area" localSheetId="6">'травм-2'!$A$1:$V$28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6" i="6" l="1"/>
  <c r="C18" i="6"/>
  <c r="C16" i="6"/>
  <c r="C15" i="6"/>
  <c r="C14" i="6"/>
  <c r="C13" i="6"/>
  <c r="C12" i="6"/>
  <c r="C11" i="6"/>
  <c r="C10" i="6"/>
  <c r="C9" i="6"/>
  <c r="C8" i="6"/>
  <c r="C7" i="6"/>
  <c r="C17" i="6" s="1"/>
  <c r="C19" i="6" s="1"/>
  <c r="M28" i="5"/>
  <c r="R23" i="5"/>
  <c r="C18" i="4"/>
  <c r="C16" i="4"/>
  <c r="C18" i="3"/>
  <c r="C16" i="3"/>
  <c r="U23" i="1"/>
</calcChain>
</file>

<file path=xl/sharedStrings.xml><?xml version="1.0" encoding="utf-8"?>
<sst xmlns="http://schemas.openxmlformats.org/spreadsheetml/2006/main" count="458" uniqueCount="216">
  <si>
    <r>
      <t xml:space="preserve">Смертность  </t>
    </r>
    <r>
      <rPr>
        <b/>
        <u/>
        <sz val="16"/>
        <color rgb="FF800000"/>
        <rFont val="Arial Cyr"/>
        <charset val="204"/>
      </rPr>
      <t xml:space="preserve">трудоспособного </t>
    </r>
    <r>
      <rPr>
        <b/>
        <sz val="16"/>
        <color rgb="FF000000"/>
        <rFont val="Arial Cyr1"/>
        <charset val="204"/>
      </rPr>
      <t xml:space="preserve"> населения  от  </t>
    </r>
    <r>
      <rPr>
        <b/>
        <i/>
        <sz val="16"/>
        <color rgb="FF000000"/>
        <rFont val="Arial Cyr"/>
        <charset val="204"/>
      </rPr>
      <t>травм,  отравлений  и  несчастных  случаев</t>
    </r>
    <r>
      <rPr>
        <b/>
        <sz val="16"/>
        <color rgb="FF000000"/>
        <rFont val="Arial Cyr1"/>
        <charset val="204"/>
      </rPr>
      <t xml:space="preserve">     за</t>
    </r>
    <r>
      <rPr>
        <b/>
        <sz val="20"/>
        <color rgb="FF000000"/>
        <rFont val="Arial Cyr"/>
        <charset val="204"/>
      </rPr>
      <t xml:space="preserve"> 10 месяцев</t>
    </r>
    <r>
      <rPr>
        <b/>
        <sz val="16"/>
        <color rgb="FF000000"/>
        <rFont val="Arial Cyr1"/>
        <charset val="204"/>
      </rPr>
      <t xml:space="preserve">    2021 года                               </t>
    </r>
  </si>
  <si>
    <t>Наименование территории</t>
  </si>
  <si>
    <t>Население на 01.01. 2021</t>
  </si>
  <si>
    <t>Всего травм отравлений</t>
  </si>
  <si>
    <t>Транспорт. несчастные случаи</t>
  </si>
  <si>
    <t>в т.ч. ДТП</t>
  </si>
  <si>
    <t>Утопление</t>
  </si>
  <si>
    <t>Нападение (убийство)</t>
  </si>
  <si>
    <t>Самоубий  ство</t>
  </si>
  <si>
    <r>
      <t xml:space="preserve">Падения     </t>
    </r>
    <r>
      <rPr>
        <b/>
        <sz val="9"/>
        <color rgb="FF000000"/>
        <rFont val="Arial Cyr1"/>
        <charset val="204"/>
      </rPr>
      <t>W00-W19</t>
    </r>
  </si>
  <si>
    <t>Отравление</t>
  </si>
  <si>
    <t>Прочие</t>
  </si>
  <si>
    <t>Всего</t>
  </si>
  <si>
    <t>на 100 тыс. нас.</t>
  </si>
  <si>
    <t>в т. ч. алког.</t>
  </si>
  <si>
    <t>на 100 тыс.</t>
  </si>
  <si>
    <t>1. Майминский</t>
  </si>
  <si>
    <t>2. Чойский</t>
  </si>
  <si>
    <t>3. Турочакский</t>
  </si>
  <si>
    <t>4. Шебалинский</t>
  </si>
  <si>
    <t>5. Онгудайский</t>
  </si>
  <si>
    <t>6. Улаганский</t>
  </si>
  <si>
    <t>7. Кош-Агачский</t>
  </si>
  <si>
    <t>8. Усть-Канский</t>
  </si>
  <si>
    <t>9. У-Коксинский</t>
  </si>
  <si>
    <t>10. Чемальский</t>
  </si>
  <si>
    <t>Сельское нас.</t>
  </si>
  <si>
    <t>11. Горно-Алтайск</t>
  </si>
  <si>
    <r>
      <t xml:space="preserve">Всего за </t>
    </r>
    <r>
      <rPr>
        <b/>
        <u/>
        <sz val="12"/>
        <color rgb="FF000000"/>
        <rFont val="Arial Cyr"/>
        <charset val="204"/>
      </rPr>
      <t>10 мес. 2021г</t>
    </r>
  </si>
  <si>
    <t>Удельный вес от всех травм</t>
  </si>
  <si>
    <r>
      <t xml:space="preserve">от всех </t>
    </r>
    <r>
      <rPr>
        <u/>
        <sz val="10"/>
        <color rgb="FF000000"/>
        <rFont val="Arial Cyr"/>
        <charset val="204"/>
      </rPr>
      <t>тран-х</t>
    </r>
    <r>
      <rPr>
        <sz val="10"/>
        <color rgb="FF000000"/>
        <rFont val="Arial Cyr"/>
        <charset val="204"/>
      </rPr>
      <t xml:space="preserve"> н.с.</t>
    </r>
  </si>
  <si>
    <r>
      <t xml:space="preserve">от всех </t>
    </r>
    <r>
      <rPr>
        <b/>
        <u/>
        <sz val="10"/>
        <color rgb="FF000000"/>
        <rFont val="Arial Cyr"/>
        <charset val="204"/>
      </rPr>
      <t>отравл-й</t>
    </r>
  </si>
  <si>
    <r>
      <t xml:space="preserve">Всего за </t>
    </r>
    <r>
      <rPr>
        <u/>
        <sz val="10"/>
        <color rgb="FF000000"/>
        <rFont val="Arial Cyr"/>
        <charset val="204"/>
      </rPr>
      <t>10 мес. 2020г</t>
    </r>
  </si>
  <si>
    <t>2021г к 2020г.  абс.чис.  +, -       показ-и  в %</t>
  </si>
  <si>
    <r>
      <t xml:space="preserve">Всего за </t>
    </r>
    <r>
      <rPr>
        <u/>
        <sz val="10"/>
        <color rgb="FF000000"/>
        <rFont val="Arial Cyr"/>
        <charset val="204"/>
      </rPr>
      <t>10 мес. 2019г</t>
    </r>
  </si>
  <si>
    <r>
      <t xml:space="preserve">Всего за </t>
    </r>
    <r>
      <rPr>
        <u/>
        <sz val="10"/>
        <color rgb="FF000000"/>
        <rFont val="Arial Cyr"/>
        <charset val="204"/>
      </rPr>
      <t>10 мес. 2018г</t>
    </r>
  </si>
  <si>
    <r>
      <t xml:space="preserve"> за </t>
    </r>
    <r>
      <rPr>
        <u/>
        <sz val="10"/>
        <color rgb="FF000000"/>
        <rFont val="Arial Cyr"/>
        <charset val="204"/>
      </rPr>
      <t>10 мес. 2017г</t>
    </r>
  </si>
  <si>
    <r>
      <t xml:space="preserve">за </t>
    </r>
    <r>
      <rPr>
        <u/>
        <sz val="10"/>
        <color rgb="FF000000"/>
        <rFont val="Arial Cyr"/>
        <charset val="204"/>
      </rPr>
      <t>10 мес. 2016г</t>
    </r>
  </si>
  <si>
    <r>
      <t xml:space="preserve">Смертность </t>
    </r>
    <r>
      <rPr>
        <b/>
        <i/>
        <u/>
        <sz val="14"/>
        <color rgb="FF000000"/>
        <rFont val="Arial Cyr"/>
        <charset val="204"/>
      </rPr>
      <t xml:space="preserve">всего </t>
    </r>
    <r>
      <rPr>
        <b/>
        <sz val="14"/>
        <color rgb="FF000000"/>
        <rFont val="Arial Cyr1"/>
        <charset val="204"/>
      </rPr>
      <t xml:space="preserve"> населения от </t>
    </r>
    <r>
      <rPr>
        <b/>
        <i/>
        <sz val="14"/>
        <color rgb="FF000000"/>
        <rFont val="Arial Cyr"/>
        <charset val="204"/>
      </rPr>
      <t>травм, отравлений и несчастных случаев</t>
    </r>
    <r>
      <rPr>
        <b/>
        <sz val="14"/>
        <color rgb="FF000000"/>
        <rFont val="Arial Cyr1"/>
        <charset val="204"/>
      </rPr>
      <t xml:space="preserve">  за</t>
    </r>
    <r>
      <rPr>
        <b/>
        <sz val="14"/>
        <color rgb="FF000000"/>
        <rFont val="Arial Cyr"/>
        <charset val="204"/>
      </rPr>
      <t xml:space="preserve"> 10  месяцев</t>
    </r>
    <r>
      <rPr>
        <b/>
        <sz val="14"/>
        <color rgb="FF000000"/>
        <rFont val="Arial Cyr1"/>
        <charset val="204"/>
      </rPr>
      <t xml:space="preserve">    2021 года                                           </t>
    </r>
    <r>
      <rPr>
        <b/>
        <u/>
        <sz val="14"/>
        <color rgb="FF000000"/>
        <rFont val="Arial Cyr1"/>
        <charset val="204"/>
      </rPr>
      <t xml:space="preserve">   </t>
    </r>
    <r>
      <rPr>
        <b/>
        <sz val="14"/>
        <color rgb="FF000000"/>
        <rFont val="Arial Cyr1"/>
        <charset val="204"/>
      </rPr>
      <t xml:space="preserve">                     </t>
    </r>
  </si>
  <si>
    <t xml:space="preserve">   Данные предварительные! </t>
  </si>
  <si>
    <t>Нас-е по естест-у приросту за 10 мес    2021</t>
  </si>
  <si>
    <t>в т.ч. от ДТП</t>
  </si>
  <si>
    <r>
      <t xml:space="preserve">Падения                                </t>
    </r>
    <r>
      <rPr>
        <b/>
        <sz val="9"/>
        <color rgb="FF000000"/>
        <rFont val="Arial Cyr1"/>
        <charset val="204"/>
      </rPr>
      <t>W00-W19</t>
    </r>
  </si>
  <si>
    <t xml:space="preserve"> за  10  месяцев    2021г.</t>
  </si>
  <si>
    <r>
      <t xml:space="preserve">от всех </t>
    </r>
    <r>
      <rPr>
        <u/>
        <sz val="10"/>
        <color rgb="FF000000"/>
        <rFont val="Times New Roman"/>
        <family val="1"/>
        <charset val="204"/>
      </rPr>
      <t>трансп-х</t>
    </r>
    <r>
      <rPr>
        <sz val="10"/>
        <color rgb="FF000000"/>
        <rFont val="Times New Roman"/>
        <family val="1"/>
        <charset val="204"/>
      </rPr>
      <t xml:space="preserve"> н.с.</t>
    </r>
  </si>
  <si>
    <r>
      <t xml:space="preserve">от всех </t>
    </r>
    <r>
      <rPr>
        <u/>
        <sz val="10"/>
        <color rgb="FF000000"/>
        <rFont val="Times New Roman"/>
        <family val="1"/>
        <charset val="204"/>
      </rPr>
      <t>отравлений</t>
    </r>
  </si>
  <si>
    <t xml:space="preserve"> за  10  месяцев    2020г.</t>
  </si>
  <si>
    <t>2021г к 2020г. абс.чис.  +, -,      показ-и  в %</t>
  </si>
  <si>
    <t xml:space="preserve"> за  10  месяцев    2019г.</t>
  </si>
  <si>
    <t xml:space="preserve"> за  10  месяцев    2018г.</t>
  </si>
  <si>
    <t xml:space="preserve"> за  10  месяцев    2017г.</t>
  </si>
  <si>
    <r>
      <t>Структура смертности  т</t>
    </r>
    <r>
      <rPr>
        <b/>
        <u/>
        <sz val="16"/>
        <rFont val="Times New Roman Cyr"/>
        <family val="1"/>
        <charset val="204"/>
      </rPr>
      <t>рудоспособного</t>
    </r>
    <r>
      <rPr>
        <b/>
        <sz val="16"/>
        <rFont val="Times New Roman Cyr"/>
        <family val="1"/>
        <charset val="204"/>
      </rPr>
      <t xml:space="preserve"> населения по классам болезни за</t>
    </r>
    <r>
      <rPr>
        <b/>
        <i/>
        <sz val="16"/>
        <rFont val="Times New Roman Cyr"/>
        <family val="1"/>
        <charset val="204"/>
      </rPr>
      <t xml:space="preserve">  10 месяцев   </t>
    </r>
    <r>
      <rPr>
        <b/>
        <sz val="16"/>
        <rFont val="Times New Roman Cyr"/>
        <family val="1"/>
        <charset val="204"/>
      </rPr>
      <t>2021 г.*</t>
    </r>
  </si>
  <si>
    <t xml:space="preserve">№ </t>
  </si>
  <si>
    <t>Территория</t>
  </si>
  <si>
    <r>
      <t xml:space="preserve">Нас-е трудо спо собного возраста на начало   </t>
    </r>
    <r>
      <rPr>
        <b/>
        <u/>
        <sz val="11"/>
        <rFont val="Times New Roman Cyr"/>
        <charset val="204"/>
      </rPr>
      <t>2021г</t>
    </r>
  </si>
  <si>
    <t>Умерло всего</t>
  </si>
  <si>
    <t>Инфекционные и паразитарные болезни</t>
  </si>
  <si>
    <t>Новообразования</t>
  </si>
  <si>
    <t>Крови и кроветворных органов</t>
  </si>
  <si>
    <t>Болезни эндокринной системы и рас-ва питания</t>
  </si>
  <si>
    <t>Психические расстройства и расстройства повед.</t>
  </si>
  <si>
    <t>Болезни нервной системы</t>
  </si>
  <si>
    <t>Болезни системы кровообращения</t>
  </si>
  <si>
    <t>Болезни органов дыхания</t>
  </si>
  <si>
    <t>Болезни органов пищеварения</t>
  </si>
  <si>
    <t>Болезни кожи и подкожной клетчатки</t>
  </si>
  <si>
    <t>Болезни костно-мышечной системы</t>
  </si>
  <si>
    <t>Болезни моче-половой системы</t>
  </si>
  <si>
    <t>Врожд. аномалии деформации хромосом нарушен.</t>
  </si>
  <si>
    <t>Симптомы признаки и отклонения от нормы</t>
  </si>
  <si>
    <t xml:space="preserve">Травмы, отравления и другие последствия </t>
  </si>
  <si>
    <t>COVID19</t>
  </si>
  <si>
    <t>Туберкулез</t>
  </si>
  <si>
    <t>ВИЧ</t>
  </si>
  <si>
    <t>A00-B99</t>
  </si>
  <si>
    <t>C00-D48</t>
  </si>
  <si>
    <t>D50-D89</t>
  </si>
  <si>
    <t>E00-E90</t>
  </si>
  <si>
    <t>F01-F99</t>
  </si>
  <si>
    <t>G00-G99</t>
  </si>
  <si>
    <t>I00-I99</t>
  </si>
  <si>
    <t>J00-J98</t>
  </si>
  <si>
    <t>K00-K92</t>
  </si>
  <si>
    <t>L00-L98</t>
  </si>
  <si>
    <t>M00-M99</t>
  </si>
  <si>
    <t>N00-N99</t>
  </si>
  <si>
    <t>Q00-Q99</t>
  </si>
  <si>
    <t>R00-R99</t>
  </si>
  <si>
    <t>S00-T98</t>
  </si>
  <si>
    <t>U07</t>
  </si>
  <si>
    <t>A15-А19.9</t>
  </si>
  <si>
    <t>B20-24</t>
  </si>
  <si>
    <t>Майминский</t>
  </si>
  <si>
    <t>Чойский</t>
  </si>
  <si>
    <t>Турочакский</t>
  </si>
  <si>
    <t>Шебалинский</t>
  </si>
  <si>
    <t>Онгудайский</t>
  </si>
  <si>
    <t>Улаганский</t>
  </si>
  <si>
    <t>Кош-Агачский</t>
  </si>
  <si>
    <t>Усть-Канский</t>
  </si>
  <si>
    <t>У-Коксинский</t>
  </si>
  <si>
    <t>Чемальский</t>
  </si>
  <si>
    <t>*</t>
  </si>
  <si>
    <t>село</t>
  </si>
  <si>
    <t>г. Горно-Алтайск</t>
  </si>
  <si>
    <t>Республика за 10 мес. 2021г  (абс.чис.)</t>
  </si>
  <si>
    <t>Удельный вес</t>
  </si>
  <si>
    <r>
      <t xml:space="preserve">Пок-ли смертности на 100 тыс.  трудосп-о нас.   </t>
    </r>
    <r>
      <rPr>
        <b/>
        <u/>
        <sz val="11"/>
        <rFont val="Times New Roman Cyr"/>
        <charset val="204"/>
      </rPr>
      <t>за 10 мес  2021г</t>
    </r>
  </si>
  <si>
    <r>
      <t xml:space="preserve">   </t>
    </r>
    <r>
      <rPr>
        <u/>
        <sz val="11"/>
        <rFont val="Times New Roman Cyr"/>
        <charset val="204"/>
      </rPr>
      <t>за 10 мес 2020г</t>
    </r>
  </si>
  <si>
    <t xml:space="preserve">2021г к 2020г в % </t>
  </si>
  <si>
    <t>увелич в 9 раз</t>
  </si>
  <si>
    <t xml:space="preserve"> за 10 мес. 2020г  (абс.чис.)</t>
  </si>
  <si>
    <r>
      <t xml:space="preserve">   </t>
    </r>
    <r>
      <rPr>
        <u/>
        <sz val="11"/>
        <rFont val="Times New Roman Cyr"/>
        <charset val="204"/>
      </rPr>
      <t>за 10 мес 2019г</t>
    </r>
  </si>
  <si>
    <t>152,5</t>
  </si>
  <si>
    <r>
      <t xml:space="preserve">   </t>
    </r>
    <r>
      <rPr>
        <u/>
        <sz val="11"/>
        <rFont val="Times New Roman Cyr"/>
        <charset val="204"/>
      </rPr>
      <t>за 10 мес 2018г</t>
    </r>
  </si>
  <si>
    <r>
      <t xml:space="preserve">  </t>
    </r>
    <r>
      <rPr>
        <u/>
        <sz val="11"/>
        <rFont val="Times New Roman Cyr"/>
        <charset val="204"/>
      </rPr>
      <t>за 10 мес 2017г</t>
    </r>
  </si>
  <si>
    <t xml:space="preserve">                       за 10 мес 2016г</t>
  </si>
  <si>
    <r>
      <t>Структура смертности  т</t>
    </r>
    <r>
      <rPr>
        <b/>
        <u/>
        <sz val="16"/>
        <rFont val="Times New Roman Cyr"/>
        <family val="1"/>
        <charset val="204"/>
      </rPr>
      <t>рудоспособного</t>
    </r>
    <r>
      <rPr>
        <b/>
        <sz val="16"/>
        <rFont val="Times New Roman Cyr"/>
        <family val="1"/>
        <charset val="204"/>
      </rPr>
      <t xml:space="preserve"> населения по классам болезни за</t>
    </r>
    <r>
      <rPr>
        <b/>
        <i/>
        <sz val="16"/>
        <rFont val="Times New Roman Cyr"/>
        <family val="1"/>
        <charset val="204"/>
      </rPr>
      <t xml:space="preserve">  10 месяцев   </t>
    </r>
    <r>
      <rPr>
        <b/>
        <sz val="16"/>
        <rFont val="Times New Roman Cyr"/>
        <family val="1"/>
        <charset val="204"/>
      </rPr>
      <t>2021 г.</t>
    </r>
  </si>
  <si>
    <t>Нас-е трудо спо собного возраста на начало 2021г</t>
  </si>
  <si>
    <t>РА за 10 мес. 2021г  (на 100 тыс трудосп. нас-я)</t>
  </si>
  <si>
    <r>
      <t xml:space="preserve">   </t>
    </r>
    <r>
      <rPr>
        <u/>
        <sz val="10"/>
        <rFont val="Times New Roman Cyr"/>
        <charset val="204"/>
      </rPr>
      <t>за 10 мес 2018г</t>
    </r>
  </si>
  <si>
    <r>
      <t xml:space="preserve">   за 10 мес.   </t>
    </r>
    <r>
      <rPr>
        <u/>
        <sz val="10"/>
        <rFont val="Times New Roman Cyr"/>
        <family val="1"/>
        <charset val="204"/>
      </rPr>
      <t>2017г</t>
    </r>
  </si>
  <si>
    <t xml:space="preserve">  10 мес 2015г</t>
  </si>
  <si>
    <r>
      <t>Структура смертности</t>
    </r>
    <r>
      <rPr>
        <b/>
        <sz val="22"/>
        <rFont val="Times New Roman Cyr"/>
        <family val="1"/>
        <charset val="204"/>
      </rPr>
      <t xml:space="preserve"> всего</t>
    </r>
    <r>
      <rPr>
        <b/>
        <sz val="18"/>
        <rFont val="Times New Roman Cyr"/>
        <family val="1"/>
        <charset val="204"/>
      </rPr>
      <t xml:space="preserve"> населения по классам болезни за</t>
    </r>
    <r>
      <rPr>
        <b/>
        <i/>
        <sz val="20"/>
        <rFont val="Times New Roman Cyr"/>
        <family val="1"/>
        <charset val="204"/>
      </rPr>
      <t xml:space="preserve">  10 месяцев  </t>
    </r>
    <r>
      <rPr>
        <b/>
        <i/>
        <sz val="22"/>
        <rFont val="Times New Roman Cyr"/>
        <family val="1"/>
        <charset val="204"/>
      </rPr>
      <t xml:space="preserve"> </t>
    </r>
    <r>
      <rPr>
        <b/>
        <sz val="18"/>
        <rFont val="Times New Roman Cyr"/>
        <family val="1"/>
        <charset val="204"/>
      </rPr>
      <t>2021 г.</t>
    </r>
  </si>
  <si>
    <t>( Вся возрастная группа )</t>
  </si>
  <si>
    <t xml:space="preserve">Данные предварительные !                                   </t>
  </si>
  <si>
    <t>Населе  ние по естествен            ному приросту за 10 месяцев    2021 г</t>
  </si>
  <si>
    <t>Беременность,             роды и послер-й период**</t>
  </si>
  <si>
    <t>Состояния воз-е в перин-м периоде***</t>
  </si>
  <si>
    <t>Врожд. аномалии деф-и хромосом нарушен.</t>
  </si>
  <si>
    <t>COVID</t>
  </si>
  <si>
    <t>Всего родилось живыми</t>
  </si>
  <si>
    <t>O00-O99</t>
  </si>
  <si>
    <t>P00-P99</t>
  </si>
  <si>
    <t>B20-B24</t>
  </si>
  <si>
    <t>г. Г-Алтайск</t>
  </si>
  <si>
    <t xml:space="preserve">  Показа-ь смертн-и  на 100 тыс. нас-я  за 10 мес 2021</t>
  </si>
  <si>
    <r>
      <t xml:space="preserve">   за 10 мес.   </t>
    </r>
    <r>
      <rPr>
        <u/>
        <sz val="11"/>
        <rFont val="Times New Roman"/>
        <family val="1"/>
        <charset val="204"/>
      </rPr>
      <t>2020г</t>
    </r>
  </si>
  <si>
    <r>
      <t xml:space="preserve"> 2021 г к 2020г</t>
    </r>
    <r>
      <rPr>
        <b/>
        <u/>
        <sz val="12"/>
        <rFont val="Arial Cyr"/>
        <family val="2"/>
        <charset val="204"/>
      </rPr>
      <t xml:space="preserve"> в %</t>
    </r>
  </si>
  <si>
    <t>увеличи в 3 раза</t>
  </si>
  <si>
    <t>увелич в 10,8 раз</t>
  </si>
  <si>
    <t>увелич в 2 раза</t>
  </si>
  <si>
    <r>
      <t xml:space="preserve">   за 10 мес.   </t>
    </r>
    <r>
      <rPr>
        <u/>
        <sz val="11"/>
        <rFont val="Times New Roman"/>
        <family val="1"/>
        <charset val="204"/>
      </rPr>
      <t>2019г</t>
    </r>
  </si>
  <si>
    <r>
      <t xml:space="preserve">   за 10 мес.   </t>
    </r>
    <r>
      <rPr>
        <u/>
        <sz val="11"/>
        <rFont val="Times New Roman Cyr"/>
        <charset val="204"/>
      </rPr>
      <t>2018г</t>
    </r>
  </si>
  <si>
    <r>
      <t xml:space="preserve"> за 10 мес.   </t>
    </r>
    <r>
      <rPr>
        <u/>
        <sz val="11"/>
        <rFont val="Times New Roman Cyr"/>
        <family val="1"/>
        <charset val="204"/>
      </rPr>
      <t>2017г</t>
    </r>
  </si>
  <si>
    <r>
      <t xml:space="preserve">   за 10 мес.   </t>
    </r>
    <r>
      <rPr>
        <u/>
        <sz val="11"/>
        <rFont val="Times New Roman Cyr"/>
        <family val="1"/>
        <charset val="204"/>
      </rPr>
      <t>2016г</t>
    </r>
  </si>
  <si>
    <t>**</t>
  </si>
  <si>
    <t>материнская смертность на 100 тыс. родившихся живыми</t>
  </si>
  <si>
    <t>***</t>
  </si>
  <si>
    <t>Состояния возникающие в перинатальном периоде на 100тыс. родившихся живыми</t>
  </si>
  <si>
    <r>
      <t>Структура смертности</t>
    </r>
    <r>
      <rPr>
        <b/>
        <sz val="22"/>
        <rFont val="Times New Roman"/>
        <family val="1"/>
        <charset val="204"/>
      </rPr>
      <t xml:space="preserve"> всего</t>
    </r>
    <r>
      <rPr>
        <b/>
        <sz val="18"/>
        <rFont val="Times New Roman"/>
        <family val="1"/>
        <charset val="204"/>
      </rPr>
      <t xml:space="preserve"> населения по классам болезни за</t>
    </r>
    <r>
      <rPr>
        <b/>
        <i/>
        <sz val="20"/>
        <rFont val="Times New Roman"/>
        <family val="1"/>
        <charset val="204"/>
      </rPr>
      <t xml:space="preserve">  10 месяцев  </t>
    </r>
    <r>
      <rPr>
        <b/>
        <i/>
        <sz val="22"/>
        <rFont val="Times New Roman"/>
        <family val="1"/>
        <charset val="204"/>
      </rPr>
      <t xml:space="preserve"> </t>
    </r>
    <r>
      <rPr>
        <b/>
        <sz val="18"/>
        <rFont val="Times New Roman"/>
        <family val="1"/>
        <charset val="204"/>
      </rPr>
      <t>2021 г.</t>
    </r>
  </si>
  <si>
    <t xml:space="preserve">   ( Вся возрастная группа )</t>
  </si>
  <si>
    <t>Население по естественному прирос ту за 10 месяцев    2021 г</t>
  </si>
  <si>
    <t>Беременность,роды и послеродовой период**</t>
  </si>
  <si>
    <t>РА 10 мес. 2021г                      (в абс. чис.)</t>
  </si>
  <si>
    <r>
      <t>Пок-ли смерт.на 100 тыс. нас. РА за 10 мес.</t>
    </r>
    <r>
      <rPr>
        <b/>
        <u/>
        <sz val="14"/>
        <rFont val="Times New Roman"/>
        <family val="1"/>
        <charset val="204"/>
      </rPr>
      <t xml:space="preserve"> 2021г</t>
    </r>
  </si>
  <si>
    <r>
      <t xml:space="preserve"> 2021 г к 2020г</t>
    </r>
    <r>
      <rPr>
        <b/>
        <u/>
        <sz val="12"/>
        <rFont val="Times New Roman"/>
        <family val="1"/>
        <charset val="204"/>
      </rPr>
      <t xml:space="preserve"> в %</t>
    </r>
  </si>
  <si>
    <t>увелич в 3 раза</t>
  </si>
  <si>
    <t xml:space="preserve"> 10 мес. 2020г   (в абс. чис.)</t>
  </si>
  <si>
    <r>
      <t xml:space="preserve">   за 10 мес.   </t>
    </r>
    <r>
      <rPr>
        <u/>
        <sz val="11"/>
        <rFont val="Times New Roman"/>
        <family val="1"/>
        <charset val="204"/>
      </rPr>
      <t>2018г</t>
    </r>
  </si>
  <si>
    <t xml:space="preserve">   за 10 мес.   2017г</t>
  </si>
  <si>
    <t>Демографические показатели. Естественное  движение населения *</t>
  </si>
  <si>
    <t xml:space="preserve">     Республики Алтай за  10  месяцев  2021год</t>
  </si>
  <si>
    <t>Данные предварительные!</t>
  </si>
  <si>
    <t>№ п/п</t>
  </si>
  <si>
    <t>Районы</t>
  </si>
  <si>
    <t>Население    по естественному приросту в  2021г</t>
  </si>
  <si>
    <t>Всего роди лось живыми</t>
  </si>
  <si>
    <t xml:space="preserve">                   У М Е Р Л О </t>
  </si>
  <si>
    <r>
      <rPr>
        <b/>
        <sz val="14"/>
        <rFont val="Times New Roman Cyr"/>
        <charset val="204"/>
      </rPr>
      <t>Рождаемость</t>
    </r>
    <r>
      <rPr>
        <b/>
        <sz val="11"/>
        <rFont val="Times New Roman Cyr"/>
        <family val="1"/>
        <charset val="204"/>
      </rPr>
      <t xml:space="preserve"> на тыс.   населения</t>
    </r>
  </si>
  <si>
    <t>Показа-и смерт-и на тыс. нас-я</t>
  </si>
  <si>
    <t>Материнская   смертность на 100 тыс. родившихся живыми</t>
  </si>
  <si>
    <t>Естественный  прирост  на 1000 человек</t>
  </si>
  <si>
    <t>Населе ние трудо спосо бного возраста на   01.01.  2021г</t>
  </si>
  <si>
    <t>от 0 до 18 лет</t>
  </si>
  <si>
    <t>До   1   года</t>
  </si>
  <si>
    <t>От 1г. -14 лет</t>
  </si>
  <si>
    <t>От 15 -17 лет</t>
  </si>
  <si>
    <t>От  0  до 18 лет</t>
  </si>
  <si>
    <t xml:space="preserve"> Перинатал.</t>
  </si>
  <si>
    <t>От 0 до 4  лет</t>
  </si>
  <si>
    <t>От 16 до 58/63 лет.</t>
  </si>
  <si>
    <t>С 59/64 и выше</t>
  </si>
  <si>
    <t>Умерло беременных</t>
  </si>
  <si>
    <t>Об- щая</t>
  </si>
  <si>
    <r>
      <rPr>
        <b/>
        <sz val="12"/>
        <rFont val="Times New Roman Cyr"/>
        <charset val="204"/>
      </rPr>
      <t>Трудоспособног</t>
    </r>
    <r>
      <rPr>
        <b/>
        <sz val="11"/>
        <rFont val="Times New Roman Cyr"/>
        <family val="1"/>
        <charset val="204"/>
      </rPr>
      <t xml:space="preserve"> населения</t>
    </r>
  </si>
  <si>
    <t>Младенческая</t>
  </si>
  <si>
    <t>Перинатальная</t>
  </si>
  <si>
    <t>Мертворождае мость</t>
  </si>
  <si>
    <r>
      <t xml:space="preserve">Показатель   на </t>
    </r>
    <r>
      <rPr>
        <b/>
        <u val="singleAccounting"/>
        <sz val="10"/>
        <rFont val="Arial"/>
        <family val="2"/>
        <charset val="204"/>
      </rPr>
      <t xml:space="preserve">  10. 000</t>
    </r>
    <r>
      <rPr>
        <b/>
        <sz val="10"/>
        <rFont val="Arial"/>
        <family val="2"/>
        <charset val="204"/>
      </rPr>
      <t xml:space="preserve">  детского   населения  </t>
    </r>
  </si>
  <si>
    <t>Детское  нас-е на 01.01.  2021</t>
  </si>
  <si>
    <t>ОП</t>
  </si>
  <si>
    <t>муж</t>
  </si>
  <si>
    <t>жен</t>
  </si>
  <si>
    <t xml:space="preserve">0-6 дней </t>
  </si>
  <si>
    <t>мертворожденный</t>
  </si>
  <si>
    <t>Горно-Алтайск</t>
  </si>
  <si>
    <r>
      <t>РА 10  мес</t>
    </r>
    <r>
      <rPr>
        <b/>
        <u/>
        <sz val="12"/>
        <rFont val="Times New Roman Cyr"/>
        <charset val="204"/>
      </rPr>
      <t xml:space="preserve"> 2021г</t>
    </r>
  </si>
  <si>
    <r>
      <t>10 месяцев</t>
    </r>
    <r>
      <rPr>
        <u/>
        <sz val="12"/>
        <rFont val="Times New Roman Cyr"/>
        <charset val="204"/>
      </rPr>
      <t xml:space="preserve"> 2020</t>
    </r>
  </si>
  <si>
    <t>Динамика   2021 к 2020г                      (+, - ,  %)</t>
  </si>
  <si>
    <r>
      <t>10 месяцев</t>
    </r>
    <r>
      <rPr>
        <u/>
        <sz val="12"/>
        <rFont val="Times New Roman Cyr"/>
        <charset val="204"/>
      </rPr>
      <t xml:space="preserve"> 2019</t>
    </r>
  </si>
  <si>
    <r>
      <t>10 месяцев</t>
    </r>
    <r>
      <rPr>
        <u/>
        <sz val="12"/>
        <rFont val="Times New Roman Cyr"/>
        <charset val="204"/>
      </rPr>
      <t xml:space="preserve"> 2018</t>
    </r>
  </si>
  <si>
    <t>10  мес-в 2017г</t>
  </si>
  <si>
    <t xml:space="preserve"> РА  - Младенческая смертность--по Ратсу!!!</t>
  </si>
  <si>
    <r>
      <t>Детская смертность        за 10  мес</t>
    </r>
    <r>
      <rPr>
        <b/>
        <sz val="14"/>
        <rFont val="Arial"/>
        <family val="2"/>
        <charset val="204"/>
      </rPr>
      <t xml:space="preserve">    на 10 тыс. </t>
    </r>
    <r>
      <rPr>
        <b/>
        <sz val="11"/>
        <rFont val="Arial"/>
        <family val="2"/>
        <charset val="204"/>
      </rPr>
      <t>соответствующего детского населения</t>
    </r>
  </si>
  <si>
    <t>** материнская смертность на 100 тыс. родившихся живыми</t>
  </si>
  <si>
    <t>0 - 14л</t>
  </si>
  <si>
    <t>15-17л</t>
  </si>
  <si>
    <t>0-17л</t>
  </si>
  <si>
    <t>10 мес 2021г  ( 10 тыс. дет-о нас-я)</t>
  </si>
  <si>
    <t>Население дет-е на нач-о 2021г</t>
  </si>
  <si>
    <r>
      <t>за  10    мес-в</t>
    </r>
    <r>
      <rPr>
        <u/>
        <sz val="12"/>
        <rFont val="Arial"/>
        <family val="2"/>
        <charset val="204"/>
      </rPr>
      <t xml:space="preserve">    2020г</t>
    </r>
  </si>
  <si>
    <t>динамика   в     %    (2021 к 2020г)</t>
  </si>
  <si>
    <r>
      <t>за  10    мес-в</t>
    </r>
    <r>
      <rPr>
        <u/>
        <sz val="12"/>
        <rFont val="Arial"/>
        <family val="2"/>
        <charset val="204"/>
      </rPr>
      <t xml:space="preserve">    2019г</t>
    </r>
  </si>
  <si>
    <r>
      <t>за  10    мес-в</t>
    </r>
    <r>
      <rPr>
        <u/>
        <sz val="12"/>
        <rFont val="Arial"/>
        <family val="2"/>
        <charset val="204"/>
      </rPr>
      <t xml:space="preserve">    2018г</t>
    </r>
  </si>
  <si>
    <t xml:space="preserve">10  мес 2017г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</si>
</sst>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mm&quot;.&quot;yy"/>
    <numFmt numFmtId="165" formatCode="0.0"/>
    <numFmt numFmtId="166" formatCode="0.0%"/>
    <numFmt numFmtId="167" formatCode="#.0"/>
    <numFmt numFmtId="168" formatCode="#.00"/>
    <numFmt numFmtId="169" formatCode="_-* #,##0.00_р_._-;\-* #,##0.00_р_._-;_-* &quot;-&quot;??_р_._-;_-@_-"/>
  </numFmts>
  <fonts count="118">
    <font>
      <sz val="11"/>
      <color rgb="FF000000"/>
      <name val="Arial Cyr"/>
      <charset val="204"/>
    </font>
    <font>
      <sz val="11"/>
      <color theme="1"/>
      <name val="Calibri"/>
      <family val="2"/>
      <charset val="204"/>
      <scheme val="minor"/>
    </font>
    <font>
      <sz val="10"/>
      <color rgb="FF000000"/>
      <name val="Arial Cyr"/>
      <charset val="204"/>
    </font>
    <font>
      <b/>
      <sz val="16"/>
      <color rgb="FF000000"/>
      <name val="Arial Cyr1"/>
      <charset val="204"/>
    </font>
    <font>
      <b/>
      <u/>
      <sz val="16"/>
      <color rgb="FF800000"/>
      <name val="Arial Cyr"/>
      <charset val="204"/>
    </font>
    <font>
      <b/>
      <i/>
      <sz val="16"/>
      <color rgb="FF000000"/>
      <name val="Arial Cyr"/>
      <charset val="204"/>
    </font>
    <font>
      <b/>
      <sz val="20"/>
      <color rgb="FF000000"/>
      <name val="Arial Cyr"/>
      <charset val="204"/>
    </font>
    <font>
      <sz val="11"/>
      <color rgb="FF000000"/>
      <name val="Arial Cyr"/>
      <charset val="204"/>
    </font>
    <font>
      <b/>
      <sz val="11"/>
      <color rgb="FF000000"/>
      <name val="Arial Cyr1"/>
      <charset val="204"/>
    </font>
    <font>
      <b/>
      <sz val="10"/>
      <color rgb="FF000000"/>
      <name val="Arial Cyr1"/>
      <charset val="204"/>
    </font>
    <font>
      <b/>
      <sz val="9"/>
      <color rgb="FF000000"/>
      <name val="Arial Cyr1"/>
      <charset val="204"/>
    </font>
    <font>
      <b/>
      <sz val="10"/>
      <color rgb="FF000000"/>
      <name val="Arial Cyr"/>
      <charset val="204"/>
    </font>
    <font>
      <b/>
      <sz val="8"/>
      <color rgb="FF000000"/>
      <name val="Arial Cyr"/>
      <charset val="204"/>
    </font>
    <font>
      <b/>
      <sz val="9"/>
      <color rgb="FF000000"/>
      <name val="Arial Cyr"/>
      <charset val="204"/>
    </font>
    <font>
      <sz val="12"/>
      <color rgb="FF000000"/>
      <name val="Arial Cyr"/>
      <charset val="204"/>
    </font>
    <font>
      <sz val="10"/>
      <name val="Arial Cyr"/>
      <charset val="204"/>
    </font>
    <font>
      <b/>
      <sz val="10"/>
      <name val="Times New Roman"/>
      <family val="1"/>
      <charset val="204"/>
    </font>
    <font>
      <sz val="10"/>
      <color rgb="FF000000"/>
      <name val="Arial Cyr1"/>
      <charset val="204"/>
    </font>
    <font>
      <sz val="11"/>
      <color rgb="FF000000"/>
      <name val="Arial Cyr1"/>
      <charset val="204"/>
    </font>
    <font>
      <b/>
      <sz val="12"/>
      <color rgb="FF000000"/>
      <name val="Arial Cyr"/>
      <charset val="204"/>
    </font>
    <font>
      <b/>
      <sz val="11"/>
      <color rgb="FF000000"/>
      <name val="Arial Cyr"/>
      <charset val="204"/>
    </font>
    <font>
      <b/>
      <u/>
      <sz val="12"/>
      <color rgb="FF000000"/>
      <name val="Arial Cyr"/>
      <charset val="204"/>
    </font>
    <font>
      <b/>
      <sz val="11"/>
      <color rgb="FF000000"/>
      <name val="Times New Roman Cyr"/>
      <charset val="204"/>
    </font>
    <font>
      <b/>
      <sz val="10"/>
      <color rgb="FF000000"/>
      <name val="Times New Roman Cyr"/>
      <charset val="204"/>
    </font>
    <font>
      <sz val="9"/>
      <color rgb="FF000000"/>
      <name val="Arial Cyr"/>
      <charset val="204"/>
    </font>
    <font>
      <u/>
      <sz val="10"/>
      <color rgb="FF000000"/>
      <name val="Arial Cyr"/>
      <charset val="204"/>
    </font>
    <font>
      <b/>
      <u/>
      <sz val="10"/>
      <color rgb="FF000000"/>
      <name val="Arial Cyr"/>
      <charset val="204"/>
    </font>
    <font>
      <sz val="10"/>
      <color rgb="FF000000"/>
      <name val="Arial1"/>
      <charset val="204"/>
    </font>
    <font>
      <b/>
      <sz val="10"/>
      <color rgb="FF000000"/>
      <name val="Arial"/>
      <family val="2"/>
      <charset val="204"/>
    </font>
    <font>
      <b/>
      <sz val="14"/>
      <color rgb="FF000000"/>
      <name val="Arial Cyr1"/>
      <charset val="204"/>
    </font>
    <font>
      <b/>
      <i/>
      <u/>
      <sz val="14"/>
      <color rgb="FF000000"/>
      <name val="Arial Cyr"/>
      <charset val="204"/>
    </font>
    <font>
      <b/>
      <i/>
      <sz val="14"/>
      <color rgb="FF000000"/>
      <name val="Arial Cyr"/>
      <charset val="204"/>
    </font>
    <font>
      <b/>
      <sz val="14"/>
      <color rgb="FF000000"/>
      <name val="Arial Cyr"/>
      <charset val="204"/>
    </font>
    <font>
      <b/>
      <u/>
      <sz val="14"/>
      <color rgb="FF000000"/>
      <name val="Arial Cyr1"/>
      <charset val="204"/>
    </font>
    <font>
      <sz val="14"/>
      <color rgb="FF000000"/>
      <name val="Arial Cyr"/>
      <charset val="204"/>
    </font>
    <font>
      <b/>
      <sz val="12"/>
      <color rgb="FF000000"/>
      <name val="Arial Cyr1"/>
      <charset val="204"/>
    </font>
    <font>
      <sz val="11"/>
      <color rgb="FF000000"/>
      <name val="Times New Roman"/>
      <family val="1"/>
      <charset val="204"/>
    </font>
    <font>
      <sz val="10"/>
      <name val="Arial Cyr"/>
      <family val="2"/>
      <charset val="204"/>
    </font>
    <font>
      <sz val="11"/>
      <name val="Times New Roman"/>
      <family val="1"/>
      <charset val="204"/>
    </font>
    <font>
      <sz val="10"/>
      <color rgb="FF000000"/>
      <name val="Times New Roman"/>
      <family val="1"/>
      <charset val="204"/>
    </font>
    <font>
      <u/>
      <sz val="11"/>
      <color rgb="FF000000"/>
      <name val="Arial Cyr1"/>
      <charset val="204"/>
    </font>
    <font>
      <b/>
      <sz val="10"/>
      <name val="Arial"/>
      <family val="2"/>
      <charset val="204"/>
    </font>
    <font>
      <u/>
      <sz val="10"/>
      <color rgb="FF000000"/>
      <name val="Times New Roman"/>
      <family val="1"/>
      <charset val="204"/>
    </font>
    <font>
      <sz val="10"/>
      <name val="Times New Roman"/>
      <family val="1"/>
      <charset val="204"/>
    </font>
    <font>
      <b/>
      <sz val="11"/>
      <color rgb="FF000000"/>
      <name val="Times New Roman"/>
      <family val="1"/>
      <charset val="204"/>
    </font>
    <font>
      <b/>
      <sz val="10"/>
      <color rgb="FF000000"/>
      <name val="Times New Roman"/>
      <family val="1"/>
      <charset val="204"/>
    </font>
    <font>
      <sz val="9"/>
      <color rgb="FF000000"/>
      <name val="Times New Roman"/>
      <family val="1"/>
      <charset val="204"/>
    </font>
    <font>
      <b/>
      <sz val="16"/>
      <name val="Times New Roman Cyr"/>
      <family val="1"/>
      <charset val="204"/>
    </font>
    <font>
      <b/>
      <u/>
      <sz val="16"/>
      <name val="Times New Roman Cyr"/>
      <family val="1"/>
      <charset val="204"/>
    </font>
    <font>
      <b/>
      <i/>
      <sz val="16"/>
      <name val="Times New Roman Cyr"/>
      <family val="1"/>
      <charset val="204"/>
    </font>
    <font>
      <b/>
      <sz val="12"/>
      <name val="Times New Roman Cyr"/>
      <family val="1"/>
      <charset val="204"/>
    </font>
    <font>
      <b/>
      <sz val="11"/>
      <name val="Times New Roman Cyr"/>
      <family val="1"/>
      <charset val="204"/>
    </font>
    <font>
      <b/>
      <u/>
      <sz val="11"/>
      <name val="Times New Roman Cyr"/>
      <charset val="204"/>
    </font>
    <font>
      <b/>
      <sz val="10"/>
      <name val="Arial Cyr"/>
      <family val="2"/>
      <charset val="204"/>
    </font>
    <font>
      <b/>
      <sz val="8"/>
      <name val="Arial Cyr"/>
      <family val="2"/>
      <charset val="204"/>
    </font>
    <font>
      <b/>
      <sz val="11"/>
      <name val="Arial Cyr"/>
      <family val="2"/>
      <charset val="204"/>
    </font>
    <font>
      <b/>
      <u/>
      <sz val="11"/>
      <name val="Times New Roman Cyr"/>
      <family val="1"/>
      <charset val="204"/>
    </font>
    <font>
      <sz val="11"/>
      <name val="Arial Cyr"/>
      <family val="2"/>
      <charset val="204"/>
    </font>
    <font>
      <b/>
      <sz val="11"/>
      <name val="Times New Roman"/>
      <family val="1"/>
      <charset val="204"/>
    </font>
    <font>
      <sz val="11"/>
      <name val="Times New Roman Cyr"/>
      <family val="1"/>
      <charset val="204"/>
    </font>
    <font>
      <u/>
      <sz val="11"/>
      <name val="Times New Roman Cyr"/>
      <charset val="204"/>
    </font>
    <font>
      <b/>
      <sz val="9"/>
      <name val="Arial Cyr"/>
      <charset val="204"/>
    </font>
    <font>
      <sz val="11"/>
      <name val="Times New Roman Cyr"/>
      <charset val="204"/>
    </font>
    <font>
      <sz val="12"/>
      <name val="Arial Cyr"/>
      <family val="2"/>
      <charset val="204"/>
    </font>
    <font>
      <sz val="9"/>
      <name val="Arial Cyr"/>
      <family val="2"/>
      <charset val="204"/>
    </font>
    <font>
      <b/>
      <sz val="10"/>
      <name val="Times New Roman Cyr"/>
      <family val="1"/>
      <charset val="204"/>
    </font>
    <font>
      <sz val="10"/>
      <name val="Times New Roman Cyr"/>
      <charset val="204"/>
    </font>
    <font>
      <b/>
      <sz val="11"/>
      <color rgb="FFFF0000"/>
      <name val="Times New Roman"/>
      <family val="1"/>
      <charset val="204"/>
    </font>
    <font>
      <b/>
      <sz val="9"/>
      <name val="Arial Cyr"/>
      <family val="2"/>
      <charset val="204"/>
    </font>
    <font>
      <sz val="10"/>
      <name val="Times New Roman Cyr"/>
      <family val="1"/>
      <charset val="204"/>
    </font>
    <font>
      <u/>
      <sz val="10"/>
      <name val="Times New Roman Cyr"/>
      <charset val="204"/>
    </font>
    <font>
      <u/>
      <sz val="10"/>
      <name val="Times New Roman Cyr"/>
      <family val="1"/>
      <charset val="204"/>
    </font>
    <font>
      <sz val="9"/>
      <name val="Arial Cyr"/>
      <charset val="204"/>
    </font>
    <font>
      <u/>
      <sz val="11"/>
      <name val="Arial Cyr"/>
      <family val="2"/>
      <charset val="204"/>
    </font>
    <font>
      <b/>
      <sz val="18"/>
      <name val="Times New Roman Cyr"/>
      <family val="1"/>
      <charset val="204"/>
    </font>
    <font>
      <b/>
      <sz val="22"/>
      <name val="Times New Roman Cyr"/>
      <family val="1"/>
      <charset val="204"/>
    </font>
    <font>
      <b/>
      <i/>
      <sz val="20"/>
      <name val="Times New Roman Cyr"/>
      <family val="1"/>
      <charset val="204"/>
    </font>
    <font>
      <b/>
      <i/>
      <sz val="22"/>
      <name val="Times New Roman Cyr"/>
      <family val="1"/>
      <charset val="204"/>
    </font>
    <font>
      <b/>
      <sz val="8"/>
      <name val="Times New Roman"/>
      <family val="1"/>
      <charset val="204"/>
    </font>
    <font>
      <b/>
      <sz val="10"/>
      <name val="Times New Roman Cyr"/>
      <charset val="204"/>
    </font>
    <font>
      <b/>
      <u/>
      <sz val="12"/>
      <name val="Times New Roman Cyr"/>
      <family val="1"/>
      <charset val="204"/>
    </font>
    <font>
      <u/>
      <sz val="11"/>
      <name val="Times New Roman"/>
      <family val="1"/>
      <charset val="204"/>
    </font>
    <font>
      <sz val="12"/>
      <name val="Times New Roman"/>
      <family val="1"/>
      <charset val="204"/>
    </font>
    <font>
      <sz val="12"/>
      <name val="Times New Roman Cyr"/>
      <family val="1"/>
      <charset val="204"/>
    </font>
    <font>
      <b/>
      <sz val="12"/>
      <name val="Arial Cyr"/>
      <family val="2"/>
      <charset val="204"/>
    </font>
    <font>
      <b/>
      <u/>
      <sz val="12"/>
      <name val="Arial Cyr"/>
      <family val="2"/>
      <charset val="204"/>
    </font>
    <font>
      <u/>
      <sz val="11"/>
      <name val="Times New Roman Cyr"/>
      <family val="1"/>
      <charset val="204"/>
    </font>
    <font>
      <sz val="10"/>
      <name val="Arial"/>
      <family val="2"/>
      <charset val="204"/>
    </font>
    <font>
      <sz val="8"/>
      <name val="Arial Cyr"/>
      <family val="2"/>
      <charset val="204"/>
    </font>
    <font>
      <b/>
      <sz val="18"/>
      <name val="Times New Roman"/>
      <family val="1"/>
      <charset val="204"/>
    </font>
    <font>
      <b/>
      <sz val="22"/>
      <name val="Times New Roman"/>
      <family val="1"/>
      <charset val="204"/>
    </font>
    <font>
      <b/>
      <i/>
      <sz val="20"/>
      <name val="Times New Roman"/>
      <family val="1"/>
      <charset val="204"/>
    </font>
    <font>
      <b/>
      <i/>
      <sz val="22"/>
      <name val="Times New Roman"/>
      <family val="1"/>
      <charset val="204"/>
    </font>
    <font>
      <b/>
      <sz val="16"/>
      <name val="Times New Roman"/>
      <family val="1"/>
      <charset val="204"/>
    </font>
    <font>
      <b/>
      <sz val="12"/>
      <name val="Times New Roman"/>
      <family val="1"/>
      <charset val="204"/>
    </font>
    <font>
      <b/>
      <sz val="9"/>
      <name val="Times New Roman"/>
      <family val="1"/>
      <charset val="204"/>
    </font>
    <font>
      <u/>
      <sz val="12"/>
      <name val="Times New Roman"/>
      <family val="1"/>
      <charset val="204"/>
    </font>
    <font>
      <b/>
      <u/>
      <sz val="14"/>
      <name val="Times New Roman"/>
      <family val="1"/>
      <charset val="204"/>
    </font>
    <font>
      <b/>
      <u/>
      <sz val="12"/>
      <name val="Times New Roman"/>
      <family val="1"/>
      <charset val="204"/>
    </font>
    <font>
      <sz val="9"/>
      <name val="Times New Roman"/>
      <family val="1"/>
      <charset val="204"/>
    </font>
    <font>
      <b/>
      <sz val="14"/>
      <name val="Arial"/>
      <family val="2"/>
      <charset val="204"/>
    </font>
    <font>
      <b/>
      <sz val="11"/>
      <name val="Times New Roman Cyr"/>
      <charset val="204"/>
    </font>
    <font>
      <b/>
      <sz val="14"/>
      <name val="Times New Roman Cyr"/>
      <charset val="204"/>
    </font>
    <font>
      <b/>
      <sz val="12"/>
      <name val="Arial"/>
      <family val="2"/>
      <charset val="204"/>
    </font>
    <font>
      <b/>
      <sz val="12"/>
      <name val="Times New Roman Cyr"/>
      <charset val="204"/>
    </font>
    <font>
      <sz val="10"/>
      <name val="Arial"/>
      <charset val="204"/>
    </font>
    <font>
      <b/>
      <u val="singleAccounting"/>
      <sz val="10"/>
      <name val="Arial"/>
      <family val="2"/>
      <charset val="204"/>
    </font>
    <font>
      <sz val="12"/>
      <name val="Arial"/>
      <family val="2"/>
      <charset val="204"/>
    </font>
    <font>
      <b/>
      <u/>
      <sz val="12"/>
      <name val="Times New Roman Cyr"/>
      <charset val="204"/>
    </font>
    <font>
      <u/>
      <sz val="12"/>
      <name val="Times New Roman Cyr"/>
      <charset val="204"/>
    </font>
    <font>
      <sz val="9"/>
      <name val="Arial"/>
      <family val="2"/>
      <charset val="204"/>
    </font>
    <font>
      <b/>
      <u/>
      <sz val="10"/>
      <name val="Arial"/>
      <family val="2"/>
      <charset val="204"/>
    </font>
    <font>
      <u/>
      <sz val="10"/>
      <name val="Arial"/>
      <family val="2"/>
      <charset val="204"/>
    </font>
    <font>
      <b/>
      <u/>
      <sz val="12"/>
      <name val="Arial"/>
      <family val="2"/>
      <charset val="204"/>
    </font>
    <font>
      <b/>
      <sz val="11"/>
      <name val="Arial"/>
      <family val="2"/>
      <charset val="204"/>
    </font>
    <font>
      <sz val="11"/>
      <name val="Arial"/>
      <family val="2"/>
      <charset val="204"/>
    </font>
    <font>
      <b/>
      <u/>
      <sz val="11"/>
      <name val="Arial"/>
      <family val="2"/>
      <charset val="204"/>
    </font>
    <font>
      <u/>
      <sz val="12"/>
      <name val="Arial"/>
      <family val="2"/>
      <charset val="204"/>
    </font>
  </fonts>
  <fills count="13">
    <fill>
      <patternFill patternType="none"/>
    </fill>
    <fill>
      <patternFill patternType="gray125"/>
    </fill>
    <fill>
      <patternFill patternType="solid">
        <fgColor rgb="FFFFFFFF"/>
        <bgColor rgb="FFFFFFFF"/>
      </patternFill>
    </fill>
    <fill>
      <patternFill patternType="solid">
        <fgColor rgb="FFFFFF00"/>
        <bgColor indexed="64"/>
      </patternFill>
    </fill>
    <fill>
      <patternFill patternType="solid">
        <fgColor rgb="FFFFFF00"/>
        <bgColor rgb="FFFFFF00"/>
      </patternFill>
    </fill>
    <fill>
      <patternFill patternType="solid">
        <fgColor rgb="FFFFFF00"/>
        <bgColor indexed="34"/>
      </patternFill>
    </fill>
    <fill>
      <patternFill patternType="solid">
        <fgColor rgb="FFFFFF00"/>
        <bgColor indexed="26"/>
      </patternFill>
    </fill>
    <fill>
      <patternFill patternType="solid">
        <fgColor indexed="9"/>
        <bgColor indexed="26"/>
      </patternFill>
    </fill>
    <fill>
      <patternFill patternType="solid">
        <fgColor indexed="43"/>
        <bgColor indexed="26"/>
      </patternFill>
    </fill>
    <fill>
      <patternFill patternType="solid">
        <fgColor indexed="13"/>
        <bgColor indexed="34"/>
      </patternFill>
    </fill>
    <fill>
      <patternFill patternType="solid">
        <fgColor theme="3" tint="0.79998168889431442"/>
        <bgColor indexed="26"/>
      </patternFill>
    </fill>
    <fill>
      <patternFill patternType="solid">
        <fgColor indexed="9"/>
        <bgColor indexed="64"/>
      </patternFill>
    </fill>
    <fill>
      <patternFill patternType="solid">
        <fgColor indexed="27"/>
        <bgColor indexed="41"/>
      </patternFill>
    </fill>
  </fills>
  <borders count="73">
    <border>
      <left/>
      <right/>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medium">
        <color indexed="8"/>
      </left>
      <right/>
      <top/>
      <bottom style="thin">
        <color indexed="8"/>
      </bottom>
      <diagonal/>
    </border>
    <border>
      <left style="thin">
        <color indexed="8"/>
      </left>
      <right/>
      <top style="thin">
        <color indexed="8"/>
      </top>
      <bottom style="thin">
        <color indexed="8"/>
      </bottom>
      <diagonal/>
    </border>
    <border>
      <left style="thin">
        <color rgb="FF000000"/>
      </left>
      <right style="thin">
        <color rgb="FF000000"/>
      </right>
      <top style="thin">
        <color rgb="FF000000"/>
      </top>
      <bottom/>
      <diagonal/>
    </border>
    <border>
      <left style="medium">
        <color indexed="8"/>
      </left>
      <right/>
      <top/>
      <bottom/>
      <diagonal/>
    </border>
    <border>
      <left style="thin">
        <color indexed="64"/>
      </left>
      <right/>
      <top style="thin">
        <color indexed="64"/>
      </top>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top style="thin">
        <color indexed="8"/>
      </top>
      <bottom/>
      <diagonal/>
    </border>
    <border>
      <left/>
      <right style="medium">
        <color indexed="8"/>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top style="thin">
        <color indexed="8"/>
      </top>
      <bottom/>
      <diagonal/>
    </border>
    <border>
      <left style="medium">
        <color indexed="8"/>
      </left>
      <right/>
      <top style="thin">
        <color indexed="64"/>
      </top>
      <bottom/>
      <diagonal/>
    </border>
    <border>
      <left/>
      <right/>
      <top style="thin">
        <color indexed="64"/>
      </top>
      <bottom/>
      <diagonal/>
    </border>
    <border>
      <left/>
      <right style="medium">
        <color indexed="8"/>
      </right>
      <top style="thin">
        <color indexed="64"/>
      </top>
      <bottom/>
      <diagonal/>
    </border>
    <border>
      <left style="medium">
        <color indexed="8"/>
      </left>
      <right style="medium">
        <color indexed="8"/>
      </right>
      <top style="thin">
        <color indexed="8"/>
      </top>
      <bottom/>
      <diagonal/>
    </border>
    <border>
      <left/>
      <right/>
      <top style="thin">
        <color indexed="8"/>
      </top>
      <bottom/>
      <diagonal/>
    </border>
    <border>
      <left style="medium">
        <color indexed="8"/>
      </left>
      <right/>
      <top style="medium">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8"/>
      </bottom>
      <diagonal/>
    </border>
    <border>
      <left style="medium">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style="thin">
        <color indexed="8"/>
      </left>
      <right style="thin">
        <color indexed="8"/>
      </right>
      <top/>
      <bottom/>
      <diagonal/>
    </border>
    <border>
      <left style="thin">
        <color indexed="8"/>
      </left>
      <right/>
      <top/>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style="medium">
        <color indexed="8"/>
      </left>
      <right/>
      <top style="thin">
        <color indexed="8"/>
      </top>
      <bottom style="thin">
        <color indexed="64"/>
      </bottom>
      <diagonal/>
    </border>
    <border>
      <left/>
      <right/>
      <top style="thin">
        <color indexed="8"/>
      </top>
      <bottom style="thin">
        <color indexed="64"/>
      </bottom>
      <diagonal/>
    </border>
    <border>
      <left/>
      <right style="medium">
        <color indexed="8"/>
      </right>
      <top style="thin">
        <color indexed="8"/>
      </top>
      <bottom style="thin">
        <color indexed="64"/>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top style="thin">
        <color indexed="64"/>
      </top>
      <bottom style="thin">
        <color indexed="64"/>
      </bottom>
      <diagonal/>
    </border>
  </borders>
  <cellStyleXfs count="14">
    <xf numFmtId="0" fontId="0" fillId="0" borderId="0"/>
    <xf numFmtId="9" fontId="7" fillId="0" borderId="0" applyFont="0" applyFill="0" applyBorder="0" applyAlignment="0" applyProtection="0"/>
    <xf numFmtId="0" fontId="2" fillId="0" borderId="0" applyNumberFormat="0" applyBorder="0" applyProtection="0"/>
    <xf numFmtId="0" fontId="15" fillId="0" borderId="0"/>
    <xf numFmtId="0" fontId="27" fillId="0" borderId="0" applyNumberFormat="0" applyBorder="0" applyProtection="0"/>
    <xf numFmtId="0" fontId="37" fillId="0" borderId="0"/>
    <xf numFmtId="9" fontId="37" fillId="0" borderId="0" applyFill="0" applyBorder="0" applyAlignment="0" applyProtection="0"/>
    <xf numFmtId="0" fontId="1" fillId="0" borderId="0"/>
    <xf numFmtId="9" fontId="37" fillId="0" borderId="0" applyFill="0" applyBorder="0" applyAlignment="0" applyProtection="0"/>
    <xf numFmtId="0" fontId="87" fillId="0" borderId="0"/>
    <xf numFmtId="0" fontId="87" fillId="0" borderId="0"/>
    <xf numFmtId="169" fontId="105" fillId="0" borderId="0" applyFill="0" applyBorder="0" applyAlignment="0" applyProtection="0"/>
    <xf numFmtId="0" fontId="87" fillId="0" borderId="0"/>
    <xf numFmtId="9" fontId="87" fillId="0" borderId="0" applyFill="0" applyBorder="0" applyAlignment="0" applyProtection="0"/>
  </cellStyleXfs>
  <cellXfs count="586">
    <xf numFmtId="0" fontId="0" fillId="0" borderId="0" xfId="0"/>
    <xf numFmtId="0" fontId="3" fillId="0" borderId="0" xfId="2" quotePrefix="1" applyFont="1" applyFill="1" applyAlignment="1">
      <alignment horizontal="center" vertical="center" wrapText="1"/>
    </xf>
    <xf numFmtId="0" fontId="3" fillId="0" borderId="0" xfId="2" applyFont="1" applyFill="1" applyAlignment="1">
      <alignment horizontal="center" vertical="center" wrapText="1"/>
    </xf>
    <xf numFmtId="0" fontId="2" fillId="0" borderId="0" xfId="2" applyFont="1" applyFill="1" applyAlignment="1"/>
    <xf numFmtId="0" fontId="3" fillId="0" borderId="0" xfId="2" applyFont="1" applyFill="1" applyAlignment="1">
      <alignment horizontal="center" vertical="center" wrapText="1"/>
    </xf>
    <xf numFmtId="0" fontId="8" fillId="0" borderId="1" xfId="2" applyFont="1" applyFill="1" applyBorder="1" applyAlignment="1">
      <alignment horizontal="center" vertical="center" wrapText="1"/>
    </xf>
    <xf numFmtId="0" fontId="8" fillId="0" borderId="2" xfId="2" quotePrefix="1" applyFont="1" applyFill="1" applyBorder="1" applyAlignment="1">
      <alignment horizontal="center" vertical="center" wrapText="1"/>
    </xf>
    <xf numFmtId="0" fontId="8" fillId="0" borderId="3" xfId="2" applyFont="1" applyFill="1" applyBorder="1" applyAlignment="1">
      <alignment horizontal="center" vertical="center" wrapText="1"/>
    </xf>
    <xf numFmtId="0" fontId="8" fillId="0" borderId="2" xfId="2" applyFont="1" applyFill="1" applyBorder="1" applyAlignment="1">
      <alignment horizontal="center" vertical="center" wrapText="1"/>
    </xf>
    <xf numFmtId="0" fontId="8" fillId="0" borderId="2" xfId="2" applyFont="1" applyFill="1" applyBorder="1" applyAlignment="1">
      <alignment horizontal="center" vertical="center"/>
    </xf>
    <xf numFmtId="0" fontId="9" fillId="0" borderId="2"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5" xfId="2" applyFont="1" applyFill="1" applyBorder="1" applyAlignment="1">
      <alignment horizontal="center" vertical="center" wrapText="1"/>
    </xf>
    <xf numFmtId="0" fontId="11" fillId="2" borderId="3" xfId="2" applyFont="1" applyFill="1" applyBorder="1" applyAlignment="1">
      <alignment horizontal="center" vertical="center" wrapText="1"/>
    </xf>
    <xf numFmtId="0" fontId="12" fillId="3" borderId="2" xfId="2" applyFont="1" applyFill="1" applyBorder="1" applyAlignment="1">
      <alignment horizontal="center" vertical="center" wrapText="1"/>
    </xf>
    <xf numFmtId="0" fontId="11" fillId="2" borderId="2" xfId="2" applyFont="1" applyFill="1" applyBorder="1" applyAlignment="1">
      <alignment horizontal="center" vertical="center" wrapText="1"/>
    </xf>
    <xf numFmtId="0" fontId="13" fillId="2" borderId="2" xfId="2" applyFont="1" applyFill="1" applyBorder="1" applyAlignment="1">
      <alignment horizontal="center" vertical="center" wrapText="1"/>
    </xf>
    <xf numFmtId="0" fontId="11" fillId="2" borderId="2"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2" borderId="5" xfId="2" applyFont="1" applyFill="1" applyBorder="1" applyAlignment="1">
      <alignment horizontal="center" vertical="center"/>
    </xf>
    <xf numFmtId="0" fontId="12" fillId="3" borderId="5" xfId="2" applyFont="1" applyFill="1" applyBorder="1" applyAlignment="1">
      <alignment horizontal="center" vertical="center" wrapText="1"/>
    </xf>
    <xf numFmtId="164" fontId="2" fillId="0" borderId="0" xfId="2" applyNumberFormat="1" applyFont="1" applyFill="1" applyAlignment="1"/>
    <xf numFmtId="0" fontId="11" fillId="2" borderId="2" xfId="2" applyFont="1" applyFill="1" applyBorder="1" applyAlignment="1">
      <alignment horizontal="center" vertical="center"/>
    </xf>
    <xf numFmtId="0" fontId="12" fillId="3" borderId="4" xfId="2" applyFont="1" applyFill="1" applyBorder="1" applyAlignment="1">
      <alignment horizontal="center" vertical="center" wrapText="1"/>
    </xf>
    <xf numFmtId="0" fontId="14" fillId="0" borderId="6" xfId="2" applyFont="1" applyFill="1" applyBorder="1" applyAlignment="1">
      <alignment vertical="center"/>
    </xf>
    <xf numFmtId="1" fontId="16" fillId="0" borderId="7" xfId="3" applyNumberFormat="1" applyFont="1" applyFill="1" applyBorder="1" applyAlignment="1">
      <alignment horizontal="center" vertical="center"/>
    </xf>
    <xf numFmtId="1" fontId="17" fillId="2" borderId="6" xfId="2" applyNumberFormat="1" applyFont="1" applyFill="1" applyBorder="1" applyAlignment="1">
      <alignment horizontal="center" vertical="center"/>
    </xf>
    <xf numFmtId="165" fontId="11" fillId="4" borderId="6" xfId="2" applyNumberFormat="1" applyFont="1" applyFill="1" applyBorder="1" applyAlignment="1">
      <alignment horizontal="center" vertical="center"/>
    </xf>
    <xf numFmtId="0" fontId="17" fillId="2" borderId="5" xfId="2" applyFont="1" applyFill="1" applyBorder="1" applyAlignment="1">
      <alignment horizontal="center" vertical="center"/>
    </xf>
    <xf numFmtId="0" fontId="18" fillId="0" borderId="0" xfId="2" applyFont="1" applyFill="1" applyBorder="1" applyAlignment="1">
      <alignment horizontal="center" vertical="center"/>
    </xf>
    <xf numFmtId="1" fontId="2" fillId="0" borderId="0" xfId="2" applyNumberFormat="1" applyFont="1" applyFill="1" applyBorder="1" applyAlignment="1"/>
    <xf numFmtId="0" fontId="0" fillId="0" borderId="0" xfId="0" applyFont="1"/>
    <xf numFmtId="0" fontId="14" fillId="0" borderId="2" xfId="2" applyFont="1" applyFill="1" applyBorder="1" applyAlignment="1">
      <alignment vertical="center"/>
    </xf>
    <xf numFmtId="0" fontId="19" fillId="4" borderId="2" xfId="2" applyFont="1" applyFill="1" applyBorder="1" applyAlignment="1">
      <alignment vertical="center"/>
    </xf>
    <xf numFmtId="0" fontId="16" fillId="3" borderId="8" xfId="3" applyFont="1" applyFill="1" applyBorder="1" applyAlignment="1">
      <alignment horizontal="center" vertical="center"/>
    </xf>
    <xf numFmtId="0" fontId="20" fillId="4" borderId="2" xfId="2" applyFont="1" applyFill="1" applyBorder="1" applyAlignment="1">
      <alignment horizontal="center" vertical="center"/>
    </xf>
    <xf numFmtId="0" fontId="18" fillId="4" borderId="5" xfId="2" applyFont="1" applyFill="1" applyBorder="1" applyAlignment="1">
      <alignment horizontal="center" vertical="center"/>
    </xf>
    <xf numFmtId="0" fontId="20" fillId="0" borderId="0" xfId="2" applyFont="1" applyFill="1" applyBorder="1" applyAlignment="1">
      <alignment horizontal="center" vertical="center"/>
    </xf>
    <xf numFmtId="0" fontId="14" fillId="0" borderId="9" xfId="2" applyFont="1" applyFill="1" applyBorder="1" applyAlignment="1">
      <alignment vertical="center"/>
    </xf>
    <xf numFmtId="1" fontId="16" fillId="0" borderId="10" xfId="3" applyNumberFormat="1" applyFont="1" applyFill="1" applyBorder="1" applyAlignment="1">
      <alignment horizontal="center" vertical="center"/>
    </xf>
    <xf numFmtId="0" fontId="19" fillId="4" borderId="9" xfId="2" quotePrefix="1" applyFont="1" applyFill="1" applyBorder="1" applyAlignment="1">
      <alignment horizontal="left" vertical="center" wrapText="1"/>
    </xf>
    <xf numFmtId="0" fontId="16" fillId="3" borderId="11" xfId="3" applyFont="1" applyFill="1" applyBorder="1" applyAlignment="1">
      <alignment horizontal="center" vertical="center"/>
    </xf>
    <xf numFmtId="0" fontId="8" fillId="4" borderId="12" xfId="2" applyFont="1" applyFill="1" applyBorder="1" applyAlignment="1">
      <alignment horizontal="center" vertical="center"/>
    </xf>
    <xf numFmtId="0" fontId="8" fillId="4" borderId="13" xfId="2" applyFont="1" applyFill="1" applyBorder="1" applyAlignment="1">
      <alignment horizontal="center" vertical="center"/>
    </xf>
    <xf numFmtId="0" fontId="8" fillId="0" borderId="0" xfId="2" applyFont="1" applyFill="1" applyBorder="1" applyAlignment="1">
      <alignment horizontal="center" vertical="center"/>
    </xf>
    <xf numFmtId="0" fontId="22" fillId="0" borderId="5" xfId="0" applyFont="1" applyFill="1" applyBorder="1" applyAlignment="1" applyProtection="1">
      <alignment horizontal="center" vertical="center" wrapText="1"/>
    </xf>
    <xf numFmtId="9" fontId="23" fillId="0" borderId="5" xfId="0" applyNumberFormat="1" applyFont="1" applyFill="1" applyBorder="1" applyAlignment="1" applyProtection="1">
      <alignment horizontal="center" vertical="center"/>
    </xf>
    <xf numFmtId="0" fontId="11" fillId="0" borderId="5" xfId="2" applyFont="1" applyFill="1" applyBorder="1" applyAlignment="1"/>
    <xf numFmtId="166" fontId="24" fillId="0" borderId="5" xfId="1" applyNumberFormat="1" applyFont="1" applyFill="1" applyBorder="1" applyAlignment="1">
      <alignment horizontal="center" vertical="center"/>
    </xf>
    <xf numFmtId="165" fontId="0" fillId="0" borderId="14" xfId="0" applyNumberFormat="1" applyFill="1" applyBorder="1"/>
    <xf numFmtId="165" fontId="11" fillId="0" borderId="15" xfId="2" applyNumberFormat="1" applyFont="1" applyFill="1" applyBorder="1" applyAlignment="1">
      <alignment horizontal="center" vertical="center"/>
    </xf>
    <xf numFmtId="0" fontId="2" fillId="0" borderId="16" xfId="2" applyFont="1" applyFill="1" applyBorder="1" applyAlignment="1">
      <alignment horizontal="center" vertical="center" wrapText="1"/>
    </xf>
    <xf numFmtId="166" fontId="24" fillId="0" borderId="17" xfId="1" applyNumberFormat="1" applyFont="1" applyFill="1" applyBorder="1" applyAlignment="1">
      <alignment horizontal="center" vertical="center"/>
    </xf>
    <xf numFmtId="165" fontId="0" fillId="0" borderId="5" xfId="0" applyNumberFormat="1" applyFill="1" applyBorder="1"/>
    <xf numFmtId="0" fontId="11" fillId="0" borderId="16" xfId="2" quotePrefix="1" applyFont="1" applyFill="1" applyBorder="1" applyAlignment="1">
      <alignment horizontal="center" vertical="center" wrapText="1"/>
    </xf>
    <xf numFmtId="0" fontId="2" fillId="0" borderId="5" xfId="2" applyFont="1" applyFill="1" applyBorder="1" applyAlignment="1"/>
    <xf numFmtId="0" fontId="2" fillId="0" borderId="0" xfId="2" applyFont="1" applyFill="1" applyBorder="1" applyAlignment="1"/>
    <xf numFmtId="0" fontId="2" fillId="0" borderId="18" xfId="2" quotePrefix="1" applyFont="1" applyFill="1" applyBorder="1" applyAlignment="1">
      <alignment horizontal="right" vertical="center" wrapText="1"/>
    </xf>
    <xf numFmtId="0" fontId="2" fillId="0" borderId="19" xfId="0" applyFont="1" applyBorder="1" applyAlignment="1">
      <alignment horizontal="right" vertical="center" wrapText="1"/>
    </xf>
    <xf numFmtId="0" fontId="17" fillId="0" borderId="12" xfId="2" applyFont="1" applyFill="1" applyBorder="1" applyAlignment="1">
      <alignment horizontal="center" vertical="center"/>
    </xf>
    <xf numFmtId="165" fontId="2" fillId="0" borderId="12" xfId="2" applyNumberFormat="1" applyFont="1" applyFill="1" applyBorder="1" applyAlignment="1">
      <alignment horizontal="center" vertical="center"/>
    </xf>
    <xf numFmtId="0" fontId="17" fillId="0" borderId="13" xfId="2" applyFont="1" applyFill="1" applyBorder="1" applyAlignment="1">
      <alignment horizontal="center" vertical="center"/>
    </xf>
    <xf numFmtId="0" fontId="17" fillId="0" borderId="0" xfId="2" applyFont="1" applyFill="1" applyBorder="1" applyAlignment="1">
      <alignment horizontal="center" vertical="center"/>
    </xf>
    <xf numFmtId="0" fontId="2" fillId="0" borderId="0" xfId="0" applyFont="1" applyFill="1"/>
    <xf numFmtId="0" fontId="19" fillId="0" borderId="5" xfId="2" quotePrefix="1" applyFont="1" applyFill="1" applyBorder="1" applyAlignment="1">
      <alignment horizontal="center" vertical="center" wrapText="1"/>
    </xf>
    <xf numFmtId="0" fontId="19" fillId="0" borderId="5" xfId="2" applyFont="1" applyFill="1" applyBorder="1" applyAlignment="1">
      <alignment horizontal="center" vertical="center" wrapText="1"/>
    </xf>
    <xf numFmtId="1" fontId="11" fillId="0" borderId="5" xfId="2" applyNumberFormat="1" applyFont="1" applyFill="1" applyBorder="1" applyAlignment="1">
      <alignment horizontal="center" vertical="center"/>
    </xf>
    <xf numFmtId="166" fontId="11" fillId="0" borderId="5" xfId="1" applyNumberFormat="1" applyFont="1" applyFill="1" applyBorder="1" applyAlignment="1">
      <alignment horizontal="center" vertical="center"/>
    </xf>
    <xf numFmtId="0" fontId="2" fillId="0" borderId="18" xfId="2" applyFont="1" applyFill="1" applyBorder="1" applyAlignment="1">
      <alignment horizontal="right" vertical="center" wrapText="1"/>
    </xf>
    <xf numFmtId="0" fontId="2" fillId="0" borderId="5" xfId="2" applyFont="1" applyFill="1" applyBorder="1" applyAlignment="1">
      <alignment horizontal="right" vertical="center" wrapText="1"/>
    </xf>
    <xf numFmtId="0" fontId="2" fillId="0" borderId="5" xfId="0" applyFont="1" applyBorder="1" applyAlignment="1">
      <alignment horizontal="right" vertical="center"/>
    </xf>
    <xf numFmtId="0" fontId="17" fillId="0" borderId="5" xfId="2" applyFont="1" applyFill="1" applyBorder="1" applyAlignment="1">
      <alignment horizontal="center" vertical="center"/>
    </xf>
    <xf numFmtId="165" fontId="2" fillId="0" borderId="5" xfId="2" applyNumberFormat="1" applyFont="1" applyFill="1" applyBorder="1" applyAlignment="1">
      <alignment horizontal="center" vertical="center"/>
    </xf>
    <xf numFmtId="0" fontId="2" fillId="0" borderId="0" xfId="0" applyFont="1"/>
    <xf numFmtId="0" fontId="2" fillId="0" borderId="17" xfId="0" applyFont="1" applyBorder="1" applyAlignment="1">
      <alignment horizontal="right" vertical="center"/>
    </xf>
    <xf numFmtId="0" fontId="2" fillId="0" borderId="5" xfId="2" applyFont="1" applyFill="1" applyBorder="1" applyAlignment="1">
      <alignment horizontal="center" vertical="center"/>
    </xf>
    <xf numFmtId="0" fontId="11" fillId="0" borderId="0" xfId="2" applyFont="1" applyFill="1" applyAlignment="1"/>
    <xf numFmtId="0" fontId="28" fillId="0" borderId="0" xfId="4" applyFont="1" applyFill="1" applyAlignment="1"/>
    <xf numFmtId="165" fontId="2" fillId="0" borderId="0" xfId="2" applyNumberFormat="1" applyFont="1" applyFill="1" applyAlignment="1"/>
    <xf numFmtId="0" fontId="29" fillId="0" borderId="0" xfId="2" quotePrefix="1" applyFont="1" applyFill="1" applyBorder="1" applyAlignment="1">
      <alignment horizontal="center" vertical="center" wrapText="1"/>
    </xf>
    <xf numFmtId="0" fontId="29" fillId="0" borderId="0" xfId="2" applyFont="1" applyFill="1" applyBorder="1" applyAlignment="1">
      <alignment horizontal="center" vertical="center" wrapText="1"/>
    </xf>
    <xf numFmtId="0" fontId="34" fillId="0" borderId="0" xfId="0" applyFont="1" applyAlignment="1">
      <alignment wrapText="1"/>
    </xf>
    <xf numFmtId="0" fontId="35" fillId="0" borderId="20" xfId="2" applyFont="1" applyFill="1" applyBorder="1" applyAlignment="1">
      <alignment horizontal="left" vertical="center" wrapText="1"/>
    </xf>
    <xf numFmtId="0" fontId="14" fillId="0" borderId="20" xfId="0" applyFont="1" applyBorder="1" applyAlignment="1">
      <alignment horizontal="left" vertical="center" wrapText="1"/>
    </xf>
    <xf numFmtId="0" fontId="29" fillId="0" borderId="0" xfId="2" applyFont="1" applyFill="1" applyBorder="1" applyAlignment="1">
      <alignment horizontal="center" vertical="center" wrapText="1"/>
    </xf>
    <xf numFmtId="0" fontId="9" fillId="0" borderId="0" xfId="2" applyFont="1" applyFill="1" applyBorder="1" applyAlignment="1">
      <alignment horizontal="center" vertical="center" wrapText="1"/>
    </xf>
    <xf numFmtId="0" fontId="34" fillId="0" borderId="0" xfId="0" applyFont="1" applyAlignment="1">
      <alignment wrapText="1"/>
    </xf>
    <xf numFmtId="0" fontId="2" fillId="0" borderId="0" xfId="0" applyFont="1" applyAlignment="1">
      <alignment wrapText="1"/>
    </xf>
    <xf numFmtId="0" fontId="8" fillId="0" borderId="9" xfId="2" applyFont="1" applyFill="1" applyBorder="1" applyAlignment="1">
      <alignment horizontal="center" vertical="center" wrapText="1"/>
    </xf>
    <xf numFmtId="0" fontId="23" fillId="2" borderId="9" xfId="0" quotePrefix="1" applyFont="1" applyFill="1" applyBorder="1" applyAlignment="1" applyProtection="1">
      <alignment horizontal="center" vertical="center" wrapText="1"/>
    </xf>
    <xf numFmtId="0" fontId="8" fillId="0" borderId="21" xfId="2" applyFont="1" applyFill="1" applyBorder="1" applyAlignment="1">
      <alignment horizontal="center" vertical="center" wrapText="1"/>
    </xf>
    <xf numFmtId="0" fontId="8" fillId="0" borderId="4" xfId="2" applyFont="1" applyFill="1" applyBorder="1" applyAlignment="1">
      <alignment horizontal="center" vertical="center"/>
    </xf>
    <xf numFmtId="0" fontId="8" fillId="0" borderId="21" xfId="2" applyFont="1" applyFill="1" applyBorder="1" applyAlignment="1">
      <alignment horizontal="center" vertical="center"/>
    </xf>
    <xf numFmtId="0" fontId="9" fillId="0" borderId="4" xfId="2" applyFont="1" applyFill="1" applyBorder="1" applyAlignment="1">
      <alignment horizontal="center" vertical="center" wrapText="1"/>
    </xf>
    <xf numFmtId="0" fontId="9" fillId="0" borderId="21" xfId="2" applyFont="1" applyFill="1" applyBorder="1" applyAlignment="1">
      <alignment horizontal="center" vertical="center" wrapText="1"/>
    </xf>
    <xf numFmtId="0" fontId="8" fillId="0" borderId="22" xfId="2" applyFont="1" applyFill="1" applyBorder="1" applyAlignment="1">
      <alignment horizontal="center" vertical="center" wrapText="1"/>
    </xf>
    <xf numFmtId="0" fontId="8" fillId="0" borderId="23" xfId="2" applyFont="1" applyFill="1" applyBorder="1" applyAlignment="1">
      <alignment horizontal="center" vertical="center" wrapText="1"/>
    </xf>
    <xf numFmtId="0" fontId="8" fillId="0" borderId="14" xfId="2" applyFont="1" applyFill="1" applyBorder="1" applyAlignment="1">
      <alignment horizontal="center" vertical="center" wrapText="1"/>
    </xf>
    <xf numFmtId="0" fontId="8" fillId="0" borderId="17" xfId="2" applyFont="1" applyFill="1" applyBorder="1" applyAlignment="1">
      <alignment horizontal="center" vertical="center" wrapText="1"/>
    </xf>
    <xf numFmtId="0" fontId="8" fillId="0" borderId="12" xfId="2" applyFont="1" applyFill="1" applyBorder="1" applyAlignment="1">
      <alignment horizontal="center" vertical="center" wrapText="1"/>
    </xf>
    <xf numFmtId="0" fontId="23" fillId="2" borderId="12" xfId="0" applyFont="1" applyFill="1" applyBorder="1" applyAlignment="1" applyProtection="1">
      <alignment horizontal="center" vertical="center" wrapText="1"/>
    </xf>
    <xf numFmtId="0" fontId="11" fillId="2" borderId="9" xfId="2" applyFont="1" applyFill="1" applyBorder="1" applyAlignment="1">
      <alignment horizontal="center" vertical="center" wrapText="1"/>
    </xf>
    <xf numFmtId="0" fontId="11" fillId="3" borderId="9" xfId="2" applyFont="1" applyFill="1" applyBorder="1" applyAlignment="1">
      <alignment horizontal="center" vertical="center" wrapText="1"/>
    </xf>
    <xf numFmtId="0" fontId="13" fillId="2" borderId="9" xfId="2" applyFont="1" applyFill="1" applyBorder="1" applyAlignment="1">
      <alignment horizontal="center" vertical="center" wrapText="1"/>
    </xf>
    <xf numFmtId="0" fontId="11" fillId="2" borderId="9" xfId="2" applyFont="1" applyFill="1" applyBorder="1" applyAlignment="1">
      <alignment horizontal="center" vertical="center"/>
    </xf>
    <xf numFmtId="0" fontId="11" fillId="0" borderId="23" xfId="2" applyFont="1" applyFill="1" applyBorder="1" applyAlignment="1">
      <alignment horizontal="center" vertical="center" wrapText="1"/>
    </xf>
    <xf numFmtId="0" fontId="11" fillId="2" borderId="13" xfId="2" applyFont="1" applyFill="1" applyBorder="1" applyAlignment="1">
      <alignment horizontal="center" vertical="center"/>
    </xf>
    <xf numFmtId="0" fontId="11" fillId="3" borderId="13" xfId="2" applyFont="1" applyFill="1" applyBorder="1" applyAlignment="1">
      <alignment horizontal="center" vertical="center" wrapText="1"/>
    </xf>
    <xf numFmtId="0" fontId="8" fillId="0" borderId="6" xfId="2" applyFont="1" applyFill="1" applyBorder="1" applyAlignment="1">
      <alignment horizontal="center" vertical="center" wrapText="1"/>
    </xf>
    <xf numFmtId="0" fontId="23" fillId="2" borderId="6" xfId="0" applyFont="1" applyFill="1" applyBorder="1" applyAlignment="1" applyProtection="1">
      <alignment horizontal="center" vertical="center" wrapText="1"/>
    </xf>
    <xf numFmtId="0" fontId="11" fillId="2" borderId="6" xfId="2" applyFont="1" applyFill="1" applyBorder="1" applyAlignment="1">
      <alignment horizontal="center" vertical="center" wrapText="1"/>
    </xf>
    <xf numFmtId="0" fontId="11" fillId="3" borderId="6" xfId="2" applyFont="1" applyFill="1" applyBorder="1" applyAlignment="1">
      <alignment horizontal="center" vertical="center" wrapText="1"/>
    </xf>
    <xf numFmtId="0" fontId="13" fillId="2" borderId="6" xfId="2" applyFont="1" applyFill="1" applyBorder="1" applyAlignment="1">
      <alignment horizontal="center" vertical="center" wrapText="1"/>
    </xf>
    <xf numFmtId="0" fontId="11" fillId="2" borderId="6" xfId="2" applyFont="1" applyFill="1" applyBorder="1" applyAlignment="1">
      <alignment horizontal="center" vertical="center"/>
    </xf>
    <xf numFmtId="0" fontId="11" fillId="3" borderId="4" xfId="2" applyFont="1" applyFill="1" applyBorder="1" applyAlignment="1">
      <alignment horizontal="center" vertical="center" wrapText="1"/>
    </xf>
    <xf numFmtId="0" fontId="11" fillId="2" borderId="24" xfId="2" applyFont="1" applyFill="1" applyBorder="1" applyAlignment="1">
      <alignment horizontal="center" vertical="center"/>
    </xf>
    <xf numFmtId="0" fontId="11" fillId="3" borderId="24" xfId="2" applyFont="1" applyFill="1" applyBorder="1" applyAlignment="1">
      <alignment horizontal="center" vertical="center" wrapText="1"/>
    </xf>
    <xf numFmtId="0" fontId="36" fillId="0" borderId="6" xfId="2" applyFont="1" applyFill="1" applyBorder="1" applyAlignment="1">
      <alignment vertical="center"/>
    </xf>
    <xf numFmtId="1" fontId="0" fillId="0" borderId="5" xfId="0" applyNumberFormat="1" applyBorder="1" applyAlignment="1">
      <alignment horizontal="center" vertical="center"/>
    </xf>
    <xf numFmtId="1" fontId="38" fillId="0" borderId="25" xfId="5" applyNumberFormat="1" applyFont="1" applyBorder="1" applyAlignment="1">
      <alignment horizontal="center" vertical="center"/>
    </xf>
    <xf numFmtId="165" fontId="39" fillId="4" borderId="6" xfId="2" applyNumberFormat="1" applyFont="1" applyFill="1" applyBorder="1" applyAlignment="1">
      <alignment horizontal="center" vertical="center"/>
    </xf>
    <xf numFmtId="0" fontId="0" fillId="0" borderId="0" xfId="0" applyFill="1" applyBorder="1"/>
    <xf numFmtId="0" fontId="36" fillId="0" borderId="2" xfId="2" applyFont="1" applyFill="1" applyBorder="1" applyAlignment="1">
      <alignment vertical="center"/>
    </xf>
    <xf numFmtId="0" fontId="40" fillId="0" borderId="0" xfId="2" applyFont="1" applyFill="1" applyBorder="1" applyAlignment="1">
      <alignment horizontal="center" vertical="center"/>
    </xf>
    <xf numFmtId="0" fontId="36" fillId="4" borderId="2" xfId="2" applyFont="1" applyFill="1" applyBorder="1" applyAlignment="1">
      <alignment vertical="center"/>
    </xf>
    <xf numFmtId="1" fontId="41" fillId="5" borderId="5" xfId="0" applyNumberFormat="1" applyFont="1" applyFill="1" applyBorder="1" applyAlignment="1">
      <alignment horizontal="center" vertical="center"/>
    </xf>
    <xf numFmtId="0" fontId="38" fillId="6" borderId="14" xfId="5" applyFont="1" applyFill="1" applyBorder="1" applyAlignment="1" applyProtection="1">
      <alignment horizontal="center" vertical="center"/>
    </xf>
    <xf numFmtId="0" fontId="36" fillId="4" borderId="2" xfId="2" applyFont="1" applyFill="1" applyBorder="1" applyAlignment="1">
      <alignment horizontal="center" vertical="center"/>
    </xf>
    <xf numFmtId="0" fontId="36" fillId="4" borderId="5" xfId="2" applyFont="1" applyFill="1" applyBorder="1" applyAlignment="1">
      <alignment horizontal="center" vertical="center"/>
    </xf>
    <xf numFmtId="0" fontId="36" fillId="0" borderId="9" xfId="2" applyFont="1" applyFill="1" applyBorder="1" applyAlignment="1">
      <alignment vertical="center"/>
    </xf>
    <xf numFmtId="0" fontId="36" fillId="4" borderId="9" xfId="2" quotePrefix="1" applyFont="1" applyFill="1" applyBorder="1" applyAlignment="1">
      <alignment horizontal="left" vertical="center" wrapText="1"/>
    </xf>
    <xf numFmtId="1" fontId="41" fillId="3" borderId="5" xfId="0" applyNumberFormat="1" applyFont="1" applyFill="1" applyBorder="1" applyAlignment="1">
      <alignment horizontal="center" vertical="center"/>
    </xf>
    <xf numFmtId="1" fontId="38" fillId="6" borderId="26" xfId="5" applyNumberFormat="1" applyFont="1" applyFill="1" applyBorder="1" applyAlignment="1" applyProtection="1">
      <alignment horizontal="center" vertical="center"/>
    </xf>
    <xf numFmtId="0" fontId="35" fillId="0" borderId="0" xfId="0" applyFont="1" applyFill="1" applyBorder="1" applyAlignment="1">
      <alignment horizontal="center" vertical="center"/>
    </xf>
    <xf numFmtId="0" fontId="7" fillId="0" borderId="0" xfId="0" applyFont="1" applyFill="1" applyBorder="1"/>
    <xf numFmtId="0" fontId="7" fillId="0" borderId="0" xfId="0" applyFont="1"/>
    <xf numFmtId="0" fontId="36" fillId="2" borderId="5" xfId="0" applyFont="1" applyFill="1" applyBorder="1" applyAlignment="1" applyProtection="1">
      <alignment horizontal="center" vertical="center" wrapText="1"/>
    </xf>
    <xf numFmtId="0" fontId="39" fillId="0" borderId="5" xfId="2" applyFont="1" applyFill="1" applyBorder="1" applyAlignment="1">
      <alignment horizontal="center" vertical="center"/>
    </xf>
    <xf numFmtId="165" fontId="36" fillId="0" borderId="5" xfId="2" applyNumberFormat="1" applyFont="1" applyFill="1" applyBorder="1" applyAlignment="1">
      <alignment horizontal="center" vertical="center"/>
    </xf>
    <xf numFmtId="0" fontId="39" fillId="0" borderId="14" xfId="2" applyFont="1" applyFill="1" applyBorder="1" applyAlignment="1">
      <alignment horizontal="center" vertical="center"/>
    </xf>
    <xf numFmtId="165" fontId="36" fillId="0" borderId="15" xfId="2" applyNumberFormat="1" applyFont="1" applyFill="1" applyBorder="1" applyAlignment="1">
      <alignment horizontal="center" vertical="center"/>
    </xf>
    <xf numFmtId="0" fontId="39" fillId="0" borderId="16" xfId="2" applyFont="1" applyFill="1" applyBorder="1" applyAlignment="1">
      <alignment horizontal="center" vertical="center" wrapText="1"/>
    </xf>
    <xf numFmtId="165" fontId="36" fillId="0" borderId="17" xfId="2" applyNumberFormat="1" applyFont="1" applyFill="1" applyBorder="1" applyAlignment="1">
      <alignment horizontal="center" vertical="center"/>
    </xf>
    <xf numFmtId="165" fontId="39" fillId="0" borderId="5" xfId="2" applyNumberFormat="1" applyFont="1" applyFill="1" applyBorder="1" applyAlignment="1">
      <alignment horizontal="right" vertical="center"/>
    </xf>
    <xf numFmtId="0" fontId="39" fillId="0" borderId="18" xfId="2" quotePrefix="1" applyFont="1" applyFill="1" applyBorder="1" applyAlignment="1">
      <alignment horizontal="right" vertical="center" wrapText="1"/>
    </xf>
    <xf numFmtId="0" fontId="39" fillId="0" borderId="27" xfId="0" applyFont="1" applyBorder="1" applyAlignment="1">
      <alignment horizontal="right" vertical="center" wrapText="1"/>
    </xf>
    <xf numFmtId="1" fontId="43" fillId="0" borderId="7" xfId="5" applyNumberFormat="1" applyFont="1" applyFill="1" applyBorder="1" applyAlignment="1" applyProtection="1">
      <alignment horizontal="center" vertical="center"/>
    </xf>
    <xf numFmtId="165" fontId="39" fillId="0" borderId="6" xfId="2" applyNumberFormat="1" applyFont="1" applyFill="1" applyBorder="1" applyAlignment="1">
      <alignment horizontal="center" vertical="center"/>
    </xf>
    <xf numFmtId="0" fontId="39" fillId="0" borderId="6" xfId="2" applyFont="1" applyFill="1" applyBorder="1" applyAlignment="1">
      <alignment horizontal="center" vertical="center"/>
    </xf>
    <xf numFmtId="165" fontId="39" fillId="0" borderId="28" xfId="2" applyNumberFormat="1" applyFont="1" applyFill="1" applyBorder="1" applyAlignment="1">
      <alignment horizontal="center" vertical="center"/>
    </xf>
    <xf numFmtId="0" fontId="39" fillId="0" borderId="24" xfId="2" applyFont="1" applyFill="1" applyBorder="1" applyAlignment="1">
      <alignment horizontal="center" vertical="center"/>
    </xf>
    <xf numFmtId="165" fontId="39" fillId="0" borderId="29" xfId="2" applyNumberFormat="1" applyFont="1" applyFill="1" applyBorder="1" applyAlignment="1">
      <alignment horizontal="center" vertical="center"/>
    </xf>
    <xf numFmtId="0" fontId="39" fillId="0" borderId="12" xfId="2" applyFont="1" applyFill="1" applyBorder="1" applyAlignment="1">
      <alignment horizontal="center" vertical="center"/>
    </xf>
    <xf numFmtId="0" fontId="17" fillId="0" borderId="0" xfId="0" applyFont="1" applyFill="1" applyBorder="1" applyAlignment="1">
      <alignment horizontal="center" vertical="center"/>
    </xf>
    <xf numFmtId="0" fontId="2" fillId="0" borderId="0" xfId="0" applyFont="1" applyFill="1" applyBorder="1"/>
    <xf numFmtId="0" fontId="44" fillId="0" borderId="5" xfId="2" quotePrefix="1" applyFont="1" applyFill="1" applyBorder="1" applyAlignment="1">
      <alignment horizontal="left" vertical="center" wrapText="1"/>
    </xf>
    <xf numFmtId="0" fontId="44" fillId="0" borderId="5" xfId="2" applyFont="1" applyFill="1" applyBorder="1" applyAlignment="1">
      <alignment horizontal="left" vertical="center" wrapText="1"/>
    </xf>
    <xf numFmtId="1" fontId="45" fillId="0" borderId="5" xfId="2" applyNumberFormat="1" applyFont="1" applyFill="1" applyBorder="1" applyAlignment="1">
      <alignment horizontal="center" vertical="center"/>
    </xf>
    <xf numFmtId="166" fontId="45" fillId="0" borderId="5" xfId="2" applyNumberFormat="1" applyFont="1" applyFill="1" applyBorder="1" applyAlignment="1">
      <alignment horizontal="center" vertical="center"/>
    </xf>
    <xf numFmtId="0" fontId="20" fillId="0" borderId="0" xfId="0" applyFont="1"/>
    <xf numFmtId="0" fontId="39" fillId="0" borderId="18" xfId="2" applyFont="1" applyFill="1" applyBorder="1" applyAlignment="1">
      <alignment horizontal="right" vertical="center" wrapText="1"/>
    </xf>
    <xf numFmtId="0" fontId="46" fillId="0" borderId="30" xfId="2" applyFont="1" applyFill="1" applyBorder="1" applyAlignment="1">
      <alignment horizontal="right" vertical="center" wrapText="1"/>
    </xf>
    <xf numFmtId="0" fontId="46" fillId="0" borderId="31" xfId="0" applyFont="1" applyBorder="1" applyAlignment="1">
      <alignment horizontal="right" vertical="center"/>
    </xf>
    <xf numFmtId="0" fontId="46" fillId="0" borderId="6" xfId="2" applyFont="1" applyFill="1" applyBorder="1" applyAlignment="1">
      <alignment horizontal="center" vertical="center"/>
    </xf>
    <xf numFmtId="0" fontId="46" fillId="0" borderId="5" xfId="2" applyFont="1" applyFill="1" applyBorder="1" applyAlignment="1">
      <alignment horizontal="center" vertical="center"/>
    </xf>
    <xf numFmtId="0" fontId="24" fillId="0" borderId="0" xfId="0" applyFont="1"/>
    <xf numFmtId="0" fontId="36" fillId="0" borderId="0" xfId="0" applyFont="1"/>
    <xf numFmtId="0" fontId="39" fillId="0" borderId="0" xfId="0" applyFont="1"/>
    <xf numFmtId="0" fontId="47" fillId="7" borderId="0" xfId="5" quotePrefix="1" applyFont="1" applyFill="1" applyBorder="1" applyAlignment="1" applyProtection="1">
      <alignment horizontal="center" vertical="center" wrapText="1"/>
    </xf>
    <xf numFmtId="0" fontId="47" fillId="7" borderId="0" xfId="5" applyFont="1" applyFill="1" applyBorder="1" applyAlignment="1" applyProtection="1">
      <alignment horizontal="center" vertical="center" wrapText="1"/>
    </xf>
    <xf numFmtId="0" fontId="37" fillId="0" borderId="0" xfId="5"/>
    <xf numFmtId="0" fontId="47" fillId="7" borderId="0" xfId="5" applyFont="1" applyFill="1" applyBorder="1" applyAlignment="1" applyProtection="1">
      <alignment horizontal="center" vertical="center" wrapText="1"/>
    </xf>
    <xf numFmtId="0" fontId="47" fillId="7" borderId="0" xfId="5" applyFont="1" applyFill="1" applyBorder="1" applyAlignment="1" applyProtection="1">
      <alignment horizontal="center"/>
    </xf>
    <xf numFmtId="0" fontId="37" fillId="0" borderId="0" xfId="5" applyBorder="1"/>
    <xf numFmtId="0" fontId="50" fillId="7" borderId="32" xfId="5" applyFont="1" applyFill="1" applyBorder="1" applyAlignment="1" applyProtection="1">
      <alignment horizontal="center" vertical="center" wrapText="1"/>
    </xf>
    <xf numFmtId="0" fontId="50" fillId="7" borderId="33" xfId="5" applyFont="1" applyFill="1" applyBorder="1" applyAlignment="1" applyProtection="1">
      <alignment horizontal="center" vertical="center" wrapText="1"/>
    </xf>
    <xf numFmtId="0" fontId="51" fillId="0" borderId="25" xfId="5" applyFont="1" applyBorder="1" applyAlignment="1">
      <alignment horizontal="center" vertical="center" wrapText="1"/>
    </xf>
    <xf numFmtId="0" fontId="51" fillId="8" borderId="34" xfId="5" applyFont="1" applyFill="1" applyBorder="1" applyAlignment="1" applyProtection="1">
      <alignment horizontal="center" vertical="center" wrapText="1"/>
    </xf>
    <xf numFmtId="0" fontId="53" fillId="7" borderId="34" xfId="5" applyFont="1" applyFill="1" applyBorder="1" applyAlignment="1" applyProtection="1">
      <alignment horizontal="center" vertical="center" textRotation="90" wrapText="1"/>
    </xf>
    <xf numFmtId="0" fontId="53" fillId="7" borderId="35" xfId="5" applyFont="1" applyFill="1" applyBorder="1" applyAlignment="1" applyProtection="1">
      <alignment horizontal="center" vertical="center" textRotation="90" wrapText="1"/>
    </xf>
    <xf numFmtId="0" fontId="53" fillId="7" borderId="32" xfId="5" applyFont="1" applyFill="1" applyBorder="1" applyAlignment="1" applyProtection="1">
      <alignment horizontal="center" vertical="center" textRotation="90" wrapText="1"/>
    </xf>
    <xf numFmtId="0" fontId="16" fillId="7" borderId="13" xfId="5" applyFont="1" applyFill="1" applyBorder="1" applyAlignment="1" applyProtection="1">
      <alignment horizontal="center" vertical="center" textRotation="90" wrapText="1"/>
    </xf>
    <xf numFmtId="0" fontId="53" fillId="9" borderId="5" xfId="5" applyFont="1" applyFill="1" applyBorder="1" applyAlignment="1" applyProtection="1">
      <alignment horizontal="center" vertical="center" textRotation="90" wrapText="1"/>
    </xf>
    <xf numFmtId="0" fontId="53" fillId="7" borderId="25" xfId="5" applyFont="1" applyFill="1" applyBorder="1" applyAlignment="1" applyProtection="1">
      <alignment horizontal="center" vertical="center" wrapText="1"/>
    </xf>
    <xf numFmtId="0" fontId="53" fillId="8" borderId="25" xfId="5" applyFont="1" applyFill="1" applyBorder="1" applyAlignment="1" applyProtection="1">
      <alignment horizontal="center" vertical="center" wrapText="1"/>
    </xf>
    <xf numFmtId="0" fontId="53" fillId="7" borderId="36" xfId="5" applyFont="1" applyFill="1" applyBorder="1" applyAlignment="1" applyProtection="1">
      <alignment horizontal="center" vertical="center" wrapText="1"/>
    </xf>
    <xf numFmtId="0" fontId="53" fillId="7" borderId="8" xfId="5" applyFont="1" applyFill="1" applyBorder="1" applyAlignment="1" applyProtection="1">
      <alignment horizontal="center" vertical="center" wrapText="1"/>
    </xf>
    <xf numFmtId="0" fontId="53" fillId="7" borderId="37" xfId="5" applyFont="1" applyFill="1" applyBorder="1" applyAlignment="1" applyProtection="1">
      <alignment horizontal="center" vertical="center" wrapText="1"/>
    </xf>
    <xf numFmtId="0" fontId="37" fillId="0" borderId="5" xfId="5" applyBorder="1" applyAlignment="1">
      <alignment horizontal="center" vertical="center"/>
    </xf>
    <xf numFmtId="0" fontId="54" fillId="7" borderId="5" xfId="5" applyFont="1" applyFill="1" applyBorder="1" applyAlignment="1" applyProtection="1">
      <alignment horizontal="center" vertical="center" wrapText="1"/>
    </xf>
    <xf numFmtId="0" fontId="53" fillId="7" borderId="5" xfId="5" applyFont="1" applyFill="1" applyBorder="1" applyAlignment="1" applyProtection="1">
      <alignment horizontal="center" vertical="center" wrapText="1"/>
    </xf>
    <xf numFmtId="0" fontId="51" fillId="7" borderId="38" xfId="5" applyFont="1" applyFill="1" applyBorder="1" applyAlignment="1" applyProtection="1">
      <alignment horizontal="center" vertical="center"/>
    </xf>
    <xf numFmtId="0" fontId="51" fillId="7" borderId="8" xfId="5" applyFont="1" applyFill="1" applyBorder="1" applyAlignment="1" applyProtection="1">
      <alignment horizontal="left" vertical="center"/>
    </xf>
    <xf numFmtId="0" fontId="55" fillId="0" borderId="5" xfId="5" applyFont="1" applyBorder="1" applyAlignment="1">
      <alignment horizontal="center" vertical="center"/>
    </xf>
    <xf numFmtId="0" fontId="56" fillId="8" borderId="37" xfId="5" applyFont="1" applyFill="1" applyBorder="1" applyAlignment="1" applyProtection="1">
      <alignment horizontal="center" vertical="center"/>
    </xf>
    <xf numFmtId="0" fontId="57" fillId="0" borderId="25" xfId="5" applyFont="1" applyBorder="1" applyAlignment="1">
      <alignment horizontal="center" vertical="center"/>
    </xf>
    <xf numFmtId="0" fontId="57" fillId="0" borderId="0" xfId="5" applyFont="1" applyBorder="1"/>
    <xf numFmtId="0" fontId="57" fillId="0" borderId="0" xfId="5" applyFont="1"/>
    <xf numFmtId="0" fontId="51" fillId="8" borderId="37" xfId="5" applyFont="1" applyFill="1" applyBorder="1" applyAlignment="1" applyProtection="1">
      <alignment horizontal="center" vertical="center"/>
    </xf>
    <xf numFmtId="0" fontId="51" fillId="7" borderId="26" xfId="5" applyFont="1" applyFill="1" applyBorder="1" applyAlignment="1" applyProtection="1">
      <alignment horizontal="center" vertical="center"/>
    </xf>
    <xf numFmtId="0" fontId="51" fillId="7" borderId="7" xfId="5" applyFont="1" applyFill="1" applyBorder="1" applyAlignment="1" applyProtection="1">
      <alignment horizontal="center" vertical="center"/>
    </xf>
    <xf numFmtId="0" fontId="51" fillId="0" borderId="8" xfId="5" applyFont="1" applyBorder="1" applyAlignment="1" applyProtection="1">
      <alignment horizontal="left" vertical="center"/>
    </xf>
    <xf numFmtId="0" fontId="51" fillId="6" borderId="38" xfId="5" applyFont="1" applyFill="1" applyBorder="1" applyAlignment="1" applyProtection="1">
      <alignment horizontal="center" vertical="center"/>
    </xf>
    <xf numFmtId="0" fontId="51" fillId="6" borderId="38" xfId="5" applyFont="1" applyFill="1" applyBorder="1" applyAlignment="1" applyProtection="1">
      <alignment vertical="center"/>
    </xf>
    <xf numFmtId="0" fontId="51" fillId="6" borderId="25" xfId="5" applyFont="1" applyFill="1" applyBorder="1" applyAlignment="1" applyProtection="1">
      <alignment horizontal="center" vertical="center"/>
    </xf>
    <xf numFmtId="0" fontId="51" fillId="8" borderId="5" xfId="5" applyFont="1" applyFill="1" applyBorder="1" applyAlignment="1" applyProtection="1">
      <alignment horizontal="center" vertical="center"/>
    </xf>
    <xf numFmtId="0" fontId="51" fillId="7" borderId="38" xfId="5" applyFont="1" applyFill="1" applyBorder="1" applyAlignment="1" applyProtection="1">
      <alignment horizontal="left" vertical="center"/>
    </xf>
    <xf numFmtId="0" fontId="58" fillId="7" borderId="39" xfId="5" applyFont="1" applyFill="1" applyBorder="1" applyAlignment="1">
      <alignment horizontal="center" vertical="center"/>
    </xf>
    <xf numFmtId="0" fontId="51" fillId="6" borderId="38" xfId="5" quotePrefix="1" applyFont="1" applyFill="1" applyBorder="1" applyAlignment="1" applyProtection="1">
      <alignment horizontal="left" vertical="center" wrapText="1"/>
    </xf>
    <xf numFmtId="0" fontId="57" fillId="3" borderId="40" xfId="5" applyFont="1" applyFill="1" applyBorder="1" applyAlignment="1">
      <alignment vertical="center"/>
    </xf>
    <xf numFmtId="0" fontId="51" fillId="6" borderId="37" xfId="5" applyFont="1" applyFill="1" applyBorder="1" applyAlignment="1" applyProtection="1">
      <alignment horizontal="center" vertical="center"/>
    </xf>
    <xf numFmtId="0" fontId="51" fillId="7" borderId="41" xfId="5" applyFont="1" applyFill="1" applyBorder="1" applyAlignment="1" applyProtection="1">
      <alignment horizontal="center" vertical="center" wrapText="1"/>
    </xf>
    <xf numFmtId="9" fontId="51" fillId="0" borderId="36" xfId="5" applyNumberFormat="1" applyFont="1" applyFill="1" applyBorder="1" applyAlignment="1" applyProtection="1">
      <alignment horizontal="center" vertical="center"/>
    </xf>
    <xf numFmtId="166" fontId="51" fillId="7" borderId="36" xfId="5" applyNumberFormat="1" applyFont="1" applyFill="1" applyBorder="1" applyAlignment="1" applyProtection="1">
      <alignment horizontal="center" vertical="center"/>
    </xf>
    <xf numFmtId="166" fontId="51" fillId="0" borderId="36" xfId="5" applyNumberFormat="1" applyFont="1" applyFill="1" applyBorder="1" applyAlignment="1" applyProtection="1">
      <alignment horizontal="center" vertical="center"/>
    </xf>
    <xf numFmtId="0" fontId="51" fillId="6" borderId="5" xfId="5" quotePrefix="1" applyFont="1" applyFill="1" applyBorder="1" applyAlignment="1" applyProtection="1">
      <alignment horizontal="center" vertical="center" wrapText="1"/>
    </xf>
    <xf numFmtId="0" fontId="51" fillId="6" borderId="5" xfId="5" applyFont="1" applyFill="1" applyBorder="1" applyAlignment="1" applyProtection="1">
      <alignment horizontal="center" vertical="center" wrapText="1"/>
    </xf>
    <xf numFmtId="165" fontId="51" fillId="3" borderId="5" xfId="5" applyNumberFormat="1" applyFont="1" applyFill="1" applyBorder="1" applyAlignment="1" applyProtection="1">
      <alignment horizontal="center" vertical="center"/>
    </xf>
    <xf numFmtId="0" fontId="59" fillId="0" borderId="5" xfId="5" quotePrefix="1" applyFont="1" applyFill="1" applyBorder="1" applyAlignment="1" applyProtection="1">
      <alignment horizontal="right" vertical="center" wrapText="1"/>
    </xf>
    <xf numFmtId="0" fontId="59" fillId="0" borderId="5" xfId="5" applyFont="1" applyFill="1" applyBorder="1" applyAlignment="1" applyProtection="1">
      <alignment horizontal="right" vertical="center" wrapText="1"/>
    </xf>
    <xf numFmtId="165" fontId="59" fillId="0" borderId="5" xfId="5" applyNumberFormat="1" applyFont="1" applyFill="1" applyBorder="1" applyAlignment="1" applyProtection="1">
      <alignment horizontal="center" vertical="center"/>
    </xf>
    <xf numFmtId="165" fontId="59" fillId="0" borderId="5" xfId="5" quotePrefix="1" applyNumberFormat="1" applyFont="1" applyFill="1" applyBorder="1" applyAlignment="1" applyProtection="1">
      <alignment horizontal="center" vertical="center"/>
    </xf>
    <xf numFmtId="165" fontId="59" fillId="0" borderId="13" xfId="5" applyNumberFormat="1" applyFont="1" applyFill="1" applyBorder="1" applyAlignment="1" applyProtection="1">
      <alignment horizontal="center" vertical="center"/>
    </xf>
    <xf numFmtId="0" fontId="57" fillId="0" borderId="0" xfId="5" applyFont="1" applyFill="1" applyAlignment="1">
      <alignment horizontal="center" vertical="center"/>
    </xf>
    <xf numFmtId="0" fontId="57" fillId="0" borderId="0" xfId="5" applyFont="1" applyFill="1" applyAlignment="1">
      <alignment horizontal="right" vertical="center"/>
    </xf>
    <xf numFmtId="0" fontId="57" fillId="0" borderId="0" xfId="5" applyFont="1" applyFill="1" applyAlignment="1">
      <alignment horizontal="right"/>
    </xf>
    <xf numFmtId="0" fontId="61" fillId="0" borderId="36" xfId="5" quotePrefix="1" applyFont="1" applyFill="1" applyBorder="1" applyAlignment="1" applyProtection="1">
      <alignment horizontal="center" vertical="center" wrapText="1"/>
    </xf>
    <xf numFmtId="0" fontId="61" fillId="0" borderId="36" xfId="5" applyFont="1" applyFill="1" applyBorder="1" applyAlignment="1" applyProtection="1">
      <alignment horizontal="center" vertical="center" wrapText="1"/>
    </xf>
    <xf numFmtId="0" fontId="61" fillId="0" borderId="42" xfId="5" applyFont="1" applyFill="1" applyBorder="1" applyAlignment="1" applyProtection="1">
      <alignment horizontal="center" vertical="center" wrapText="1"/>
    </xf>
    <xf numFmtId="166" fontId="61" fillId="0" borderId="13" xfId="6" applyNumberFormat="1" applyFont="1" applyFill="1" applyBorder="1" applyAlignment="1" applyProtection="1">
      <alignment horizontal="center" vertical="center"/>
    </xf>
    <xf numFmtId="166" fontId="61" fillId="0" borderId="13" xfId="6" applyNumberFormat="1" applyFont="1" applyFill="1" applyBorder="1" applyAlignment="1" applyProtection="1">
      <alignment horizontal="center" vertical="center" wrapText="1"/>
    </xf>
    <xf numFmtId="0" fontId="61" fillId="0" borderId="0" xfId="5" applyFont="1"/>
    <xf numFmtId="0" fontId="59" fillId="0" borderId="43" xfId="5" quotePrefix="1" applyFont="1" applyFill="1" applyBorder="1" applyAlignment="1" applyProtection="1">
      <alignment horizontal="right" vertical="center" wrapText="1"/>
    </xf>
    <xf numFmtId="0" fontId="57" fillId="0" borderId="44" xfId="5" applyFont="1" applyFill="1" applyBorder="1" applyAlignment="1">
      <alignment horizontal="right" vertical="center"/>
    </xf>
    <xf numFmtId="0" fontId="57" fillId="0" borderId="45" xfId="5" applyFont="1" applyBorder="1" applyAlignment="1">
      <alignment horizontal="right" vertical="center"/>
    </xf>
    <xf numFmtId="0" fontId="59" fillId="0" borderId="46" xfId="5" applyFont="1" applyFill="1" applyBorder="1" applyAlignment="1" applyProtection="1">
      <alignment horizontal="center" vertical="center"/>
    </xf>
    <xf numFmtId="0" fontId="57" fillId="0" borderId="36" xfId="5" applyFont="1" applyFill="1" applyBorder="1" applyAlignment="1">
      <alignment horizontal="center" vertical="center"/>
    </xf>
    <xf numFmtId="0" fontId="59" fillId="0" borderId="13" xfId="5" applyFont="1" applyFill="1" applyBorder="1" applyAlignment="1" applyProtection="1">
      <alignment horizontal="center" vertical="center"/>
    </xf>
    <xf numFmtId="0" fontId="57" fillId="0" borderId="47" xfId="5" applyFont="1" applyFill="1" applyBorder="1" applyAlignment="1">
      <alignment horizontal="center" vertical="center"/>
    </xf>
    <xf numFmtId="0" fontId="57" fillId="0" borderId="13" xfId="5" applyFont="1" applyFill="1" applyBorder="1" applyAlignment="1">
      <alignment horizontal="center" vertical="center"/>
    </xf>
    <xf numFmtId="0" fontId="57" fillId="0" borderId="13" xfId="5" applyFont="1" applyFill="1" applyBorder="1" applyAlignment="1">
      <alignment horizontal="center"/>
    </xf>
    <xf numFmtId="0" fontId="57" fillId="0" borderId="5" xfId="5" applyFont="1" applyFill="1" applyBorder="1" applyAlignment="1">
      <alignment horizontal="center"/>
    </xf>
    <xf numFmtId="0" fontId="57" fillId="0" borderId="0" xfId="5" applyFont="1" applyFill="1"/>
    <xf numFmtId="0" fontId="57" fillId="0" borderId="5" xfId="5" applyFont="1" applyFill="1" applyBorder="1" applyAlignment="1">
      <alignment horizontal="right"/>
    </xf>
    <xf numFmtId="0" fontId="62" fillId="0" borderId="5" xfId="5" applyFont="1" applyFill="1" applyBorder="1" applyAlignment="1" applyProtection="1">
      <alignment horizontal="right" vertical="center" wrapText="1"/>
    </xf>
    <xf numFmtId="165" fontId="62" fillId="0" borderId="5" xfId="5" applyNumberFormat="1" applyFont="1" applyFill="1" applyBorder="1" applyAlignment="1" applyProtection="1">
      <alignment horizontal="center" vertical="center"/>
    </xf>
    <xf numFmtId="0" fontId="57" fillId="0" borderId="5" xfId="5" applyFont="1" applyBorder="1"/>
    <xf numFmtId="0" fontId="62" fillId="0" borderId="5" xfId="5" applyFont="1" applyFill="1" applyBorder="1" applyAlignment="1" applyProtection="1">
      <alignment horizontal="right" wrapText="1"/>
    </xf>
    <xf numFmtId="165" fontId="57" fillId="0" borderId="5" xfId="5" applyNumberFormat="1" applyFont="1" applyFill="1" applyBorder="1" applyAlignment="1">
      <alignment horizontal="center" vertical="center"/>
    </xf>
    <xf numFmtId="0" fontId="57" fillId="0" borderId="5" xfId="5" applyFont="1" applyBorder="1" applyAlignment="1">
      <alignment horizontal="center"/>
    </xf>
    <xf numFmtId="0" fontId="37" fillId="7" borderId="0" xfId="5" applyFont="1" applyFill="1" applyBorder="1" applyProtection="1"/>
    <xf numFmtId="0" fontId="63" fillId="7" borderId="0" xfId="5" applyFont="1" applyFill="1" applyBorder="1" applyAlignment="1" applyProtection="1">
      <alignment horizontal="center" vertical="center"/>
    </xf>
    <xf numFmtId="0" fontId="63" fillId="7" borderId="0" xfId="5" applyFont="1" applyFill="1" applyBorder="1" applyAlignment="1">
      <alignment horizontal="center" vertical="center"/>
    </xf>
    <xf numFmtId="0" fontId="64" fillId="7" borderId="0" xfId="5" applyFont="1" applyFill="1" applyBorder="1" applyAlignment="1" applyProtection="1">
      <alignment horizontal="center" vertical="center"/>
    </xf>
    <xf numFmtId="0" fontId="37" fillId="0" borderId="0" xfId="5" applyBorder="1" applyAlignment="1"/>
    <xf numFmtId="0" fontId="64" fillId="7" borderId="0" xfId="5" applyFont="1" applyFill="1" applyBorder="1" applyAlignment="1" applyProtection="1">
      <alignment horizontal="left" vertical="center" wrapText="1"/>
    </xf>
    <xf numFmtId="0" fontId="53" fillId="7" borderId="48" xfId="5" applyFont="1" applyFill="1" applyBorder="1" applyAlignment="1" applyProtection="1">
      <alignment horizontal="center" vertical="center" textRotation="90" wrapText="1"/>
    </xf>
    <xf numFmtId="0" fontId="53" fillId="7" borderId="38" xfId="5" applyFont="1" applyFill="1" applyBorder="1" applyAlignment="1" applyProtection="1">
      <alignment horizontal="center" vertical="center" wrapText="1"/>
    </xf>
    <xf numFmtId="0" fontId="37" fillId="0" borderId="5" xfId="5" applyBorder="1"/>
    <xf numFmtId="0" fontId="37" fillId="0" borderId="0" xfId="5" applyFill="1" applyBorder="1"/>
    <xf numFmtId="0" fontId="65" fillId="7" borderId="38" xfId="5" applyFont="1" applyFill="1" applyBorder="1" applyAlignment="1" applyProtection="1">
      <alignment horizontal="center" vertical="center"/>
    </xf>
    <xf numFmtId="0" fontId="65" fillId="7" borderId="8" xfId="5" applyFont="1" applyFill="1" applyBorder="1" applyAlignment="1" applyProtection="1">
      <alignment horizontal="left" vertical="center"/>
    </xf>
    <xf numFmtId="165" fontId="65" fillId="8" borderId="37" xfId="5" applyNumberFormat="1" applyFont="1" applyFill="1" applyBorder="1" applyAlignment="1" applyProtection="1">
      <alignment horizontal="center" vertical="center"/>
    </xf>
    <xf numFmtId="165" fontId="66" fillId="0" borderId="37" xfId="5" applyNumberFormat="1" applyFont="1" applyFill="1" applyBorder="1" applyAlignment="1" applyProtection="1">
      <alignment horizontal="center" vertical="center"/>
    </xf>
    <xf numFmtId="0" fontId="37" fillId="0" borderId="0" xfId="5" applyFont="1" applyFill="1" applyBorder="1"/>
    <xf numFmtId="0" fontId="37" fillId="0" borderId="0" xfId="5" applyFont="1"/>
    <xf numFmtId="0" fontId="65" fillId="7" borderId="26" xfId="5" applyFont="1" applyFill="1" applyBorder="1" applyAlignment="1" applyProtection="1">
      <alignment horizontal="center" vertical="center"/>
    </xf>
    <xf numFmtId="0" fontId="65" fillId="7" borderId="7" xfId="5" applyFont="1" applyFill="1" applyBorder="1" applyAlignment="1" applyProtection="1">
      <alignment horizontal="center" vertical="center"/>
    </xf>
    <xf numFmtId="0" fontId="65" fillId="0" borderId="8" xfId="5" applyFont="1" applyBorder="1" applyAlignment="1" applyProtection="1">
      <alignment horizontal="left" vertical="center"/>
    </xf>
    <xf numFmtId="0" fontId="65" fillId="8" borderId="38" xfId="5" applyFont="1" applyFill="1" applyBorder="1" applyAlignment="1" applyProtection="1">
      <alignment horizontal="center" vertical="center"/>
    </xf>
    <xf numFmtId="0" fontId="65" fillId="8" borderId="38" xfId="5" applyFont="1" applyFill="1" applyBorder="1" applyAlignment="1" applyProtection="1">
      <alignment vertical="center"/>
    </xf>
    <xf numFmtId="0" fontId="65" fillId="7" borderId="38" xfId="5" applyFont="1" applyFill="1" applyBorder="1" applyAlignment="1" applyProtection="1">
      <alignment horizontal="left" vertical="center"/>
    </xf>
    <xf numFmtId="0" fontId="67" fillId="7" borderId="39" xfId="5" applyFont="1" applyFill="1" applyBorder="1" applyAlignment="1">
      <alignment horizontal="center" vertical="center"/>
    </xf>
    <xf numFmtId="0" fontId="65" fillId="7" borderId="41" xfId="5" applyFont="1" applyFill="1" applyBorder="1" applyAlignment="1" applyProtection="1">
      <alignment horizontal="center" vertical="center" wrapText="1"/>
    </xf>
    <xf numFmtId="9" fontId="65" fillId="0" borderId="36" xfId="5" applyNumberFormat="1" applyFont="1" applyFill="1" applyBorder="1" applyAlignment="1" applyProtection="1">
      <alignment horizontal="center" vertical="center"/>
    </xf>
    <xf numFmtId="166" fontId="65" fillId="7" borderId="36" xfId="5" applyNumberFormat="1" applyFont="1" applyFill="1" applyBorder="1" applyAlignment="1" applyProtection="1">
      <alignment horizontal="center" vertical="center"/>
    </xf>
    <xf numFmtId="166" fontId="65" fillId="7" borderId="42" xfId="5" applyNumberFormat="1" applyFont="1" applyFill="1" applyBorder="1" applyAlignment="1" applyProtection="1">
      <alignment horizontal="center" vertical="center"/>
    </xf>
    <xf numFmtId="166" fontId="65" fillId="7" borderId="5" xfId="5" applyNumberFormat="1" applyFont="1" applyFill="1" applyBorder="1" applyAlignment="1" applyProtection="1">
      <alignment horizontal="center" vertical="center"/>
    </xf>
    <xf numFmtId="0" fontId="37" fillId="0" borderId="0" xfId="5" applyFont="1" applyBorder="1"/>
    <xf numFmtId="0" fontId="57" fillId="0" borderId="5" xfId="5" applyFont="1" applyFill="1" applyBorder="1" applyAlignment="1">
      <alignment horizontal="right" vertical="center"/>
    </xf>
    <xf numFmtId="0" fontId="68" fillId="0" borderId="5" xfId="5" quotePrefix="1" applyFont="1" applyFill="1" applyBorder="1" applyAlignment="1" applyProtection="1">
      <alignment horizontal="center" vertical="center" wrapText="1"/>
    </xf>
    <xf numFmtId="0" fontId="68" fillId="0" borderId="5" xfId="5" applyFont="1" applyFill="1" applyBorder="1" applyAlignment="1" applyProtection="1">
      <alignment horizontal="center" vertical="center" wrapText="1"/>
    </xf>
    <xf numFmtId="166" fontId="68" fillId="0" borderId="5" xfId="6" applyNumberFormat="1" applyFont="1" applyFill="1" applyBorder="1" applyAlignment="1" applyProtection="1">
      <alignment horizontal="center" vertical="center"/>
    </xf>
    <xf numFmtId="0" fontId="64" fillId="0" borderId="0" xfId="5" applyFont="1" applyFill="1" applyBorder="1"/>
    <xf numFmtId="0" fontId="64" fillId="0" borderId="0" xfId="5" applyFont="1" applyFill="1"/>
    <xf numFmtId="0" fontId="69" fillId="0" borderId="5" xfId="5" applyFont="1" applyFill="1" applyBorder="1" applyAlignment="1" applyProtection="1">
      <alignment horizontal="right" vertical="center" wrapText="1"/>
    </xf>
    <xf numFmtId="165" fontId="69" fillId="0" borderId="5" xfId="5" applyNumberFormat="1" applyFont="1" applyFill="1" applyBorder="1" applyAlignment="1" applyProtection="1">
      <alignment horizontal="center" vertical="center"/>
    </xf>
    <xf numFmtId="167" fontId="69" fillId="0" borderId="5" xfId="5" applyNumberFormat="1" applyFont="1" applyFill="1" applyBorder="1" applyAlignment="1" applyProtection="1">
      <alignment horizontal="center" vertical="center"/>
    </xf>
    <xf numFmtId="166" fontId="72" fillId="0" borderId="5" xfId="6" applyNumberFormat="1" applyFont="1" applyFill="1" applyBorder="1" applyAlignment="1" applyProtection="1">
      <alignment horizontal="center" vertical="center"/>
    </xf>
    <xf numFmtId="0" fontId="66" fillId="0" borderId="5" xfId="5" applyFont="1" applyFill="1" applyBorder="1" applyAlignment="1" applyProtection="1">
      <alignment horizontal="right" wrapText="1"/>
    </xf>
    <xf numFmtId="165" fontId="37" fillId="0" borderId="5" xfId="5" applyNumberFormat="1" applyFont="1" applyFill="1" applyBorder="1" applyAlignment="1">
      <alignment horizontal="center" vertical="center"/>
    </xf>
    <xf numFmtId="0" fontId="57" fillId="0" borderId="5" xfId="5" applyFont="1" applyFill="1" applyBorder="1"/>
    <xf numFmtId="0" fontId="59" fillId="0" borderId="5" xfId="5" applyFont="1" applyFill="1" applyBorder="1" applyAlignment="1" applyProtection="1">
      <alignment horizontal="center" vertical="center"/>
    </xf>
    <xf numFmtId="0" fontId="66" fillId="0" borderId="49" xfId="5" applyFont="1" applyFill="1" applyBorder="1" applyAlignment="1" applyProtection="1">
      <alignment horizontal="right" vertical="center" wrapText="1"/>
    </xf>
    <xf numFmtId="0" fontId="66" fillId="0" borderId="50" xfId="5" applyFont="1" applyFill="1" applyBorder="1" applyAlignment="1" applyProtection="1">
      <alignment horizontal="right" vertical="center" wrapText="1"/>
    </xf>
    <xf numFmtId="0" fontId="66" fillId="0" borderId="51" xfId="5" applyFont="1" applyFill="1" applyBorder="1" applyAlignment="1" applyProtection="1">
      <alignment horizontal="right" vertical="center" wrapText="1"/>
    </xf>
    <xf numFmtId="165" fontId="66" fillId="0" borderId="24" xfId="5" applyNumberFormat="1" applyFont="1" applyFill="1" applyBorder="1" applyAlignment="1" applyProtection="1">
      <alignment horizontal="center" vertical="center"/>
    </xf>
    <xf numFmtId="166" fontId="15" fillId="0" borderId="24" xfId="6" applyNumberFormat="1" applyFont="1" applyFill="1" applyBorder="1" applyAlignment="1" applyProtection="1">
      <alignment horizontal="center" vertical="center"/>
    </xf>
    <xf numFmtId="165" fontId="66" fillId="0" borderId="49" xfId="5" applyNumberFormat="1" applyFont="1" applyFill="1" applyBorder="1" applyAlignment="1" applyProtection="1">
      <alignment horizontal="center" vertical="center"/>
    </xf>
    <xf numFmtId="165" fontId="59" fillId="0" borderId="0" xfId="5" applyNumberFormat="1" applyFont="1" applyFill="1" applyBorder="1" applyAlignment="1" applyProtection="1">
      <alignment horizontal="center" vertical="center"/>
    </xf>
    <xf numFmtId="0" fontId="73" fillId="0" borderId="0" xfId="5" applyFont="1" applyFill="1" applyBorder="1" applyAlignment="1">
      <alignment horizontal="center" wrapText="1"/>
    </xf>
    <xf numFmtId="0" fontId="57" fillId="0" borderId="0" xfId="5" applyFont="1" applyFill="1" applyBorder="1" applyAlignment="1">
      <alignment horizontal="right"/>
    </xf>
    <xf numFmtId="165" fontId="62" fillId="0" borderId="0" xfId="5" applyNumberFormat="1" applyFont="1" applyFill="1" applyBorder="1" applyAlignment="1" applyProtection="1">
      <alignment horizontal="center" vertical="center"/>
    </xf>
    <xf numFmtId="0" fontId="51" fillId="0" borderId="0" xfId="5" applyFont="1" applyFill="1" applyBorder="1" applyAlignment="1" applyProtection="1">
      <alignment horizontal="center" vertical="center"/>
    </xf>
    <xf numFmtId="0" fontId="57" fillId="0" borderId="0" xfId="5" applyFont="1" applyFill="1" applyBorder="1"/>
    <xf numFmtId="0" fontId="57" fillId="0" borderId="0" xfId="5" applyFont="1" applyFill="1" applyBorder="1" applyAlignment="1">
      <alignment horizontal="center"/>
    </xf>
    <xf numFmtId="0" fontId="74" fillId="7" borderId="0" xfId="5" quotePrefix="1" applyFont="1" applyFill="1" applyBorder="1" applyAlignment="1" applyProtection="1">
      <alignment horizontal="center"/>
    </xf>
    <xf numFmtId="0" fontId="74" fillId="7" borderId="0" xfId="5" applyFont="1" applyFill="1" applyBorder="1" applyAlignment="1" applyProtection="1">
      <alignment horizontal="center"/>
    </xf>
    <xf numFmtId="0" fontId="47" fillId="7" borderId="52" xfId="5" applyFont="1" applyFill="1" applyBorder="1" applyAlignment="1" applyProtection="1">
      <alignment horizontal="left"/>
    </xf>
    <xf numFmtId="0" fontId="50" fillId="7" borderId="32" xfId="5" quotePrefix="1" applyFont="1" applyFill="1" applyBorder="1" applyAlignment="1" applyProtection="1">
      <alignment horizontal="center" vertical="center" wrapText="1"/>
    </xf>
    <xf numFmtId="0" fontId="68" fillId="7" borderId="34" xfId="5" applyFont="1" applyFill="1" applyBorder="1" applyAlignment="1" applyProtection="1">
      <alignment horizontal="center" vertical="center" textRotation="90" wrapText="1"/>
    </xf>
    <xf numFmtId="0" fontId="53" fillId="10" borderId="48" xfId="5" applyFont="1" applyFill="1" applyBorder="1" applyAlignment="1" applyProtection="1">
      <alignment horizontal="center" vertical="center" textRotation="90" wrapText="1"/>
    </xf>
    <xf numFmtId="0" fontId="16" fillId="0" borderId="5" xfId="5" applyFont="1" applyFill="1" applyBorder="1" applyAlignment="1" applyProtection="1">
      <alignment horizontal="center" vertical="center" textRotation="90" wrapText="1"/>
    </xf>
    <xf numFmtId="0" fontId="58" fillId="7" borderId="8" xfId="5" applyFont="1" applyFill="1" applyBorder="1" applyAlignment="1" applyProtection="1">
      <alignment horizontal="center" vertical="center" textRotation="90" wrapText="1"/>
    </xf>
    <xf numFmtId="0" fontId="37" fillId="0" borderId="5" xfId="5" applyBorder="1" applyAlignment="1">
      <alignment horizontal="center" vertical="center" wrapText="1"/>
    </xf>
    <xf numFmtId="0" fontId="53" fillId="10" borderId="38" xfId="5" applyFont="1" applyFill="1" applyBorder="1" applyAlignment="1" applyProtection="1">
      <alignment horizontal="center" vertical="center" wrapText="1"/>
    </xf>
    <xf numFmtId="0" fontId="78" fillId="0" borderId="5" xfId="5" applyFont="1" applyFill="1" applyBorder="1" applyAlignment="1" applyProtection="1">
      <alignment horizontal="center" vertical="center" wrapText="1"/>
    </xf>
    <xf numFmtId="0" fontId="16" fillId="7" borderId="8" xfId="5" applyFont="1" applyFill="1" applyBorder="1" applyAlignment="1" applyProtection="1">
      <alignment horizontal="center" vertical="center" wrapText="1"/>
    </xf>
    <xf numFmtId="0" fontId="50" fillId="7" borderId="38" xfId="5" applyFont="1" applyFill="1" applyBorder="1" applyAlignment="1" applyProtection="1">
      <alignment horizontal="center" vertical="center"/>
    </xf>
    <xf numFmtId="0" fontId="50" fillId="7" borderId="8" xfId="5" applyFont="1" applyFill="1" applyBorder="1" applyAlignment="1" applyProtection="1">
      <alignment horizontal="left" vertical="center"/>
    </xf>
    <xf numFmtId="1" fontId="37" fillId="0" borderId="5" xfId="5" applyNumberFormat="1" applyBorder="1" applyAlignment="1">
      <alignment horizontal="center" vertical="center"/>
    </xf>
    <xf numFmtId="1" fontId="66" fillId="0" borderId="53" xfId="7" applyNumberFormat="1" applyFont="1" applyFill="1" applyBorder="1" applyAlignment="1" applyProtection="1">
      <alignment horizontal="center" vertical="center"/>
    </xf>
    <xf numFmtId="0" fontId="50" fillId="7" borderId="26" xfId="5" applyFont="1" applyFill="1" applyBorder="1" applyAlignment="1" applyProtection="1">
      <alignment horizontal="center" vertical="center"/>
    </xf>
    <xf numFmtId="0" fontId="50" fillId="7" borderId="7" xfId="5" applyFont="1" applyFill="1" applyBorder="1" applyAlignment="1" applyProtection="1">
      <alignment horizontal="center" vertical="center"/>
    </xf>
    <xf numFmtId="0" fontId="50" fillId="0" borderId="8" xfId="5" applyFont="1" applyBorder="1" applyAlignment="1" applyProtection="1">
      <alignment horizontal="left" vertical="center"/>
    </xf>
    <xf numFmtId="0" fontId="50" fillId="6" borderId="38" xfId="5" applyFont="1" applyFill="1" applyBorder="1" applyAlignment="1" applyProtection="1">
      <alignment horizontal="center" vertical="center"/>
    </xf>
    <xf numFmtId="0" fontId="50" fillId="6" borderId="38" xfId="5" applyFont="1" applyFill="1" applyBorder="1" applyAlignment="1" applyProtection="1">
      <alignment vertical="center"/>
    </xf>
    <xf numFmtId="1" fontId="50" fillId="9" borderId="5" xfId="5" applyNumberFormat="1" applyFont="1" applyFill="1" applyBorder="1" applyAlignment="1" applyProtection="1">
      <alignment vertical="center"/>
    </xf>
    <xf numFmtId="165" fontId="79" fillId="3" borderId="37" xfId="5" applyNumberFormat="1" applyFont="1" applyFill="1" applyBorder="1" applyAlignment="1" applyProtection="1">
      <alignment horizontal="center" vertical="center"/>
    </xf>
    <xf numFmtId="165" fontId="66" fillId="3" borderId="37" xfId="5" applyNumberFormat="1" applyFont="1" applyFill="1" applyBorder="1" applyAlignment="1" applyProtection="1">
      <alignment horizontal="center" vertical="center"/>
    </xf>
    <xf numFmtId="0" fontId="53" fillId="0" borderId="0" xfId="5" applyFont="1"/>
    <xf numFmtId="1" fontId="50" fillId="9" borderId="54" xfId="5" applyNumberFormat="1" applyFont="1" applyFill="1" applyBorder="1" applyAlignment="1" applyProtection="1">
      <alignment vertical="center"/>
    </xf>
    <xf numFmtId="0" fontId="50" fillId="7" borderId="38" xfId="5" applyFont="1" applyFill="1" applyBorder="1" applyAlignment="1" applyProtection="1">
      <alignment horizontal="left" vertical="center"/>
    </xf>
    <xf numFmtId="0" fontId="50" fillId="6" borderId="55" xfId="5" quotePrefix="1" applyFont="1" applyFill="1" applyBorder="1" applyAlignment="1" applyProtection="1">
      <alignment horizontal="left" vertical="center" wrapText="1"/>
    </xf>
    <xf numFmtId="0" fontId="53" fillId="0" borderId="56" xfId="5" applyFont="1" applyBorder="1" applyAlignment="1">
      <alignment vertical="center" wrapText="1"/>
    </xf>
    <xf numFmtId="1" fontId="50" fillId="9" borderId="5" xfId="5" applyNumberFormat="1" applyFont="1" applyFill="1" applyBorder="1" applyAlignment="1" applyProtection="1">
      <alignment horizontal="center" vertical="center"/>
      <protection locked="0"/>
    </xf>
    <xf numFmtId="1" fontId="80" fillId="9" borderId="41" xfId="7" applyNumberFormat="1" applyFont="1" applyFill="1" applyBorder="1" applyAlignment="1" applyProtection="1">
      <alignment horizontal="center" vertical="center"/>
    </xf>
    <xf numFmtId="0" fontId="38" fillId="0" borderId="57" xfId="5" quotePrefix="1" applyFont="1" applyFill="1" applyBorder="1" applyAlignment="1" applyProtection="1">
      <alignment horizontal="right" vertical="center" wrapText="1"/>
    </xf>
    <xf numFmtId="0" fontId="38" fillId="0" borderId="58" xfId="5" applyFont="1" applyFill="1" applyBorder="1" applyAlignment="1" applyProtection="1">
      <alignment horizontal="right" vertical="center" wrapText="1"/>
    </xf>
    <xf numFmtId="0" fontId="38" fillId="0" borderId="59" xfId="5" applyFont="1" applyFill="1" applyBorder="1" applyAlignment="1" applyProtection="1">
      <alignment horizontal="right" vertical="center" wrapText="1"/>
    </xf>
    <xf numFmtId="167" fontId="82" fillId="0" borderId="60" xfId="5" applyNumberFormat="1" applyFont="1" applyFill="1" applyBorder="1" applyAlignment="1" applyProtection="1">
      <alignment horizontal="center" vertical="center"/>
    </xf>
    <xf numFmtId="167" fontId="82" fillId="0" borderId="61" xfId="5" applyNumberFormat="1" applyFont="1" applyFill="1" applyBorder="1" applyAlignment="1" applyProtection="1">
      <alignment horizontal="center" vertical="center"/>
    </xf>
    <xf numFmtId="167" fontId="82" fillId="0" borderId="13" xfId="5" applyNumberFormat="1" applyFont="1" applyFill="1" applyBorder="1" applyAlignment="1" applyProtection="1">
      <alignment horizontal="center" vertical="center"/>
    </xf>
    <xf numFmtId="0" fontId="43" fillId="0" borderId="0" xfId="5" applyFont="1" applyFill="1"/>
    <xf numFmtId="167" fontId="83" fillId="0" borderId="0" xfId="5" applyNumberFormat="1" applyFont="1" applyFill="1" applyBorder="1" applyAlignment="1" applyProtection="1">
      <alignment horizontal="center" vertical="center"/>
    </xf>
    <xf numFmtId="0" fontId="37" fillId="0" borderId="0" xfId="5" applyFont="1" applyFill="1"/>
    <xf numFmtId="0" fontId="37" fillId="0" borderId="0" xfId="5" applyFont="1" applyFill="1" applyAlignment="1">
      <alignment horizontal="center" vertical="center"/>
    </xf>
    <xf numFmtId="0" fontId="84" fillId="7" borderId="5" xfId="5" quotePrefix="1" applyFont="1" applyFill="1" applyBorder="1" applyAlignment="1" applyProtection="1">
      <alignment horizontal="center" vertical="center" wrapText="1"/>
    </xf>
    <xf numFmtId="0" fontId="84" fillId="7" borderId="5" xfId="5" applyFont="1" applyFill="1" applyBorder="1" applyAlignment="1" applyProtection="1">
      <alignment horizontal="center" vertical="center" wrapText="1"/>
    </xf>
    <xf numFmtId="166" fontId="68" fillId="7" borderId="5" xfId="6" applyNumberFormat="1" applyFont="1" applyFill="1" applyBorder="1" applyAlignment="1" applyProtection="1">
      <alignment horizontal="center" vertical="center"/>
    </xf>
    <xf numFmtId="166" fontId="54" fillId="7" borderId="5" xfId="6" applyNumberFormat="1" applyFont="1" applyFill="1" applyBorder="1" applyAlignment="1" applyProtection="1">
      <alignment horizontal="center" vertical="center" wrapText="1"/>
    </xf>
    <xf numFmtId="166" fontId="54" fillId="7" borderId="36" xfId="6" applyNumberFormat="1" applyFont="1" applyFill="1" applyBorder="1" applyAlignment="1" applyProtection="1">
      <alignment horizontal="center" vertical="center" wrapText="1"/>
    </xf>
    <xf numFmtId="166" fontId="16" fillId="0" borderId="5" xfId="8" applyNumberFormat="1" applyFont="1" applyFill="1" applyBorder="1" applyAlignment="1" applyProtection="1">
      <alignment horizontal="center" vertical="center"/>
    </xf>
    <xf numFmtId="0" fontId="64" fillId="0" borderId="0" xfId="5" applyFont="1"/>
    <xf numFmtId="0" fontId="38" fillId="0" borderId="5" xfId="5" quotePrefix="1" applyFont="1" applyFill="1" applyBorder="1" applyAlignment="1" applyProtection="1">
      <alignment horizontal="right" vertical="center" wrapText="1"/>
    </xf>
    <xf numFmtId="0" fontId="38" fillId="0" borderId="5" xfId="5" applyFont="1" applyFill="1" applyBorder="1" applyAlignment="1" applyProtection="1">
      <alignment horizontal="right" vertical="center" wrapText="1"/>
    </xf>
    <xf numFmtId="167" fontId="82" fillId="0" borderId="5" xfId="5" applyNumberFormat="1" applyFont="1" applyFill="1" applyBorder="1" applyAlignment="1" applyProtection="1">
      <alignment horizontal="center" vertical="center"/>
    </xf>
    <xf numFmtId="166" fontId="43" fillId="7" borderId="5" xfId="8" applyNumberFormat="1" applyFont="1" applyFill="1" applyBorder="1" applyAlignment="1" applyProtection="1">
      <alignment horizontal="center" vertical="center"/>
    </xf>
    <xf numFmtId="0" fontId="43" fillId="0" borderId="5" xfId="5" applyFont="1" applyBorder="1"/>
    <xf numFmtId="167" fontId="66" fillId="0" borderId="5" xfId="5" applyNumberFormat="1" applyFont="1" applyFill="1" applyBorder="1" applyAlignment="1" applyProtection="1">
      <alignment horizontal="center" vertical="center"/>
    </xf>
    <xf numFmtId="167" fontId="43" fillId="0" borderId="5" xfId="5" applyNumberFormat="1" applyFont="1" applyFill="1" applyBorder="1" applyAlignment="1" applyProtection="1">
      <alignment horizontal="center" vertical="center"/>
    </xf>
    <xf numFmtId="168" fontId="43" fillId="0" borderId="5" xfId="5" applyNumberFormat="1" applyFont="1" applyFill="1" applyBorder="1" applyAlignment="1" applyProtection="1">
      <alignment horizontal="center" vertical="center"/>
    </xf>
    <xf numFmtId="1" fontId="43" fillId="0" borderId="5" xfId="5" applyNumberFormat="1" applyFont="1" applyFill="1" applyBorder="1" applyAlignment="1" applyProtection="1">
      <alignment horizontal="center" vertical="center"/>
    </xf>
    <xf numFmtId="0" fontId="87" fillId="0" borderId="0" xfId="9"/>
    <xf numFmtId="0" fontId="63" fillId="0" borderId="0" xfId="5" applyFont="1" applyFill="1" applyBorder="1" applyAlignment="1" applyProtection="1">
      <alignment horizontal="center" vertical="center"/>
    </xf>
    <xf numFmtId="0" fontId="63" fillId="0" borderId="0" xfId="5" applyFont="1" applyFill="1" applyBorder="1" applyAlignment="1">
      <alignment horizontal="center" vertical="center"/>
    </xf>
    <xf numFmtId="0" fontId="64" fillId="0" borderId="0" xfId="5" applyFont="1" applyFill="1" applyBorder="1" applyAlignment="1" applyProtection="1">
      <alignment horizontal="center" vertical="center"/>
    </xf>
    <xf numFmtId="0" fontId="37" fillId="0" borderId="0" xfId="5" applyAlignment="1">
      <alignment horizontal="center" vertical="center"/>
    </xf>
    <xf numFmtId="0" fontId="37" fillId="0" borderId="0" xfId="5" applyFill="1"/>
    <xf numFmtId="0" fontId="64" fillId="7" borderId="61" xfId="5" applyFont="1" applyFill="1" applyBorder="1" applyAlignment="1" applyProtection="1">
      <alignment horizontal="left" vertical="center" wrapText="1"/>
    </xf>
    <xf numFmtId="0" fontId="64" fillId="7" borderId="0" xfId="5" applyFont="1" applyFill="1" applyBorder="1" applyAlignment="1" applyProtection="1">
      <alignment horizontal="left" vertical="center" wrapText="1"/>
    </xf>
    <xf numFmtId="16" fontId="88" fillId="0" borderId="0" xfId="5" applyNumberFormat="1" applyFont="1"/>
    <xf numFmtId="0" fontId="89" fillId="7" borderId="0" xfId="5" quotePrefix="1" applyFont="1" applyFill="1" applyBorder="1" applyAlignment="1" applyProtection="1">
      <alignment horizontal="center" wrapText="1"/>
    </xf>
    <xf numFmtId="0" fontId="89" fillId="7" borderId="0" xfId="5" applyFont="1" applyFill="1" applyBorder="1" applyAlignment="1" applyProtection="1">
      <alignment horizontal="center" wrapText="1"/>
    </xf>
    <xf numFmtId="0" fontId="43" fillId="0" borderId="0" xfId="5" applyFont="1" applyAlignment="1">
      <alignment wrapText="1"/>
    </xf>
    <xf numFmtId="0" fontId="43" fillId="0" borderId="0" xfId="5" applyFont="1"/>
    <xf numFmtId="0" fontId="43" fillId="0" borderId="0" xfId="5" applyFont="1" applyAlignment="1">
      <alignment wrapText="1"/>
    </xf>
    <xf numFmtId="0" fontId="89" fillId="7" borderId="0" xfId="5" applyFont="1" applyFill="1" applyBorder="1" applyAlignment="1" applyProtection="1">
      <alignment horizontal="center" wrapText="1"/>
    </xf>
    <xf numFmtId="0" fontId="93" fillId="7" borderId="52" xfId="5" applyFont="1" applyFill="1" applyBorder="1" applyAlignment="1" applyProtection="1">
      <alignment horizontal="left"/>
    </xf>
    <xf numFmtId="0" fontId="43" fillId="0" borderId="0" xfId="5" applyFont="1" applyAlignment="1">
      <alignment horizontal="center" vertical="center"/>
    </xf>
    <xf numFmtId="0" fontId="94" fillId="7" borderId="32" xfId="5" applyFont="1" applyFill="1" applyBorder="1" applyAlignment="1" applyProtection="1">
      <alignment horizontal="center" vertical="center" wrapText="1"/>
    </xf>
    <xf numFmtId="0" fontId="94" fillId="7" borderId="33" xfId="5" applyFont="1" applyFill="1" applyBorder="1" applyAlignment="1" applyProtection="1">
      <alignment horizontal="center" vertical="center" wrapText="1"/>
    </xf>
    <xf numFmtId="0" fontId="82" fillId="7" borderId="32" xfId="5" quotePrefix="1" applyFont="1" applyFill="1" applyBorder="1" applyAlignment="1" applyProtection="1">
      <alignment horizontal="center" vertical="center" wrapText="1"/>
    </xf>
    <xf numFmtId="0" fontId="38" fillId="8" borderId="34" xfId="5" applyFont="1" applyFill="1" applyBorder="1" applyAlignment="1" applyProtection="1">
      <alignment horizontal="center" vertical="center" wrapText="1"/>
    </xf>
    <xf numFmtId="0" fontId="16" fillId="7" borderId="34" xfId="5" applyFont="1" applyFill="1" applyBorder="1" applyAlignment="1" applyProtection="1">
      <alignment horizontal="center" vertical="center" textRotation="90" wrapText="1"/>
    </xf>
    <xf numFmtId="0" fontId="95" fillId="7" borderId="34" xfId="5" applyFont="1" applyFill="1" applyBorder="1" applyAlignment="1" applyProtection="1">
      <alignment horizontal="center" vertical="center" textRotation="90" wrapText="1"/>
    </xf>
    <xf numFmtId="0" fontId="16" fillId="7" borderId="35" xfId="5" applyFont="1" applyFill="1" applyBorder="1" applyAlignment="1" applyProtection="1">
      <alignment horizontal="center" vertical="center" textRotation="90" wrapText="1"/>
    </xf>
    <xf numFmtId="0" fontId="16" fillId="7" borderId="48" xfId="5" applyFont="1" applyFill="1" applyBorder="1" applyAlignment="1" applyProtection="1">
      <alignment horizontal="center" vertical="center" textRotation="90" wrapText="1"/>
    </xf>
    <xf numFmtId="0" fontId="82" fillId="7" borderId="32" xfId="5" applyFont="1" applyFill="1" applyBorder="1" applyAlignment="1" applyProtection="1">
      <alignment horizontal="center" vertical="center" wrapText="1"/>
    </xf>
    <xf numFmtId="0" fontId="43" fillId="7" borderId="25" xfId="5" applyFont="1" applyFill="1" applyBorder="1" applyAlignment="1" applyProtection="1">
      <alignment horizontal="center" vertical="center" wrapText="1"/>
    </xf>
    <xf numFmtId="0" fontId="43" fillId="8" borderId="25" xfId="5" applyFont="1" applyFill="1" applyBorder="1" applyAlignment="1" applyProtection="1">
      <alignment horizontal="center" vertical="center" wrapText="1"/>
    </xf>
    <xf numFmtId="0" fontId="43" fillId="7" borderId="8" xfId="5" applyFont="1" applyFill="1" applyBorder="1" applyAlignment="1" applyProtection="1">
      <alignment horizontal="center" vertical="center" wrapText="1"/>
    </xf>
    <xf numFmtId="0" fontId="43" fillId="7" borderId="38" xfId="5" applyFont="1" applyFill="1" applyBorder="1" applyAlignment="1" applyProtection="1">
      <alignment horizontal="center" vertical="center" wrapText="1"/>
    </xf>
    <xf numFmtId="0" fontId="94" fillId="7" borderId="38" xfId="5" applyFont="1" applyFill="1" applyBorder="1" applyAlignment="1" applyProtection="1">
      <alignment horizontal="center" vertical="center"/>
    </xf>
    <xf numFmtId="0" fontId="94" fillId="7" borderId="8" xfId="5" applyFont="1" applyFill="1" applyBorder="1" applyAlignment="1" applyProtection="1">
      <alignment horizontal="left" vertical="center"/>
    </xf>
    <xf numFmtId="1" fontId="94" fillId="8" borderId="37" xfId="5" applyNumberFormat="1" applyFont="1" applyFill="1" applyBorder="1" applyAlignment="1" applyProtection="1">
      <alignment horizontal="center" vertical="center"/>
    </xf>
    <xf numFmtId="1" fontId="82" fillId="0" borderId="25" xfId="5" applyNumberFormat="1" applyFont="1" applyBorder="1" applyAlignment="1">
      <alignment horizontal="center" vertical="center"/>
    </xf>
    <xf numFmtId="0" fontId="94" fillId="7" borderId="26" xfId="5" applyFont="1" applyFill="1" applyBorder="1" applyAlignment="1" applyProtection="1">
      <alignment horizontal="center" vertical="center"/>
    </xf>
    <xf numFmtId="0" fontId="94" fillId="7" borderId="7" xfId="5" applyFont="1" applyFill="1" applyBorder="1" applyAlignment="1" applyProtection="1">
      <alignment horizontal="center" vertical="center"/>
    </xf>
    <xf numFmtId="0" fontId="94" fillId="0" borderId="8" xfId="5" applyFont="1" applyBorder="1" applyAlignment="1" applyProtection="1">
      <alignment horizontal="left" vertical="center"/>
    </xf>
    <xf numFmtId="0" fontId="94" fillId="8" borderId="38" xfId="5" applyFont="1" applyFill="1" applyBorder="1" applyAlignment="1" applyProtection="1">
      <alignment horizontal="center" vertical="center"/>
    </xf>
    <xf numFmtId="0" fontId="94" fillId="8" borderId="38" xfId="5" applyFont="1" applyFill="1" applyBorder="1" applyAlignment="1" applyProtection="1">
      <alignment vertical="center"/>
    </xf>
    <xf numFmtId="1" fontId="94" fillId="8" borderId="8" xfId="5" applyNumberFormat="1" applyFont="1" applyFill="1" applyBorder="1" applyAlignment="1" applyProtection="1">
      <alignment horizontal="center" vertical="center"/>
    </xf>
    <xf numFmtId="1" fontId="94" fillId="8" borderId="5" xfId="5" applyNumberFormat="1" applyFont="1" applyFill="1" applyBorder="1" applyAlignment="1" applyProtection="1">
      <alignment horizontal="center" vertical="center"/>
    </xf>
    <xf numFmtId="0" fontId="94" fillId="7" borderId="38" xfId="5" applyFont="1" applyFill="1" applyBorder="1" applyAlignment="1" applyProtection="1">
      <alignment horizontal="left" vertical="center"/>
    </xf>
    <xf numFmtId="0" fontId="94" fillId="6" borderId="38" xfId="5" quotePrefix="1" applyFont="1" applyFill="1" applyBorder="1" applyAlignment="1" applyProtection="1">
      <alignment horizontal="left" vertical="center" wrapText="1"/>
    </xf>
    <xf numFmtId="0" fontId="43" fillId="0" borderId="62" xfId="5" applyFont="1" applyBorder="1" applyAlignment="1">
      <alignment vertical="center" wrapText="1"/>
    </xf>
    <xf numFmtId="1" fontId="94" fillId="6" borderId="37" xfId="5" applyNumberFormat="1" applyFont="1" applyFill="1" applyBorder="1" applyAlignment="1" applyProtection="1">
      <alignment horizontal="center" vertical="center"/>
    </xf>
    <xf numFmtId="0" fontId="82" fillId="7" borderId="63" xfId="5" applyFont="1" applyFill="1" applyBorder="1" applyAlignment="1" applyProtection="1">
      <alignment horizontal="center" vertical="center" wrapText="1"/>
    </xf>
    <xf numFmtId="9" fontId="82" fillId="0" borderId="36" xfId="5" applyNumberFormat="1" applyFont="1" applyFill="1" applyBorder="1" applyAlignment="1" applyProtection="1">
      <alignment horizontal="center" vertical="center"/>
    </xf>
    <xf numFmtId="166" fontId="43" fillId="7" borderId="36" xfId="8" applyNumberFormat="1" applyFont="1" applyFill="1" applyBorder="1" applyAlignment="1" applyProtection="1">
      <alignment horizontal="center" vertical="center"/>
    </xf>
    <xf numFmtId="166" fontId="96" fillId="0" borderId="5" xfId="5" applyNumberFormat="1" applyFont="1" applyFill="1" applyBorder="1" applyAlignment="1" applyProtection="1">
      <alignment horizontal="center" vertical="center"/>
    </xf>
    <xf numFmtId="0" fontId="58" fillId="3" borderId="25" xfId="5" quotePrefix="1" applyFont="1" applyFill="1" applyBorder="1" applyAlignment="1" applyProtection="1">
      <alignment horizontal="left" vertical="center" wrapText="1"/>
    </xf>
    <xf numFmtId="0" fontId="58" fillId="3" borderId="25" xfId="5" applyFont="1" applyFill="1" applyBorder="1" applyAlignment="1" applyProtection="1">
      <alignment vertical="center" wrapText="1"/>
    </xf>
    <xf numFmtId="0" fontId="58" fillId="3" borderId="36" xfId="5" applyFont="1" applyFill="1" applyBorder="1" applyAlignment="1" applyProtection="1">
      <alignment vertical="center" wrapText="1"/>
    </xf>
    <xf numFmtId="167" fontId="94" fillId="3" borderId="25" xfId="5" applyNumberFormat="1" applyFont="1" applyFill="1" applyBorder="1" applyAlignment="1" applyProtection="1">
      <alignment horizontal="center" vertical="center"/>
    </xf>
    <xf numFmtId="167" fontId="94" fillId="3" borderId="36" xfId="5" applyNumberFormat="1" applyFont="1" applyFill="1" applyBorder="1" applyAlignment="1" applyProtection="1">
      <alignment horizontal="center" vertical="center"/>
    </xf>
    <xf numFmtId="167" fontId="50" fillId="0" borderId="0" xfId="5" applyNumberFormat="1" applyFont="1" applyFill="1" applyBorder="1" applyAlignment="1" applyProtection="1">
      <alignment horizontal="center" vertical="center"/>
    </xf>
    <xf numFmtId="0" fontId="37" fillId="0" borderId="0" xfId="5" applyFill="1" applyAlignment="1">
      <alignment horizontal="center" vertical="center"/>
    </xf>
    <xf numFmtId="0" fontId="38" fillId="0" borderId="64" xfId="5" quotePrefix="1" applyFont="1" applyFill="1" applyBorder="1" applyAlignment="1" applyProtection="1">
      <alignment horizontal="right" vertical="center" wrapText="1"/>
    </xf>
    <xf numFmtId="0" fontId="38" fillId="0" borderId="65" xfId="5" applyFont="1" applyFill="1" applyBorder="1" applyAlignment="1" applyProtection="1">
      <alignment horizontal="right" vertical="center" wrapText="1"/>
    </xf>
    <xf numFmtId="0" fontId="38" fillId="0" borderId="66" xfId="5" applyFont="1" applyFill="1" applyBorder="1" applyAlignment="1" applyProtection="1">
      <alignment horizontal="right" vertical="center" wrapText="1"/>
    </xf>
    <xf numFmtId="0" fontId="94" fillId="0" borderId="13" xfId="5" quotePrefix="1" applyFont="1" applyFill="1" applyBorder="1" applyAlignment="1" applyProtection="1">
      <alignment horizontal="center" vertical="center" wrapText="1"/>
    </xf>
    <xf numFmtId="0" fontId="94" fillId="0" borderId="13" xfId="5" applyFont="1" applyFill="1" applyBorder="1" applyAlignment="1" applyProtection="1">
      <alignment horizontal="center" vertical="center" wrapText="1"/>
    </xf>
    <xf numFmtId="166" fontId="16" fillId="0" borderId="13" xfId="8" applyNumberFormat="1" applyFont="1" applyFill="1" applyBorder="1" applyAlignment="1" applyProtection="1">
      <alignment horizontal="center" vertical="center"/>
    </xf>
    <xf numFmtId="0" fontId="43" fillId="0" borderId="67" xfId="5" quotePrefix="1" applyFont="1" applyFill="1" applyBorder="1" applyAlignment="1" applyProtection="1">
      <alignment horizontal="right" vertical="center" wrapText="1"/>
    </xf>
    <xf numFmtId="0" fontId="43" fillId="0" borderId="68" xfId="5" applyFont="1" applyFill="1" applyBorder="1" applyAlignment="1">
      <alignment horizontal="right" vertical="center" wrapText="1"/>
    </xf>
    <xf numFmtId="0" fontId="43" fillId="0" borderId="69" xfId="5" applyFont="1" applyBorder="1" applyAlignment="1">
      <alignment horizontal="right" vertical="center" wrapText="1"/>
    </xf>
    <xf numFmtId="1" fontId="43" fillId="0" borderId="37" xfId="5" applyNumberFormat="1" applyFont="1" applyFill="1" applyBorder="1" applyAlignment="1" applyProtection="1">
      <alignment horizontal="center" vertical="center"/>
    </xf>
    <xf numFmtId="1" fontId="43" fillId="0" borderId="46" xfId="5" applyNumberFormat="1" applyFont="1" applyFill="1" applyBorder="1" applyAlignment="1" applyProtection="1">
      <alignment horizontal="center" vertical="center"/>
    </xf>
    <xf numFmtId="1" fontId="43" fillId="0" borderId="26" xfId="5" applyNumberFormat="1" applyFont="1" applyFill="1" applyBorder="1" applyAlignment="1" applyProtection="1">
      <alignment horizontal="center" vertical="center"/>
    </xf>
    <xf numFmtId="1" fontId="43" fillId="0" borderId="13" xfId="5" applyNumberFormat="1" applyFont="1" applyFill="1" applyBorder="1" applyAlignment="1" applyProtection="1">
      <alignment horizontal="center" vertical="center"/>
    </xf>
    <xf numFmtId="0" fontId="38" fillId="0" borderId="64" xfId="5" applyFont="1" applyFill="1" applyBorder="1" applyAlignment="1" applyProtection="1">
      <alignment horizontal="right" vertical="center" wrapText="1"/>
    </xf>
    <xf numFmtId="167" fontId="38" fillId="0" borderId="70" xfId="5" applyNumberFormat="1" applyFont="1" applyFill="1" applyBorder="1" applyAlignment="1" applyProtection="1">
      <alignment horizontal="center" vertical="center"/>
    </xf>
    <xf numFmtId="167" fontId="38" fillId="0" borderId="71" xfId="5" applyNumberFormat="1" applyFont="1" applyFill="1" applyBorder="1" applyAlignment="1" applyProtection="1">
      <alignment horizontal="center" vertical="center"/>
    </xf>
    <xf numFmtId="167" fontId="38" fillId="0" borderId="5" xfId="5" applyNumberFormat="1" applyFont="1" applyFill="1" applyBorder="1" applyAlignment="1" applyProtection="1">
      <alignment horizontal="center" vertical="center"/>
    </xf>
    <xf numFmtId="0" fontId="43" fillId="0" borderId="5" xfId="5" applyFont="1" applyFill="1" applyBorder="1" applyAlignment="1">
      <alignment horizontal="center" vertical="center"/>
    </xf>
    <xf numFmtId="0" fontId="38" fillId="0" borderId="0" xfId="5" applyFont="1" applyFill="1"/>
    <xf numFmtId="0" fontId="43" fillId="0" borderId="5" xfId="5" applyFont="1" applyFill="1" applyBorder="1" applyAlignment="1" applyProtection="1">
      <alignment horizontal="right" vertical="center" wrapText="1"/>
    </xf>
    <xf numFmtId="167" fontId="43" fillId="0" borderId="14" xfId="5" applyNumberFormat="1" applyFont="1" applyFill="1" applyBorder="1" applyAlignment="1" applyProtection="1">
      <alignment horizontal="center" vertical="center"/>
    </xf>
    <xf numFmtId="167" fontId="82" fillId="0" borderId="0" xfId="5" applyNumberFormat="1" applyFont="1" applyFill="1" applyBorder="1" applyAlignment="1" applyProtection="1">
      <alignment horizontal="center" vertical="center"/>
    </xf>
    <xf numFmtId="0" fontId="43" fillId="0" borderId="0" xfId="5" applyFont="1" applyFill="1" applyBorder="1" applyAlignment="1">
      <alignment horizontal="center" vertical="center"/>
    </xf>
    <xf numFmtId="0" fontId="43" fillId="0" borderId="0" xfId="5" applyFont="1" applyFill="1" applyBorder="1"/>
    <xf numFmtId="0" fontId="99" fillId="0" borderId="0" xfId="5" applyFont="1" applyFill="1" applyBorder="1" applyAlignment="1" applyProtection="1">
      <alignment horizontal="center" vertical="center"/>
    </xf>
    <xf numFmtId="0" fontId="74" fillId="7" borderId="0" xfId="10" applyFont="1" applyFill="1" applyBorder="1" applyAlignment="1" applyProtection="1">
      <alignment horizontal="center" vertical="center"/>
    </xf>
    <xf numFmtId="0" fontId="87" fillId="0" borderId="0" xfId="10" applyAlignment="1">
      <alignment vertical="center"/>
    </xf>
    <xf numFmtId="0" fontId="87" fillId="0" borderId="0" xfId="10"/>
    <xf numFmtId="0" fontId="74" fillId="7" borderId="0" xfId="10" quotePrefix="1" applyFont="1" applyFill="1" applyBorder="1" applyAlignment="1" applyProtection="1">
      <alignment horizontal="center" vertical="center"/>
    </xf>
    <xf numFmtId="0" fontId="87" fillId="0" borderId="0" xfId="10" applyAlignment="1">
      <alignment vertical="center"/>
    </xf>
    <xf numFmtId="0" fontId="74" fillId="7" borderId="0" xfId="10" applyFont="1" applyFill="1" applyBorder="1" applyAlignment="1" applyProtection="1">
      <alignment horizontal="center" vertical="center"/>
    </xf>
    <xf numFmtId="0" fontId="74" fillId="7" borderId="0" xfId="10" applyFont="1" applyFill="1" applyBorder="1" applyAlignment="1" applyProtection="1">
      <alignment horizontal="left" vertical="center"/>
    </xf>
    <xf numFmtId="0" fontId="65" fillId="7" borderId="5" xfId="10" applyFont="1" applyFill="1" applyBorder="1" applyAlignment="1" applyProtection="1">
      <alignment horizontal="center" vertical="center" wrapText="1"/>
    </xf>
    <xf numFmtId="0" fontId="51" fillId="7" borderId="5" xfId="10" quotePrefix="1" applyFont="1" applyFill="1" applyBorder="1" applyAlignment="1" applyProtection="1">
      <alignment horizontal="center" vertical="center" textRotation="90" wrapText="1"/>
    </xf>
    <xf numFmtId="0" fontId="51" fillId="8" borderId="5" xfId="10" applyFont="1" applyFill="1" applyBorder="1" applyAlignment="1" applyProtection="1">
      <alignment vertical="center" wrapText="1"/>
    </xf>
    <xf numFmtId="0" fontId="100" fillId="0" borderId="5" xfId="10" applyFont="1" applyBorder="1" applyAlignment="1">
      <alignment horizontal="center" vertical="center" wrapText="1"/>
    </xf>
    <xf numFmtId="0" fontId="101" fillId="8" borderId="5" xfId="10" applyFont="1" applyFill="1" applyBorder="1" applyAlignment="1" applyProtection="1">
      <alignment horizontal="center" vertical="center" textRotation="90" wrapText="1"/>
    </xf>
    <xf numFmtId="0" fontId="51" fillId="7" borderId="5" xfId="10" applyFont="1" applyFill="1" applyBorder="1" applyAlignment="1" applyProtection="1">
      <alignment vertical="center"/>
    </xf>
    <xf numFmtId="0" fontId="50" fillId="8" borderId="5" xfId="10" applyFont="1" applyFill="1" applyBorder="1" applyAlignment="1" applyProtection="1">
      <alignment horizontal="center" vertical="center" textRotation="90" wrapText="1"/>
    </xf>
    <xf numFmtId="0" fontId="65" fillId="0" borderId="5" xfId="10" quotePrefix="1" applyFont="1" applyBorder="1" applyAlignment="1">
      <alignment horizontal="center" vertical="center" wrapText="1"/>
    </xf>
    <xf numFmtId="0" fontId="103" fillId="0" borderId="5" xfId="10" applyFont="1" applyBorder="1" applyAlignment="1">
      <alignment vertical="center"/>
    </xf>
    <xf numFmtId="0" fontId="51" fillId="7" borderId="5" xfId="10" applyFont="1" applyFill="1" applyBorder="1" applyAlignment="1" applyProtection="1">
      <alignment horizontal="center" vertical="center" textRotation="90" wrapText="1"/>
    </xf>
    <xf numFmtId="0" fontId="51" fillId="0" borderId="5" xfId="10" applyFont="1" applyFill="1" applyBorder="1" applyAlignment="1" applyProtection="1">
      <alignment horizontal="center" vertical="center" wrapText="1"/>
    </xf>
    <xf numFmtId="0" fontId="51" fillId="11" borderId="5" xfId="10" applyFont="1" applyFill="1" applyBorder="1" applyAlignment="1" applyProtection="1">
      <alignment horizontal="center" vertical="center" wrapText="1"/>
    </xf>
    <xf numFmtId="0" fontId="87" fillId="0" borderId="5" xfId="10" applyBorder="1"/>
    <xf numFmtId="0" fontId="51" fillId="0" borderId="5" xfId="10" applyFont="1" applyFill="1" applyBorder="1" applyAlignment="1" applyProtection="1">
      <alignment horizontal="center" vertical="center"/>
    </xf>
    <xf numFmtId="0" fontId="41" fillId="0" borderId="5" xfId="10" applyFont="1" applyBorder="1" applyAlignment="1">
      <alignment wrapText="1"/>
    </xf>
    <xf numFmtId="0" fontId="50" fillId="8" borderId="5" xfId="10" applyFont="1" applyFill="1" applyBorder="1" applyAlignment="1" applyProtection="1">
      <alignment horizontal="center" vertical="center" wrapText="1"/>
    </xf>
    <xf numFmtId="169" fontId="41" fillId="12" borderId="5" xfId="11" applyFont="1" applyFill="1" applyBorder="1" applyAlignment="1">
      <alignment horizontal="center" vertical="center" textRotation="90" wrapText="1"/>
    </xf>
    <xf numFmtId="0" fontId="41" fillId="0" borderId="5" xfId="10" applyFont="1" applyBorder="1" applyAlignment="1">
      <alignment horizontal="center" vertical="center" wrapText="1"/>
    </xf>
    <xf numFmtId="0" fontId="51" fillId="0" borderId="5" xfId="10" applyFont="1" applyFill="1" applyBorder="1" applyAlignment="1" applyProtection="1">
      <alignment horizontal="center" vertical="center" wrapText="1"/>
    </xf>
    <xf numFmtId="0" fontId="51" fillId="0" borderId="5" xfId="10" applyFont="1" applyFill="1" applyBorder="1" applyAlignment="1" applyProtection="1">
      <alignment horizontal="center" vertical="center" textRotation="90" wrapText="1"/>
    </xf>
    <xf numFmtId="0" fontId="51" fillId="8" borderId="5" xfId="10" applyFont="1" applyFill="1" applyBorder="1" applyAlignment="1" applyProtection="1">
      <alignment horizontal="center" vertical="center" textRotation="90" wrapText="1"/>
    </xf>
    <xf numFmtId="169" fontId="41" fillId="0" borderId="5" xfId="11" applyFont="1" applyBorder="1" applyAlignment="1">
      <alignment horizontal="center" vertical="center" textRotation="90" wrapText="1"/>
    </xf>
    <xf numFmtId="0" fontId="69" fillId="7" borderId="5" xfId="10" applyFont="1" applyFill="1" applyBorder="1" applyAlignment="1" applyProtection="1">
      <alignment horizontal="center" vertical="center"/>
    </xf>
    <xf numFmtId="0" fontId="65" fillId="7" borderId="5" xfId="10" applyFont="1" applyFill="1" applyBorder="1" applyAlignment="1" applyProtection="1">
      <alignment horizontal="left" vertical="center"/>
    </xf>
    <xf numFmtId="1" fontId="87" fillId="0" borderId="5" xfId="10" applyNumberFormat="1" applyBorder="1" applyAlignment="1">
      <alignment horizontal="center" vertical="center"/>
    </xf>
    <xf numFmtId="1" fontId="66" fillId="0" borderId="5" xfId="7" applyNumberFormat="1" applyFont="1" applyFill="1" applyBorder="1" applyAlignment="1" applyProtection="1">
      <alignment horizontal="center" vertical="center"/>
    </xf>
    <xf numFmtId="1" fontId="107" fillId="0" borderId="5" xfId="10" applyNumberFormat="1" applyFont="1" applyFill="1" applyBorder="1" applyAlignment="1">
      <alignment horizontal="center" vertical="center"/>
    </xf>
    <xf numFmtId="165" fontId="104" fillId="0" borderId="5" xfId="10" applyNumberFormat="1" applyFont="1" applyFill="1" applyBorder="1" applyAlignment="1" applyProtection="1">
      <alignment horizontal="center" vertical="center"/>
    </xf>
    <xf numFmtId="165" fontId="101" fillId="0" borderId="5" xfId="10" applyNumberFormat="1" applyFont="1" applyFill="1" applyBorder="1" applyAlignment="1" applyProtection="1">
      <alignment horizontal="center" vertical="center"/>
    </xf>
    <xf numFmtId="165" fontId="107" fillId="0" borderId="5" xfId="10" applyNumberFormat="1" applyFont="1" applyFill="1" applyBorder="1" applyAlignment="1">
      <alignment horizontal="center" vertical="center"/>
    </xf>
    <xf numFmtId="0" fontId="69" fillId="0" borderId="5" xfId="10" applyFont="1" applyFill="1" applyBorder="1" applyAlignment="1" applyProtection="1">
      <alignment horizontal="center" vertical="center"/>
    </xf>
    <xf numFmtId="0" fontId="65" fillId="0" borderId="5" xfId="10" applyFont="1" applyFill="1" applyBorder="1" applyAlignment="1" applyProtection="1">
      <alignment horizontal="left" vertical="center"/>
    </xf>
    <xf numFmtId="0" fontId="87" fillId="0" borderId="0" xfId="10" applyFill="1"/>
    <xf numFmtId="0" fontId="69" fillId="0" borderId="5" xfId="10" applyFont="1" applyBorder="1" applyAlignment="1" applyProtection="1">
      <alignment horizontal="center" vertical="center"/>
    </xf>
    <xf numFmtId="0" fontId="65" fillId="0" borderId="5" xfId="10" applyFont="1" applyBorder="1" applyAlignment="1" applyProtection="1">
      <alignment horizontal="left" vertical="center"/>
    </xf>
    <xf numFmtId="0" fontId="87" fillId="3" borderId="0" xfId="10" applyFill="1" applyAlignment="1">
      <alignment horizontal="center" vertical="center"/>
    </xf>
    <xf numFmtId="0" fontId="50" fillId="5" borderId="5" xfId="10" quotePrefix="1" applyFont="1" applyFill="1" applyBorder="1" applyAlignment="1" applyProtection="1">
      <alignment horizontal="center" vertical="center"/>
    </xf>
    <xf numFmtId="0" fontId="50" fillId="5" borderId="5" xfId="10" applyFont="1" applyFill="1" applyBorder="1" applyAlignment="1" applyProtection="1">
      <alignment horizontal="center" vertical="center"/>
    </xf>
    <xf numFmtId="1" fontId="50" fillId="5" borderId="5" xfId="10" applyNumberFormat="1" applyFont="1" applyFill="1" applyBorder="1" applyAlignment="1" applyProtection="1">
      <alignment horizontal="center" vertical="center"/>
      <protection locked="0"/>
    </xf>
    <xf numFmtId="165" fontId="104" fillId="3" borderId="5" xfId="10" applyNumberFormat="1" applyFont="1" applyFill="1" applyBorder="1" applyAlignment="1" applyProtection="1">
      <alignment horizontal="center" vertical="center"/>
    </xf>
    <xf numFmtId="0" fontId="103" fillId="3" borderId="5" xfId="10" applyFont="1" applyFill="1" applyBorder="1" applyAlignment="1">
      <alignment horizontal="center" vertical="center"/>
    </xf>
    <xf numFmtId="0" fontId="83" fillId="0" borderId="5" xfId="10" quotePrefix="1" applyFont="1" applyFill="1" applyBorder="1" applyAlignment="1" applyProtection="1">
      <alignment horizontal="center" vertical="center" wrapText="1"/>
    </xf>
    <xf numFmtId="0" fontId="83" fillId="0" borderId="5" xfId="10" applyFont="1" applyFill="1" applyBorder="1" applyAlignment="1" applyProtection="1">
      <alignment horizontal="center" vertical="center" wrapText="1"/>
    </xf>
    <xf numFmtId="1" fontId="107" fillId="0" borderId="5" xfId="9" applyNumberFormat="1" applyFont="1" applyFill="1" applyBorder="1" applyAlignment="1">
      <alignment horizontal="center" vertical="center"/>
    </xf>
    <xf numFmtId="0" fontId="83" fillId="0" borderId="5" xfId="12" applyFont="1" applyFill="1" applyBorder="1" applyAlignment="1" applyProtection="1">
      <alignment horizontal="center" vertical="center"/>
      <protection locked="0"/>
    </xf>
    <xf numFmtId="165" fontId="83" fillId="0" borderId="5" xfId="10" applyNumberFormat="1" applyFont="1" applyFill="1" applyBorder="1" applyAlignment="1" applyProtection="1">
      <alignment horizontal="center" vertical="center"/>
    </xf>
    <xf numFmtId="0" fontId="107" fillId="0" borderId="5" xfId="10" applyFont="1" applyFill="1" applyBorder="1" applyAlignment="1">
      <alignment horizontal="center" vertical="center"/>
    </xf>
    <xf numFmtId="0" fontId="110" fillId="0" borderId="5" xfId="10" applyFont="1" applyFill="1" applyBorder="1" applyAlignment="1">
      <alignment horizontal="center" vertical="center"/>
    </xf>
    <xf numFmtId="0" fontId="87" fillId="0" borderId="0" xfId="10" applyFont="1" applyFill="1" applyBorder="1" applyAlignment="1">
      <alignment horizontal="center" vertical="center"/>
    </xf>
    <xf numFmtId="0" fontId="87" fillId="0" borderId="0" xfId="10" applyFont="1" applyFill="1"/>
    <xf numFmtId="0" fontId="103" fillId="0" borderId="5" xfId="10" quotePrefix="1" applyFont="1" applyBorder="1" applyAlignment="1">
      <alignment horizontal="center" vertical="center" wrapText="1"/>
    </xf>
    <xf numFmtId="0" fontId="103" fillId="0" borderId="5" xfId="10" applyFont="1" applyBorder="1" applyAlignment="1">
      <alignment horizontal="center" vertical="center" wrapText="1"/>
    </xf>
    <xf numFmtId="1" fontId="103" fillId="0" borderId="5" xfId="10" applyNumberFormat="1" applyFont="1" applyBorder="1" applyAlignment="1">
      <alignment horizontal="center" vertical="center"/>
    </xf>
    <xf numFmtId="166" fontId="111" fillId="0" borderId="5" xfId="13" applyNumberFormat="1" applyFont="1" applyFill="1" applyBorder="1" applyAlignment="1">
      <alignment horizontal="center" vertical="center"/>
    </xf>
    <xf numFmtId="9" fontId="112" fillId="0" borderId="0" xfId="13" applyFont="1" applyFill="1" applyBorder="1" applyAlignment="1">
      <alignment horizontal="center" vertical="center"/>
    </xf>
    <xf numFmtId="0" fontId="112" fillId="0" borderId="0" xfId="10" applyFont="1"/>
    <xf numFmtId="0" fontId="83" fillId="0" borderId="5" xfId="10" applyFont="1" applyFill="1" applyBorder="1" applyAlignment="1" applyProtection="1">
      <alignment horizontal="right" vertical="center" wrapText="1"/>
    </xf>
    <xf numFmtId="0" fontId="87" fillId="0" borderId="5" xfId="10" applyBorder="1" applyAlignment="1">
      <alignment horizontal="right" vertical="center" wrapText="1"/>
    </xf>
    <xf numFmtId="1" fontId="83" fillId="0" borderId="5" xfId="10" applyNumberFormat="1" applyFont="1" applyFill="1" applyBorder="1" applyAlignment="1" applyProtection="1">
      <alignment horizontal="center" vertical="center"/>
    </xf>
    <xf numFmtId="165" fontId="59" fillId="0" borderId="5" xfId="10" applyNumberFormat="1" applyFont="1" applyFill="1" applyBorder="1" applyAlignment="1" applyProtection="1">
      <alignment horizontal="center" vertical="center"/>
    </xf>
    <xf numFmtId="0" fontId="63" fillId="0" borderId="5" xfId="10" applyFont="1" applyFill="1" applyBorder="1" applyAlignment="1">
      <alignment horizontal="center" vertical="center"/>
    </xf>
    <xf numFmtId="0" fontId="87" fillId="0" borderId="5" xfId="10" applyFont="1" applyFill="1" applyBorder="1" applyAlignment="1">
      <alignment horizontal="right" vertical="center" wrapText="1"/>
    </xf>
    <xf numFmtId="0" fontId="87" fillId="0" borderId="5" xfId="10" applyFont="1" applyBorder="1" applyAlignment="1">
      <alignment horizontal="right" vertical="center" wrapText="1"/>
    </xf>
    <xf numFmtId="0" fontId="87" fillId="0" borderId="5" xfId="10" applyFont="1" applyFill="1" applyBorder="1" applyAlignment="1">
      <alignment horizontal="center" vertical="center"/>
    </xf>
    <xf numFmtId="0" fontId="87" fillId="0" borderId="5" xfId="10" applyFont="1" applyFill="1" applyBorder="1"/>
    <xf numFmtId="165" fontId="69" fillId="0" borderId="5" xfId="10" applyNumberFormat="1" applyFont="1" applyFill="1" applyBorder="1" applyAlignment="1" applyProtection="1">
      <alignment horizontal="center" vertical="center"/>
    </xf>
    <xf numFmtId="1" fontId="69" fillId="0" borderId="5" xfId="10" applyNumberFormat="1" applyFont="1" applyFill="1" applyBorder="1" applyAlignment="1" applyProtection="1">
      <alignment horizontal="center" vertical="center"/>
    </xf>
    <xf numFmtId="165" fontId="87" fillId="0" borderId="5" xfId="10" applyNumberFormat="1" applyFont="1" applyFill="1" applyBorder="1" applyAlignment="1">
      <alignment horizontal="center" vertical="center"/>
    </xf>
    <xf numFmtId="165" fontId="87" fillId="0" borderId="0" xfId="10" applyNumberFormat="1" applyFont="1" applyFill="1" applyBorder="1" applyAlignment="1">
      <alignment horizontal="center" vertical="center"/>
    </xf>
    <xf numFmtId="0" fontId="113" fillId="0" borderId="0" xfId="10" applyFont="1"/>
    <xf numFmtId="0" fontId="103" fillId="0" borderId="24" xfId="10" applyFont="1" applyBorder="1" applyAlignment="1">
      <alignment horizontal="center" vertical="center" wrapText="1"/>
    </xf>
    <xf numFmtId="0" fontId="87" fillId="0" borderId="24" xfId="10" applyFont="1" applyBorder="1" applyAlignment="1">
      <alignment wrapText="1"/>
    </xf>
    <xf numFmtId="0" fontId="87" fillId="0" borderId="0" xfId="10" applyBorder="1"/>
    <xf numFmtId="0" fontId="115" fillId="0" borderId="0" xfId="10" applyFont="1" applyAlignment="1">
      <alignment horizontal="left" vertical="center"/>
    </xf>
    <xf numFmtId="0" fontId="41" fillId="0" borderId="0" xfId="10" applyFont="1" applyBorder="1" applyAlignment="1">
      <alignment horizontal="center" vertical="center"/>
    </xf>
    <xf numFmtId="165" fontId="87" fillId="0" borderId="0" xfId="10" applyNumberFormat="1" applyFont="1" applyBorder="1" applyAlignment="1">
      <alignment horizontal="center" vertical="center"/>
    </xf>
    <xf numFmtId="0" fontId="116" fillId="0" borderId="5" xfId="10" applyFont="1" applyBorder="1" applyAlignment="1">
      <alignment vertical="center"/>
    </xf>
    <xf numFmtId="0" fontId="116" fillId="0" borderId="5" xfId="10" applyFont="1" applyBorder="1" applyAlignment="1">
      <alignment horizontal="center" vertical="center"/>
    </xf>
    <xf numFmtId="0" fontId="116" fillId="11" borderId="5" xfId="10" applyFont="1" applyFill="1" applyBorder="1" applyAlignment="1">
      <alignment horizontal="center" vertical="center"/>
    </xf>
    <xf numFmtId="0" fontId="103" fillId="0" borderId="14" xfId="10" quotePrefix="1" applyFont="1" applyBorder="1" applyAlignment="1">
      <alignment horizontal="center" vertical="center" wrapText="1"/>
    </xf>
    <xf numFmtId="0" fontId="41" fillId="0" borderId="72" xfId="10" applyFont="1" applyBorder="1" applyAlignment="1">
      <alignment wrapText="1"/>
    </xf>
    <xf numFmtId="0" fontId="41" fillId="0" borderId="17" xfId="10" applyFont="1" applyBorder="1" applyAlignment="1">
      <alignment wrapText="1"/>
    </xf>
    <xf numFmtId="165" fontId="103" fillId="0" borderId="5" xfId="10" applyNumberFormat="1" applyFont="1" applyBorder="1" applyAlignment="1">
      <alignment horizontal="center" vertical="center"/>
    </xf>
    <xf numFmtId="165" fontId="103" fillId="11" borderId="5" xfId="10" applyNumberFormat="1" applyFont="1" applyFill="1" applyBorder="1" applyAlignment="1">
      <alignment horizontal="center" vertical="center"/>
    </xf>
    <xf numFmtId="0" fontId="115" fillId="0" borderId="5" xfId="10" quotePrefix="1" applyFont="1" applyBorder="1" applyAlignment="1">
      <alignment horizontal="left" vertical="center" wrapText="1"/>
    </xf>
    <xf numFmtId="0" fontId="87" fillId="0" borderId="5" xfId="10" applyFont="1" applyBorder="1" applyAlignment="1">
      <alignment wrapText="1"/>
    </xf>
    <xf numFmtId="0" fontId="43" fillId="0" borderId="5" xfId="10" applyFont="1" applyFill="1" applyBorder="1" applyAlignment="1">
      <alignment horizontal="center" vertical="center"/>
    </xf>
    <xf numFmtId="0" fontId="107" fillId="0" borderId="14" xfId="10" quotePrefix="1" applyFont="1" applyFill="1" applyBorder="1" applyAlignment="1">
      <alignment horizontal="right" vertical="center" wrapText="1"/>
    </xf>
    <xf numFmtId="0" fontId="107" fillId="0" borderId="72" xfId="10" applyFont="1" applyFill="1" applyBorder="1" applyAlignment="1">
      <alignment horizontal="right" vertical="center" wrapText="1"/>
    </xf>
    <xf numFmtId="0" fontId="107" fillId="0" borderId="17" xfId="10" applyFont="1" applyBorder="1" applyAlignment="1">
      <alignment horizontal="right"/>
    </xf>
    <xf numFmtId="0" fontId="103" fillId="0" borderId="14" xfId="10" quotePrefix="1" applyFont="1" applyBorder="1" applyAlignment="1">
      <alignment horizontal="left" vertical="center" wrapText="1"/>
    </xf>
    <xf numFmtId="166" fontId="41" fillId="0" borderId="5" xfId="13" applyNumberFormat="1" applyFont="1" applyFill="1" applyBorder="1" applyAlignment="1">
      <alignment horizontal="center" vertical="center" wrapText="1"/>
    </xf>
    <xf numFmtId="0" fontId="107" fillId="0" borderId="14" xfId="10" applyFont="1" applyFill="1" applyBorder="1" applyAlignment="1">
      <alignment horizontal="right" vertical="center" wrapText="1"/>
    </xf>
    <xf numFmtId="165" fontId="107" fillId="0" borderId="5" xfId="7" applyNumberFormat="1" applyFont="1" applyFill="1" applyBorder="1" applyAlignment="1">
      <alignment horizontal="center" vertical="center"/>
    </xf>
    <xf numFmtId="0" fontId="107" fillId="0" borderId="14" xfId="10" applyFont="1" applyBorder="1" applyAlignment="1">
      <alignment horizontal="right" vertical="center" wrapText="1"/>
    </xf>
    <xf numFmtId="0" fontId="87" fillId="0" borderId="72" xfId="10" applyFont="1" applyBorder="1" applyAlignment="1">
      <alignment horizontal="right" wrapText="1"/>
    </xf>
    <xf numFmtId="0" fontId="87" fillId="0" borderId="17" xfId="10" applyFont="1" applyBorder="1" applyAlignment="1">
      <alignment horizontal="right" wrapText="1"/>
    </xf>
    <xf numFmtId="165" fontId="107" fillId="0" borderId="5" xfId="10" applyNumberFormat="1" applyFont="1" applyBorder="1" applyAlignment="1">
      <alignment horizontal="center" vertical="center"/>
    </xf>
    <xf numFmtId="0" fontId="103" fillId="0" borderId="14" xfId="10" applyFont="1" applyBorder="1" applyAlignment="1">
      <alignment vertical="center"/>
    </xf>
    <xf numFmtId="0" fontId="41" fillId="0" borderId="14" xfId="10" applyFont="1" applyBorder="1" applyAlignment="1">
      <alignment horizontal="center" vertical="center" wrapText="1"/>
    </xf>
    <xf numFmtId="0" fontId="43" fillId="0" borderId="14" xfId="3" applyFont="1" applyFill="1" applyBorder="1" applyAlignment="1">
      <alignment horizontal="center" vertical="center"/>
    </xf>
    <xf numFmtId="0" fontId="110" fillId="0" borderId="14" xfId="10" applyFont="1" applyFill="1" applyBorder="1" applyAlignment="1">
      <alignment horizontal="center" vertical="center"/>
    </xf>
    <xf numFmtId="1" fontId="103" fillId="0" borderId="14" xfId="10" applyNumberFormat="1" applyFont="1" applyBorder="1" applyAlignment="1">
      <alignment horizontal="center" vertical="center"/>
    </xf>
    <xf numFmtId="0" fontId="87" fillId="0" borderId="0" xfId="10" applyBorder="1"/>
    <xf numFmtId="0" fontId="87" fillId="0" borderId="0" xfId="10" applyBorder="1" applyAlignment="1">
      <alignment horizontal="center" vertical="center"/>
    </xf>
    <xf numFmtId="0" fontId="87" fillId="0" borderId="0" xfId="10" applyFill="1" applyBorder="1" applyAlignment="1">
      <alignment horizontal="center" vertical="center"/>
    </xf>
    <xf numFmtId="0" fontId="87" fillId="0" borderId="0" xfId="10" applyFill="1" applyBorder="1"/>
    <xf numFmtId="0" fontId="87" fillId="3" borderId="0" xfId="10" applyFill="1" applyBorder="1" applyAlignment="1">
      <alignment horizontal="center" vertical="center"/>
    </xf>
    <xf numFmtId="0" fontId="103" fillId="3" borderId="0" xfId="10" applyFont="1" applyFill="1" applyBorder="1" applyAlignment="1">
      <alignment horizontal="center" vertical="center"/>
    </xf>
    <xf numFmtId="0" fontId="87" fillId="0" borderId="0" xfId="10" applyFont="1" applyFill="1" applyBorder="1"/>
    <xf numFmtId="0" fontId="112" fillId="0" borderId="0" xfId="10" applyFont="1" applyBorder="1"/>
    <xf numFmtId="0" fontId="41" fillId="3" borderId="5" xfId="10" applyFont="1" applyFill="1" applyBorder="1" applyAlignment="1">
      <alignment horizontal="center" vertical="center"/>
    </xf>
    <xf numFmtId="0" fontId="41" fillId="3" borderId="14" xfId="10" applyFont="1" applyFill="1" applyBorder="1" applyAlignment="1">
      <alignment horizontal="center" vertical="center"/>
    </xf>
    <xf numFmtId="0" fontId="103" fillId="3" borderId="14" xfId="10" applyFont="1" applyFill="1" applyBorder="1" applyAlignment="1">
      <alignment horizontal="center" vertical="center"/>
    </xf>
    <xf numFmtId="0" fontId="103" fillId="3" borderId="0" xfId="10" applyFont="1" applyFill="1" applyAlignment="1">
      <alignment horizontal="center" vertical="center"/>
    </xf>
    <xf numFmtId="0" fontId="59" fillId="0" borderId="5" xfId="10" applyFont="1" applyBorder="1" applyAlignment="1" applyProtection="1">
      <alignment horizontal="center" vertical="center"/>
    </xf>
    <xf numFmtId="0" fontId="51" fillId="0" borderId="5" xfId="10" applyFont="1" applyBorder="1" applyAlignment="1" applyProtection="1">
      <alignment horizontal="center" vertical="center"/>
    </xf>
    <xf numFmtId="1" fontId="115" fillId="0" borderId="5" xfId="10" applyNumberFormat="1" applyFont="1" applyBorder="1" applyAlignment="1">
      <alignment horizontal="center" vertical="center"/>
    </xf>
    <xf numFmtId="1" fontId="62" fillId="0" borderId="5" xfId="7" applyNumberFormat="1" applyFont="1" applyFill="1" applyBorder="1" applyAlignment="1" applyProtection="1">
      <alignment horizontal="center" vertical="center"/>
    </xf>
    <xf numFmtId="0" fontId="115" fillId="0" borderId="5" xfId="10" applyFont="1" applyBorder="1" applyAlignment="1">
      <alignment horizontal="center" vertical="center"/>
    </xf>
    <xf numFmtId="1" fontId="115" fillId="0" borderId="5" xfId="10" applyNumberFormat="1" applyFont="1" applyFill="1" applyBorder="1" applyAlignment="1">
      <alignment horizontal="center" vertical="center"/>
    </xf>
    <xf numFmtId="0" fontId="114" fillId="0" borderId="5" xfId="10" applyFont="1" applyBorder="1" applyAlignment="1">
      <alignment horizontal="center" vertical="center"/>
    </xf>
    <xf numFmtId="165" fontId="115" fillId="0" borderId="5" xfId="10" applyNumberFormat="1" applyFont="1" applyFill="1" applyBorder="1" applyAlignment="1">
      <alignment horizontal="center" vertical="center"/>
    </xf>
    <xf numFmtId="0" fontId="38" fillId="0" borderId="14" xfId="3" applyFont="1" applyFill="1" applyBorder="1" applyAlignment="1">
      <alignment horizontal="center" vertical="center"/>
    </xf>
    <xf numFmtId="0" fontId="115" fillId="0" borderId="0" xfId="10" applyFont="1" applyBorder="1" applyAlignment="1">
      <alignment horizontal="center" vertical="center"/>
    </xf>
    <xf numFmtId="0" fontId="115" fillId="0" borderId="0" xfId="10" applyFont="1" applyAlignment="1">
      <alignment horizontal="center" vertical="center"/>
    </xf>
    <xf numFmtId="0" fontId="41" fillId="0" borderId="5" xfId="10" applyFont="1" applyBorder="1" applyAlignment="1">
      <alignment vertical="center" wrapText="1"/>
    </xf>
    <xf numFmtId="0" fontId="41" fillId="0" borderId="5" xfId="10" applyFont="1" applyBorder="1"/>
    <xf numFmtId="0" fontId="41" fillId="0" borderId="5" xfId="10" applyFont="1" applyBorder="1"/>
    <xf numFmtId="0" fontId="41" fillId="0" borderId="5" xfId="10" applyFont="1" applyBorder="1" applyAlignment="1">
      <alignment wrapText="1"/>
    </xf>
    <xf numFmtId="0" fontId="87" fillId="0" borderId="5" xfId="10" applyBorder="1" applyAlignment="1">
      <alignment horizontal="center"/>
    </xf>
    <xf numFmtId="166" fontId="95" fillId="0" borderId="13" xfId="8" applyNumberFormat="1" applyFont="1" applyFill="1" applyBorder="1" applyAlignment="1" applyProtection="1">
      <alignment horizontal="center" vertical="center"/>
    </xf>
    <xf numFmtId="166" fontId="68" fillId="7" borderId="36" xfId="6" applyNumberFormat="1" applyFont="1" applyFill="1" applyBorder="1" applyAlignment="1" applyProtection="1">
      <alignment horizontal="center" vertical="center" wrapText="1"/>
    </xf>
    <xf numFmtId="166" fontId="95" fillId="0" borderId="5" xfId="8" applyNumberFormat="1" applyFont="1" applyFill="1" applyBorder="1" applyAlignment="1" applyProtection="1">
      <alignment horizontal="center" vertical="center"/>
    </xf>
  </cellXfs>
  <cellStyles count="14">
    <cellStyle name="Обычный" xfId="0" builtinId="0"/>
    <cellStyle name="Обычный 2" xfId="10"/>
    <cellStyle name="Обычный 4 4" xfId="3"/>
    <cellStyle name="Обычный 5" xfId="7"/>
    <cellStyle name="Обычный 7" xfId="5"/>
    <cellStyle name="Обычный_Естест. движение 2008г." xfId="4"/>
    <cellStyle name="Обычный_Естест. движение 2012г." xfId="12"/>
    <cellStyle name="Обычный_Смертность от травм всего населения за 9 месяцев 2008 г. (version 1)" xfId="2"/>
    <cellStyle name="Обычный_янв" xfId="9"/>
    <cellStyle name="Процентный" xfId="1" builtinId="5"/>
    <cellStyle name="Процентный 2" xfId="6"/>
    <cellStyle name="Процентный 3" xfId="13"/>
    <cellStyle name="Процентный 4" xfId="8"/>
    <cellStyle name="Финансовый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1086;&#1080;%20&#1076;&#1086;&#1082;&#1091;&#1084;&#1077;&#1085;&#1090;&#1099;(2018)/2021/&#1044;&#1077;&#1084;&#1086;&#1075;&#1088;&#1072;&#1092;&#1080;&#1103;%20&#1087;&#1086;%20&#1084;&#1077;&#1089;-21&#1075;%20%20-&#1076;&#1083;&#1103;%20&#1074;&#1085;&#1077;&#1089;&#1090;&#1080;!/&#1044;&#1077;&#1084;&#1086;&#1075;&#1088;&#1072;&#1092;&#1080;&#1103;%202021&#1075;-&#1087;&#1086;%20&#1084;&#1077;&#10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1086;&#1080;%20&#1076;&#1086;&#1082;&#1091;&#1084;&#1077;&#1085;&#1090;&#1099;-&#1052;&#1072;&#1096;&#1072;/&#1052;&#1091;&#1085;&#1072;&#1090;&#1086;&#1074;&#1086;&#108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2;&#1086;&#1080;%20&#1076;&#1086;&#1082;&#1091;&#1084;&#1077;&#1085;&#1090;&#1099;-&#1052;&#1072;&#1096;&#1072;/&#1044;&#1077;&#1084;&#1086;&#1075;&#1088;&#1072;&#1092;&#1080;&#1103;%20%20%2008,09,10/2009/2009/&#1087;&#1086;%20&#1082;&#1083;&#1072;&#1089;%20&#1073;&#1086;&#1083;-09-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2;&#1086;&#1080;%20&#1076;&#1086;&#1082;&#1091;&#1084;&#1077;&#1085;&#1090;&#1099;-&#1052;&#1072;&#1096;&#1072;/&#1050;&#1085;&#1080;&#1075;&#107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
      <sheetName val="коэфф"/>
      <sheetName val="расчет мл. смер."/>
      <sheetName val="ян"/>
      <sheetName val="фе"/>
      <sheetName val=" 2мес"/>
      <sheetName val="мар"/>
      <sheetName val="1 квар-2021"/>
      <sheetName val="ап-2021"/>
      <sheetName val="4  мес-21"/>
      <sheetName val="май"/>
      <sheetName val="5мес"/>
      <sheetName val="июнь"/>
      <sheetName val="Iполуг-21 "/>
      <sheetName val="июль "/>
      <sheetName val="7 мес"/>
      <sheetName val="авг-21"/>
      <sheetName val="8 мес"/>
      <sheetName val="сен-21"/>
      <sheetName val="9 мес-21"/>
      <sheetName val="окт-21"/>
      <sheetName val="10 мес-21"/>
      <sheetName val="Лист9"/>
      <sheetName val="(18-20)-7 мес"/>
      <sheetName val="Дем-ян-дек-20"/>
      <sheetName val="10 МЕС"/>
      <sheetName val="11-мес,Ул,К-А"/>
      <sheetName val="ноя-20"/>
      <sheetName val="демогр (ян-дек)"/>
      <sheetName val="11 мес-20"/>
      <sheetName val="ДЕК-20"/>
      <sheetName val="2020-1"/>
      <sheetName val="12 мес-2019"/>
      <sheetName val="Демогр нац проект19-17г-тру сп"/>
      <sheetName val="дек-19 "/>
      <sheetName val="1 квар (2010-2019)"/>
      <sheetName val="за окт-по ЗАГС-19"/>
      <sheetName val="9 мес-19"/>
      <sheetName val="12 мес-19-по ЗАГС"/>
      <sheetName val="Дем ян-де-19-1"/>
      <sheetName val="12 мес-19-мо дан"/>
      <sheetName val="Малочисл (4)"/>
      <sheetName val="РДПрест (2)"/>
      <sheetName val="хор памят (2)"/>
      <sheetName val="инвесторы (2)"/>
      <sheetName val="ЭЭГ (2)"/>
      <sheetName val="Сад орг (2)"/>
      <sheetName val="50 лет (2)"/>
      <sheetName val="относитель величины (2)"/>
      <sheetName val="по кварт17,18г (2)"/>
      <sheetName val="13,14,153,16,17,18 (2)"/>
      <sheetName val="16,17,18 (2)"/>
      <sheetName val="1 квар (2010-2018)"/>
      <sheetName val="Малочисл"/>
      <sheetName val="по класс бол-19,18"/>
      <sheetName val="Дем ян-де-19"/>
      <sheetName val="Россздрав 2019-2018г"/>
      <sheetName val="18-17г"/>
      <sheetName val="РДПрест"/>
      <sheetName val="хор памят"/>
      <sheetName val="инвесторы"/>
      <sheetName val="ЭЭГ"/>
      <sheetName val="Сад орг"/>
      <sheetName val="50 лет"/>
      <sheetName val="Лист1"/>
      <sheetName val="Лист3"/>
      <sheetName val="относ велич"/>
      <sheetName val="смерт от пневм16-19г"/>
      <sheetName val="Лист2"/>
      <sheetName val="9 мес для Москвы "/>
      <sheetName val="дл Госдумы"/>
      <sheetName val="Лист4"/>
      <sheetName val="Лист5"/>
      <sheetName val="Лист6"/>
      <sheetName val="СКР"/>
      <sheetName val="01-10.11.2020г"/>
      <sheetName val="2017"/>
      <sheetName val="2018"/>
      <sheetName val="2019"/>
      <sheetName val="2020"/>
      <sheetName val="9 мес-пнев,ХОБЛ, сах диаб"/>
      <sheetName val="Пер сме17-6м-20"/>
      <sheetName val="Лист7"/>
      <sheetName val="умер дети"/>
      <sheetName val="запрос от Мин зд-№1284"/>
      <sheetName val="Лист8"/>
      <sheetName val="24.06-минис Р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7">
          <cell r="C7">
            <v>34529</v>
          </cell>
        </row>
        <row r="8">
          <cell r="C8">
            <v>7975</v>
          </cell>
        </row>
        <row r="9">
          <cell r="C9">
            <v>12403</v>
          </cell>
        </row>
        <row r="10">
          <cell r="C10">
            <v>13706</v>
          </cell>
        </row>
        <row r="11">
          <cell r="C11">
            <v>14125</v>
          </cell>
        </row>
        <row r="12">
          <cell r="C12">
            <v>12001.5</v>
          </cell>
        </row>
        <row r="13">
          <cell r="C13">
            <v>19948</v>
          </cell>
        </row>
        <row r="14">
          <cell r="C14">
            <v>14760</v>
          </cell>
        </row>
        <row r="15">
          <cell r="C15">
            <v>15963</v>
          </cell>
        </row>
        <row r="16">
          <cell r="C16">
            <v>10972.5</v>
          </cell>
        </row>
        <row r="18">
          <cell r="C18">
            <v>64599</v>
          </cell>
        </row>
      </sheetData>
      <sheetData sheetId="20">
        <row r="7">
          <cell r="V7">
            <v>-10</v>
          </cell>
        </row>
        <row r="8">
          <cell r="V8">
            <v>2.5</v>
          </cell>
        </row>
        <row r="9">
          <cell r="V9">
            <v>-4</v>
          </cell>
        </row>
        <row r="10">
          <cell r="V10">
            <v>3.5</v>
          </cell>
        </row>
        <row r="11">
          <cell r="V11">
            <v>-5.5</v>
          </cell>
        </row>
        <row r="12">
          <cell r="V12">
            <v>5.5</v>
          </cell>
        </row>
        <row r="13">
          <cell r="V13">
            <v>6.5</v>
          </cell>
        </row>
        <row r="14">
          <cell r="V14">
            <v>0</v>
          </cell>
        </row>
        <row r="15">
          <cell r="V15">
            <v>-4.5</v>
          </cell>
        </row>
        <row r="16">
          <cell r="V16">
            <v>2</v>
          </cell>
        </row>
        <row r="18">
          <cell r="V18">
            <v>4</v>
          </cell>
        </row>
      </sheetData>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г (2)"/>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с 1 квар"/>
      <sheetName val="апр  "/>
      <sheetName val=" 4 мес "/>
      <sheetName val="5 мес"/>
      <sheetName val="всего 1 полугод - 08г"/>
      <sheetName val=" в 1 пол 09"/>
      <sheetName val="рай1п. -09"/>
      <sheetName val=" вс +тр 6 мес"/>
      <sheetName val=" вс+ тр 7 мес "/>
      <sheetName val=" за 7 мес"/>
      <sheetName val="7 мес"/>
      <sheetName val="  8  мес"/>
      <sheetName val="9 мес "/>
      <sheetName val="9 м"/>
      <sheetName val="окт"/>
      <sheetName val="10 мес "/>
      <sheetName val="11 мес"/>
      <sheetName val="09 (по рай-м)"/>
      <sheetName val="год  09г"/>
      <sheetName val="год  09г (2)"/>
      <sheetName val="09 (по рай-м) (2)"/>
      <sheetName val="09 (ранг мест)"/>
      <sheetName val="тр 1 квар"/>
      <sheetName val="тр 5  мес"/>
      <sheetName val="5 мес тр"/>
      <sheetName val="труд 1 пол- 08"/>
      <sheetName val="труд  I полу-09"/>
      <sheetName val="1пол 08- 09 см-ть тр"/>
      <sheetName val="1пол 09  тр рай"/>
      <sheetName val=" 8мес-09тр.спос."/>
      <sheetName val="трудосп 9 мес. - 08"/>
      <sheetName val="тр  за 9 ме "/>
      <sheetName val="окт тр"/>
      <sheetName val=" тр 10 мес"/>
      <sheetName val=" тр 11 мес "/>
      <sheetName val=" тр -09"/>
      <sheetName val="тр по рай-09"/>
      <sheetName val="рай -09"/>
      <sheetName val="_рай_ год _09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емограф"/>
      <sheetName val="структура"/>
      <sheetName val="данные по Госстатистике-09"/>
    </sheetNames>
    <sheetDataSet>
      <sheetData sheetId="0"/>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J33"/>
  <sheetViews>
    <sheetView showZeros="0" view="pageBreakPreview" topLeftCell="A10" zoomScale="84" zoomScaleNormal="95" zoomScaleSheetLayoutView="84" workbookViewId="0">
      <selection activeCell="AC16" sqref="AC16"/>
    </sheetView>
  </sheetViews>
  <sheetFormatPr defaultRowHeight="12.75"/>
  <cols>
    <col min="1" max="1" width="3.125" style="447" customWidth="1"/>
    <col min="2" max="2" width="13" style="447" customWidth="1"/>
    <col min="3" max="3" width="8.625" style="447" customWidth="1"/>
    <col min="4" max="4" width="8" style="447" customWidth="1"/>
    <col min="5" max="5" width="5.75" style="447" customWidth="1"/>
    <col min="6" max="7" width="6.25" style="447" customWidth="1"/>
    <col min="8" max="8" width="5.375" style="447" customWidth="1"/>
    <col min="9" max="9" width="5.75" style="447" customWidth="1"/>
    <col min="10" max="10" width="5.875" style="447" customWidth="1"/>
    <col min="11" max="11" width="5.75" style="447" customWidth="1"/>
    <col min="12" max="12" width="4.75" style="447" customWidth="1"/>
    <col min="13" max="13" width="6.5" style="447" customWidth="1"/>
    <col min="14" max="14" width="6.25" style="447" customWidth="1"/>
    <col min="15" max="15" width="5.25" style="447" customWidth="1"/>
    <col min="16" max="16" width="4.875" style="447" customWidth="1"/>
    <col min="17" max="17" width="5.375" style="447" customWidth="1"/>
    <col min="18" max="18" width="6.25" style="447" customWidth="1"/>
    <col min="19" max="19" width="5.875" style="447" customWidth="1"/>
    <col min="20" max="20" width="6.5" style="447" customWidth="1"/>
    <col min="21" max="21" width="7.375" style="447" customWidth="1"/>
    <col min="22" max="22" width="5.625" style="447" customWidth="1"/>
    <col min="23" max="23" width="6.125" style="447" customWidth="1"/>
    <col min="24" max="24" width="5.75" style="447" customWidth="1"/>
    <col min="25" max="25" width="5.625" style="447" customWidth="1"/>
    <col min="26" max="26" width="7.375" style="447" customWidth="1"/>
    <col min="27" max="27" width="6.5" style="447" customWidth="1"/>
    <col min="28" max="28" width="7.375" style="447" customWidth="1"/>
    <col min="29" max="29" width="6.625" style="447" customWidth="1"/>
    <col min="30" max="30" width="8.5" style="447" customWidth="1"/>
    <col min="31" max="31" width="9" style="447"/>
    <col min="32" max="32" width="6.625" style="447" customWidth="1"/>
    <col min="33" max="256" width="9" style="447"/>
    <col min="257" max="257" width="3.125" style="447" customWidth="1"/>
    <col min="258" max="258" width="13" style="447" customWidth="1"/>
    <col min="259" max="259" width="8.625" style="447" customWidth="1"/>
    <col min="260" max="260" width="8" style="447" customWidth="1"/>
    <col min="261" max="261" width="5.75" style="447" customWidth="1"/>
    <col min="262" max="263" width="6.25" style="447" customWidth="1"/>
    <col min="264" max="264" width="5.375" style="447" customWidth="1"/>
    <col min="265" max="265" width="5.75" style="447" customWidth="1"/>
    <col min="266" max="266" width="5.875" style="447" customWidth="1"/>
    <col min="267" max="267" width="5.75" style="447" customWidth="1"/>
    <col min="268" max="268" width="4.75" style="447" customWidth="1"/>
    <col min="269" max="269" width="6.5" style="447" customWidth="1"/>
    <col min="270" max="270" width="6.25" style="447" customWidth="1"/>
    <col min="271" max="271" width="5.25" style="447" customWidth="1"/>
    <col min="272" max="272" width="4.875" style="447" customWidth="1"/>
    <col min="273" max="273" width="5.375" style="447" customWidth="1"/>
    <col min="274" max="274" width="6.25" style="447" customWidth="1"/>
    <col min="275" max="275" width="5.875" style="447" customWidth="1"/>
    <col min="276" max="276" width="6.5" style="447" customWidth="1"/>
    <col min="277" max="277" width="7.375" style="447" customWidth="1"/>
    <col min="278" max="278" width="5.625" style="447" customWidth="1"/>
    <col min="279" max="279" width="6.125" style="447" customWidth="1"/>
    <col min="280" max="280" width="5.75" style="447" customWidth="1"/>
    <col min="281" max="281" width="5.625" style="447" customWidth="1"/>
    <col min="282" max="282" width="7.375" style="447" customWidth="1"/>
    <col min="283" max="283" width="6.5" style="447" customWidth="1"/>
    <col min="284" max="284" width="7.375" style="447" customWidth="1"/>
    <col min="285" max="285" width="6.625" style="447" customWidth="1"/>
    <col min="286" max="286" width="8.5" style="447" customWidth="1"/>
    <col min="287" max="287" width="9" style="447"/>
    <col min="288" max="288" width="6.625" style="447" customWidth="1"/>
    <col min="289" max="512" width="9" style="447"/>
    <col min="513" max="513" width="3.125" style="447" customWidth="1"/>
    <col min="514" max="514" width="13" style="447" customWidth="1"/>
    <col min="515" max="515" width="8.625" style="447" customWidth="1"/>
    <col min="516" max="516" width="8" style="447" customWidth="1"/>
    <col min="517" max="517" width="5.75" style="447" customWidth="1"/>
    <col min="518" max="519" width="6.25" style="447" customWidth="1"/>
    <col min="520" max="520" width="5.375" style="447" customWidth="1"/>
    <col min="521" max="521" width="5.75" style="447" customWidth="1"/>
    <col min="522" max="522" width="5.875" style="447" customWidth="1"/>
    <col min="523" max="523" width="5.75" style="447" customWidth="1"/>
    <col min="524" max="524" width="4.75" style="447" customWidth="1"/>
    <col min="525" max="525" width="6.5" style="447" customWidth="1"/>
    <col min="526" max="526" width="6.25" style="447" customWidth="1"/>
    <col min="527" max="527" width="5.25" style="447" customWidth="1"/>
    <col min="528" max="528" width="4.875" style="447" customWidth="1"/>
    <col min="529" max="529" width="5.375" style="447" customWidth="1"/>
    <col min="530" max="530" width="6.25" style="447" customWidth="1"/>
    <col min="531" max="531" width="5.875" style="447" customWidth="1"/>
    <col min="532" max="532" width="6.5" style="447" customWidth="1"/>
    <col min="533" max="533" width="7.375" style="447" customWidth="1"/>
    <col min="534" max="534" width="5.625" style="447" customWidth="1"/>
    <col min="535" max="535" width="6.125" style="447" customWidth="1"/>
    <col min="536" max="536" width="5.75" style="447" customWidth="1"/>
    <col min="537" max="537" width="5.625" style="447" customWidth="1"/>
    <col min="538" max="538" width="7.375" style="447" customWidth="1"/>
    <col min="539" max="539" width="6.5" style="447" customWidth="1"/>
    <col min="540" max="540" width="7.375" style="447" customWidth="1"/>
    <col min="541" max="541" width="6.625" style="447" customWidth="1"/>
    <col min="542" max="542" width="8.5" style="447" customWidth="1"/>
    <col min="543" max="543" width="9" style="447"/>
    <col min="544" max="544" width="6.625" style="447" customWidth="1"/>
    <col min="545" max="768" width="9" style="447"/>
    <col min="769" max="769" width="3.125" style="447" customWidth="1"/>
    <col min="770" max="770" width="13" style="447" customWidth="1"/>
    <col min="771" max="771" width="8.625" style="447" customWidth="1"/>
    <col min="772" max="772" width="8" style="447" customWidth="1"/>
    <col min="773" max="773" width="5.75" style="447" customWidth="1"/>
    <col min="774" max="775" width="6.25" style="447" customWidth="1"/>
    <col min="776" max="776" width="5.375" style="447" customWidth="1"/>
    <col min="777" max="777" width="5.75" style="447" customWidth="1"/>
    <col min="778" max="778" width="5.875" style="447" customWidth="1"/>
    <col min="779" max="779" width="5.75" style="447" customWidth="1"/>
    <col min="780" max="780" width="4.75" style="447" customWidth="1"/>
    <col min="781" max="781" width="6.5" style="447" customWidth="1"/>
    <col min="782" max="782" width="6.25" style="447" customWidth="1"/>
    <col min="783" max="783" width="5.25" style="447" customWidth="1"/>
    <col min="784" max="784" width="4.875" style="447" customWidth="1"/>
    <col min="785" max="785" width="5.375" style="447" customWidth="1"/>
    <col min="786" max="786" width="6.25" style="447" customWidth="1"/>
    <col min="787" max="787" width="5.875" style="447" customWidth="1"/>
    <col min="788" max="788" width="6.5" style="447" customWidth="1"/>
    <col min="789" max="789" width="7.375" style="447" customWidth="1"/>
    <col min="790" max="790" width="5.625" style="447" customWidth="1"/>
    <col min="791" max="791" width="6.125" style="447" customWidth="1"/>
    <col min="792" max="792" width="5.75" style="447" customWidth="1"/>
    <col min="793" max="793" width="5.625" style="447" customWidth="1"/>
    <col min="794" max="794" width="7.375" style="447" customWidth="1"/>
    <col min="795" max="795" width="6.5" style="447" customWidth="1"/>
    <col min="796" max="796" width="7.375" style="447" customWidth="1"/>
    <col min="797" max="797" width="6.625" style="447" customWidth="1"/>
    <col min="798" max="798" width="8.5" style="447" customWidth="1"/>
    <col min="799" max="799" width="9" style="447"/>
    <col min="800" max="800" width="6.625" style="447" customWidth="1"/>
    <col min="801" max="1024" width="9" style="447"/>
    <col min="1025" max="1025" width="3.125" style="447" customWidth="1"/>
    <col min="1026" max="1026" width="13" style="447" customWidth="1"/>
    <col min="1027" max="1027" width="8.625" style="447" customWidth="1"/>
    <col min="1028" max="1028" width="8" style="447" customWidth="1"/>
    <col min="1029" max="1029" width="5.75" style="447" customWidth="1"/>
    <col min="1030" max="1031" width="6.25" style="447" customWidth="1"/>
    <col min="1032" max="1032" width="5.375" style="447" customWidth="1"/>
    <col min="1033" max="1033" width="5.75" style="447" customWidth="1"/>
    <col min="1034" max="1034" width="5.875" style="447" customWidth="1"/>
    <col min="1035" max="1035" width="5.75" style="447" customWidth="1"/>
    <col min="1036" max="1036" width="4.75" style="447" customWidth="1"/>
    <col min="1037" max="1037" width="6.5" style="447" customWidth="1"/>
    <col min="1038" max="1038" width="6.25" style="447" customWidth="1"/>
    <col min="1039" max="1039" width="5.25" style="447" customWidth="1"/>
    <col min="1040" max="1040" width="4.875" style="447" customWidth="1"/>
    <col min="1041" max="1041" width="5.375" style="447" customWidth="1"/>
    <col min="1042" max="1042" width="6.25" style="447" customWidth="1"/>
    <col min="1043" max="1043" width="5.875" style="447" customWidth="1"/>
    <col min="1044" max="1044" width="6.5" style="447" customWidth="1"/>
    <col min="1045" max="1045" width="7.375" style="447" customWidth="1"/>
    <col min="1046" max="1046" width="5.625" style="447" customWidth="1"/>
    <col min="1047" max="1047" width="6.125" style="447" customWidth="1"/>
    <col min="1048" max="1048" width="5.75" style="447" customWidth="1"/>
    <col min="1049" max="1049" width="5.625" style="447" customWidth="1"/>
    <col min="1050" max="1050" width="7.375" style="447" customWidth="1"/>
    <col min="1051" max="1051" width="6.5" style="447" customWidth="1"/>
    <col min="1052" max="1052" width="7.375" style="447" customWidth="1"/>
    <col min="1053" max="1053" width="6.625" style="447" customWidth="1"/>
    <col min="1054" max="1054" width="8.5" style="447" customWidth="1"/>
    <col min="1055" max="1055" width="9" style="447"/>
    <col min="1056" max="1056" width="6.625" style="447" customWidth="1"/>
    <col min="1057" max="1280" width="9" style="447"/>
    <col min="1281" max="1281" width="3.125" style="447" customWidth="1"/>
    <col min="1282" max="1282" width="13" style="447" customWidth="1"/>
    <col min="1283" max="1283" width="8.625" style="447" customWidth="1"/>
    <col min="1284" max="1284" width="8" style="447" customWidth="1"/>
    <col min="1285" max="1285" width="5.75" style="447" customWidth="1"/>
    <col min="1286" max="1287" width="6.25" style="447" customWidth="1"/>
    <col min="1288" max="1288" width="5.375" style="447" customWidth="1"/>
    <col min="1289" max="1289" width="5.75" style="447" customWidth="1"/>
    <col min="1290" max="1290" width="5.875" style="447" customWidth="1"/>
    <col min="1291" max="1291" width="5.75" style="447" customWidth="1"/>
    <col min="1292" max="1292" width="4.75" style="447" customWidth="1"/>
    <col min="1293" max="1293" width="6.5" style="447" customWidth="1"/>
    <col min="1294" max="1294" width="6.25" style="447" customWidth="1"/>
    <col min="1295" max="1295" width="5.25" style="447" customWidth="1"/>
    <col min="1296" max="1296" width="4.875" style="447" customWidth="1"/>
    <col min="1297" max="1297" width="5.375" style="447" customWidth="1"/>
    <col min="1298" max="1298" width="6.25" style="447" customWidth="1"/>
    <col min="1299" max="1299" width="5.875" style="447" customWidth="1"/>
    <col min="1300" max="1300" width="6.5" style="447" customWidth="1"/>
    <col min="1301" max="1301" width="7.375" style="447" customWidth="1"/>
    <col min="1302" max="1302" width="5.625" style="447" customWidth="1"/>
    <col min="1303" max="1303" width="6.125" style="447" customWidth="1"/>
    <col min="1304" max="1304" width="5.75" style="447" customWidth="1"/>
    <col min="1305" max="1305" width="5.625" style="447" customWidth="1"/>
    <col min="1306" max="1306" width="7.375" style="447" customWidth="1"/>
    <col min="1307" max="1307" width="6.5" style="447" customWidth="1"/>
    <col min="1308" max="1308" width="7.375" style="447" customWidth="1"/>
    <col min="1309" max="1309" width="6.625" style="447" customWidth="1"/>
    <col min="1310" max="1310" width="8.5" style="447" customWidth="1"/>
    <col min="1311" max="1311" width="9" style="447"/>
    <col min="1312" max="1312" width="6.625" style="447" customWidth="1"/>
    <col min="1313" max="1536" width="9" style="447"/>
    <col min="1537" max="1537" width="3.125" style="447" customWidth="1"/>
    <col min="1538" max="1538" width="13" style="447" customWidth="1"/>
    <col min="1539" max="1539" width="8.625" style="447" customWidth="1"/>
    <col min="1540" max="1540" width="8" style="447" customWidth="1"/>
    <col min="1541" max="1541" width="5.75" style="447" customWidth="1"/>
    <col min="1542" max="1543" width="6.25" style="447" customWidth="1"/>
    <col min="1544" max="1544" width="5.375" style="447" customWidth="1"/>
    <col min="1545" max="1545" width="5.75" style="447" customWidth="1"/>
    <col min="1546" max="1546" width="5.875" style="447" customWidth="1"/>
    <col min="1547" max="1547" width="5.75" style="447" customWidth="1"/>
    <col min="1548" max="1548" width="4.75" style="447" customWidth="1"/>
    <col min="1549" max="1549" width="6.5" style="447" customWidth="1"/>
    <col min="1550" max="1550" width="6.25" style="447" customWidth="1"/>
    <col min="1551" max="1551" width="5.25" style="447" customWidth="1"/>
    <col min="1552" max="1552" width="4.875" style="447" customWidth="1"/>
    <col min="1553" max="1553" width="5.375" style="447" customWidth="1"/>
    <col min="1554" max="1554" width="6.25" style="447" customWidth="1"/>
    <col min="1555" max="1555" width="5.875" style="447" customWidth="1"/>
    <col min="1556" max="1556" width="6.5" style="447" customWidth="1"/>
    <col min="1557" max="1557" width="7.375" style="447" customWidth="1"/>
    <col min="1558" max="1558" width="5.625" style="447" customWidth="1"/>
    <col min="1559" max="1559" width="6.125" style="447" customWidth="1"/>
    <col min="1560" max="1560" width="5.75" style="447" customWidth="1"/>
    <col min="1561" max="1561" width="5.625" style="447" customWidth="1"/>
    <col min="1562" max="1562" width="7.375" style="447" customWidth="1"/>
    <col min="1563" max="1563" width="6.5" style="447" customWidth="1"/>
    <col min="1564" max="1564" width="7.375" style="447" customWidth="1"/>
    <col min="1565" max="1565" width="6.625" style="447" customWidth="1"/>
    <col min="1566" max="1566" width="8.5" style="447" customWidth="1"/>
    <col min="1567" max="1567" width="9" style="447"/>
    <col min="1568" max="1568" width="6.625" style="447" customWidth="1"/>
    <col min="1569" max="1792" width="9" style="447"/>
    <col min="1793" max="1793" width="3.125" style="447" customWidth="1"/>
    <col min="1794" max="1794" width="13" style="447" customWidth="1"/>
    <col min="1795" max="1795" width="8.625" style="447" customWidth="1"/>
    <col min="1796" max="1796" width="8" style="447" customWidth="1"/>
    <col min="1797" max="1797" width="5.75" style="447" customWidth="1"/>
    <col min="1798" max="1799" width="6.25" style="447" customWidth="1"/>
    <col min="1800" max="1800" width="5.375" style="447" customWidth="1"/>
    <col min="1801" max="1801" width="5.75" style="447" customWidth="1"/>
    <col min="1802" max="1802" width="5.875" style="447" customWidth="1"/>
    <col min="1803" max="1803" width="5.75" style="447" customWidth="1"/>
    <col min="1804" max="1804" width="4.75" style="447" customWidth="1"/>
    <col min="1805" max="1805" width="6.5" style="447" customWidth="1"/>
    <col min="1806" max="1806" width="6.25" style="447" customWidth="1"/>
    <col min="1807" max="1807" width="5.25" style="447" customWidth="1"/>
    <col min="1808" max="1808" width="4.875" style="447" customWidth="1"/>
    <col min="1809" max="1809" width="5.375" style="447" customWidth="1"/>
    <col min="1810" max="1810" width="6.25" style="447" customWidth="1"/>
    <col min="1811" max="1811" width="5.875" style="447" customWidth="1"/>
    <col min="1812" max="1812" width="6.5" style="447" customWidth="1"/>
    <col min="1813" max="1813" width="7.375" style="447" customWidth="1"/>
    <col min="1814" max="1814" width="5.625" style="447" customWidth="1"/>
    <col min="1815" max="1815" width="6.125" style="447" customWidth="1"/>
    <col min="1816" max="1816" width="5.75" style="447" customWidth="1"/>
    <col min="1817" max="1817" width="5.625" style="447" customWidth="1"/>
    <col min="1818" max="1818" width="7.375" style="447" customWidth="1"/>
    <col min="1819" max="1819" width="6.5" style="447" customWidth="1"/>
    <col min="1820" max="1820" width="7.375" style="447" customWidth="1"/>
    <col min="1821" max="1821" width="6.625" style="447" customWidth="1"/>
    <col min="1822" max="1822" width="8.5" style="447" customWidth="1"/>
    <col min="1823" max="1823" width="9" style="447"/>
    <col min="1824" max="1824" width="6.625" style="447" customWidth="1"/>
    <col min="1825" max="2048" width="9" style="447"/>
    <col min="2049" max="2049" width="3.125" style="447" customWidth="1"/>
    <col min="2050" max="2050" width="13" style="447" customWidth="1"/>
    <col min="2051" max="2051" width="8.625" style="447" customWidth="1"/>
    <col min="2052" max="2052" width="8" style="447" customWidth="1"/>
    <col min="2053" max="2053" width="5.75" style="447" customWidth="1"/>
    <col min="2054" max="2055" width="6.25" style="447" customWidth="1"/>
    <col min="2056" max="2056" width="5.375" style="447" customWidth="1"/>
    <col min="2057" max="2057" width="5.75" style="447" customWidth="1"/>
    <col min="2058" max="2058" width="5.875" style="447" customWidth="1"/>
    <col min="2059" max="2059" width="5.75" style="447" customWidth="1"/>
    <col min="2060" max="2060" width="4.75" style="447" customWidth="1"/>
    <col min="2061" max="2061" width="6.5" style="447" customWidth="1"/>
    <col min="2062" max="2062" width="6.25" style="447" customWidth="1"/>
    <col min="2063" max="2063" width="5.25" style="447" customWidth="1"/>
    <col min="2064" max="2064" width="4.875" style="447" customWidth="1"/>
    <col min="2065" max="2065" width="5.375" style="447" customWidth="1"/>
    <col min="2066" max="2066" width="6.25" style="447" customWidth="1"/>
    <col min="2067" max="2067" width="5.875" style="447" customWidth="1"/>
    <col min="2068" max="2068" width="6.5" style="447" customWidth="1"/>
    <col min="2069" max="2069" width="7.375" style="447" customWidth="1"/>
    <col min="2070" max="2070" width="5.625" style="447" customWidth="1"/>
    <col min="2071" max="2071" width="6.125" style="447" customWidth="1"/>
    <col min="2072" max="2072" width="5.75" style="447" customWidth="1"/>
    <col min="2073" max="2073" width="5.625" style="447" customWidth="1"/>
    <col min="2074" max="2074" width="7.375" style="447" customWidth="1"/>
    <col min="2075" max="2075" width="6.5" style="447" customWidth="1"/>
    <col min="2076" max="2076" width="7.375" style="447" customWidth="1"/>
    <col min="2077" max="2077" width="6.625" style="447" customWidth="1"/>
    <col min="2078" max="2078" width="8.5" style="447" customWidth="1"/>
    <col min="2079" max="2079" width="9" style="447"/>
    <col min="2080" max="2080" width="6.625" style="447" customWidth="1"/>
    <col min="2081" max="2304" width="9" style="447"/>
    <col min="2305" max="2305" width="3.125" style="447" customWidth="1"/>
    <col min="2306" max="2306" width="13" style="447" customWidth="1"/>
    <col min="2307" max="2307" width="8.625" style="447" customWidth="1"/>
    <col min="2308" max="2308" width="8" style="447" customWidth="1"/>
    <col min="2309" max="2309" width="5.75" style="447" customWidth="1"/>
    <col min="2310" max="2311" width="6.25" style="447" customWidth="1"/>
    <col min="2312" max="2312" width="5.375" style="447" customWidth="1"/>
    <col min="2313" max="2313" width="5.75" style="447" customWidth="1"/>
    <col min="2314" max="2314" width="5.875" style="447" customWidth="1"/>
    <col min="2315" max="2315" width="5.75" style="447" customWidth="1"/>
    <col min="2316" max="2316" width="4.75" style="447" customWidth="1"/>
    <col min="2317" max="2317" width="6.5" style="447" customWidth="1"/>
    <col min="2318" max="2318" width="6.25" style="447" customWidth="1"/>
    <col min="2319" max="2319" width="5.25" style="447" customWidth="1"/>
    <col min="2320" max="2320" width="4.875" style="447" customWidth="1"/>
    <col min="2321" max="2321" width="5.375" style="447" customWidth="1"/>
    <col min="2322" max="2322" width="6.25" style="447" customWidth="1"/>
    <col min="2323" max="2323" width="5.875" style="447" customWidth="1"/>
    <col min="2324" max="2324" width="6.5" style="447" customWidth="1"/>
    <col min="2325" max="2325" width="7.375" style="447" customWidth="1"/>
    <col min="2326" max="2326" width="5.625" style="447" customWidth="1"/>
    <col min="2327" max="2327" width="6.125" style="447" customWidth="1"/>
    <col min="2328" max="2328" width="5.75" style="447" customWidth="1"/>
    <col min="2329" max="2329" width="5.625" style="447" customWidth="1"/>
    <col min="2330" max="2330" width="7.375" style="447" customWidth="1"/>
    <col min="2331" max="2331" width="6.5" style="447" customWidth="1"/>
    <col min="2332" max="2332" width="7.375" style="447" customWidth="1"/>
    <col min="2333" max="2333" width="6.625" style="447" customWidth="1"/>
    <col min="2334" max="2334" width="8.5" style="447" customWidth="1"/>
    <col min="2335" max="2335" width="9" style="447"/>
    <col min="2336" max="2336" width="6.625" style="447" customWidth="1"/>
    <col min="2337" max="2560" width="9" style="447"/>
    <col min="2561" max="2561" width="3.125" style="447" customWidth="1"/>
    <col min="2562" max="2562" width="13" style="447" customWidth="1"/>
    <col min="2563" max="2563" width="8.625" style="447" customWidth="1"/>
    <col min="2564" max="2564" width="8" style="447" customWidth="1"/>
    <col min="2565" max="2565" width="5.75" style="447" customWidth="1"/>
    <col min="2566" max="2567" width="6.25" style="447" customWidth="1"/>
    <col min="2568" max="2568" width="5.375" style="447" customWidth="1"/>
    <col min="2569" max="2569" width="5.75" style="447" customWidth="1"/>
    <col min="2570" max="2570" width="5.875" style="447" customWidth="1"/>
    <col min="2571" max="2571" width="5.75" style="447" customWidth="1"/>
    <col min="2572" max="2572" width="4.75" style="447" customWidth="1"/>
    <col min="2573" max="2573" width="6.5" style="447" customWidth="1"/>
    <col min="2574" max="2574" width="6.25" style="447" customWidth="1"/>
    <col min="2575" max="2575" width="5.25" style="447" customWidth="1"/>
    <col min="2576" max="2576" width="4.875" style="447" customWidth="1"/>
    <col min="2577" max="2577" width="5.375" style="447" customWidth="1"/>
    <col min="2578" max="2578" width="6.25" style="447" customWidth="1"/>
    <col min="2579" max="2579" width="5.875" style="447" customWidth="1"/>
    <col min="2580" max="2580" width="6.5" style="447" customWidth="1"/>
    <col min="2581" max="2581" width="7.375" style="447" customWidth="1"/>
    <col min="2582" max="2582" width="5.625" style="447" customWidth="1"/>
    <col min="2583" max="2583" width="6.125" style="447" customWidth="1"/>
    <col min="2584" max="2584" width="5.75" style="447" customWidth="1"/>
    <col min="2585" max="2585" width="5.625" style="447" customWidth="1"/>
    <col min="2586" max="2586" width="7.375" style="447" customWidth="1"/>
    <col min="2587" max="2587" width="6.5" style="447" customWidth="1"/>
    <col min="2588" max="2588" width="7.375" style="447" customWidth="1"/>
    <col min="2589" max="2589" width="6.625" style="447" customWidth="1"/>
    <col min="2590" max="2590" width="8.5" style="447" customWidth="1"/>
    <col min="2591" max="2591" width="9" style="447"/>
    <col min="2592" max="2592" width="6.625" style="447" customWidth="1"/>
    <col min="2593" max="2816" width="9" style="447"/>
    <col min="2817" max="2817" width="3.125" style="447" customWidth="1"/>
    <col min="2818" max="2818" width="13" style="447" customWidth="1"/>
    <col min="2819" max="2819" width="8.625" style="447" customWidth="1"/>
    <col min="2820" max="2820" width="8" style="447" customWidth="1"/>
    <col min="2821" max="2821" width="5.75" style="447" customWidth="1"/>
    <col min="2822" max="2823" width="6.25" style="447" customWidth="1"/>
    <col min="2824" max="2824" width="5.375" style="447" customWidth="1"/>
    <col min="2825" max="2825" width="5.75" style="447" customWidth="1"/>
    <col min="2826" max="2826" width="5.875" style="447" customWidth="1"/>
    <col min="2827" max="2827" width="5.75" style="447" customWidth="1"/>
    <col min="2828" max="2828" width="4.75" style="447" customWidth="1"/>
    <col min="2829" max="2829" width="6.5" style="447" customWidth="1"/>
    <col min="2830" max="2830" width="6.25" style="447" customWidth="1"/>
    <col min="2831" max="2831" width="5.25" style="447" customWidth="1"/>
    <col min="2832" max="2832" width="4.875" style="447" customWidth="1"/>
    <col min="2833" max="2833" width="5.375" style="447" customWidth="1"/>
    <col min="2834" max="2834" width="6.25" style="447" customWidth="1"/>
    <col min="2835" max="2835" width="5.875" style="447" customWidth="1"/>
    <col min="2836" max="2836" width="6.5" style="447" customWidth="1"/>
    <col min="2837" max="2837" width="7.375" style="447" customWidth="1"/>
    <col min="2838" max="2838" width="5.625" style="447" customWidth="1"/>
    <col min="2839" max="2839" width="6.125" style="447" customWidth="1"/>
    <col min="2840" max="2840" width="5.75" style="447" customWidth="1"/>
    <col min="2841" max="2841" width="5.625" style="447" customWidth="1"/>
    <col min="2842" max="2842" width="7.375" style="447" customWidth="1"/>
    <col min="2843" max="2843" width="6.5" style="447" customWidth="1"/>
    <col min="2844" max="2844" width="7.375" style="447" customWidth="1"/>
    <col min="2845" max="2845" width="6.625" style="447" customWidth="1"/>
    <col min="2846" max="2846" width="8.5" style="447" customWidth="1"/>
    <col min="2847" max="2847" width="9" style="447"/>
    <col min="2848" max="2848" width="6.625" style="447" customWidth="1"/>
    <col min="2849" max="3072" width="9" style="447"/>
    <col min="3073" max="3073" width="3.125" style="447" customWidth="1"/>
    <col min="3074" max="3074" width="13" style="447" customWidth="1"/>
    <col min="3075" max="3075" width="8.625" style="447" customWidth="1"/>
    <col min="3076" max="3076" width="8" style="447" customWidth="1"/>
    <col min="3077" max="3077" width="5.75" style="447" customWidth="1"/>
    <col min="3078" max="3079" width="6.25" style="447" customWidth="1"/>
    <col min="3080" max="3080" width="5.375" style="447" customWidth="1"/>
    <col min="3081" max="3081" width="5.75" style="447" customWidth="1"/>
    <col min="3082" max="3082" width="5.875" style="447" customWidth="1"/>
    <col min="3083" max="3083" width="5.75" style="447" customWidth="1"/>
    <col min="3084" max="3084" width="4.75" style="447" customWidth="1"/>
    <col min="3085" max="3085" width="6.5" style="447" customWidth="1"/>
    <col min="3086" max="3086" width="6.25" style="447" customWidth="1"/>
    <col min="3087" max="3087" width="5.25" style="447" customWidth="1"/>
    <col min="3088" max="3088" width="4.875" style="447" customWidth="1"/>
    <col min="3089" max="3089" width="5.375" style="447" customWidth="1"/>
    <col min="3090" max="3090" width="6.25" style="447" customWidth="1"/>
    <col min="3091" max="3091" width="5.875" style="447" customWidth="1"/>
    <col min="3092" max="3092" width="6.5" style="447" customWidth="1"/>
    <col min="3093" max="3093" width="7.375" style="447" customWidth="1"/>
    <col min="3094" max="3094" width="5.625" style="447" customWidth="1"/>
    <col min="3095" max="3095" width="6.125" style="447" customWidth="1"/>
    <col min="3096" max="3096" width="5.75" style="447" customWidth="1"/>
    <col min="3097" max="3097" width="5.625" style="447" customWidth="1"/>
    <col min="3098" max="3098" width="7.375" style="447" customWidth="1"/>
    <col min="3099" max="3099" width="6.5" style="447" customWidth="1"/>
    <col min="3100" max="3100" width="7.375" style="447" customWidth="1"/>
    <col min="3101" max="3101" width="6.625" style="447" customWidth="1"/>
    <col min="3102" max="3102" width="8.5" style="447" customWidth="1"/>
    <col min="3103" max="3103" width="9" style="447"/>
    <col min="3104" max="3104" width="6.625" style="447" customWidth="1"/>
    <col min="3105" max="3328" width="9" style="447"/>
    <col min="3329" max="3329" width="3.125" style="447" customWidth="1"/>
    <col min="3330" max="3330" width="13" style="447" customWidth="1"/>
    <col min="3331" max="3331" width="8.625" style="447" customWidth="1"/>
    <col min="3332" max="3332" width="8" style="447" customWidth="1"/>
    <col min="3333" max="3333" width="5.75" style="447" customWidth="1"/>
    <col min="3334" max="3335" width="6.25" style="447" customWidth="1"/>
    <col min="3336" max="3336" width="5.375" style="447" customWidth="1"/>
    <col min="3337" max="3337" width="5.75" style="447" customWidth="1"/>
    <col min="3338" max="3338" width="5.875" style="447" customWidth="1"/>
    <col min="3339" max="3339" width="5.75" style="447" customWidth="1"/>
    <col min="3340" max="3340" width="4.75" style="447" customWidth="1"/>
    <col min="3341" max="3341" width="6.5" style="447" customWidth="1"/>
    <col min="3342" max="3342" width="6.25" style="447" customWidth="1"/>
    <col min="3343" max="3343" width="5.25" style="447" customWidth="1"/>
    <col min="3344" max="3344" width="4.875" style="447" customWidth="1"/>
    <col min="3345" max="3345" width="5.375" style="447" customWidth="1"/>
    <col min="3346" max="3346" width="6.25" style="447" customWidth="1"/>
    <col min="3347" max="3347" width="5.875" style="447" customWidth="1"/>
    <col min="3348" max="3348" width="6.5" style="447" customWidth="1"/>
    <col min="3349" max="3349" width="7.375" style="447" customWidth="1"/>
    <col min="3350" max="3350" width="5.625" style="447" customWidth="1"/>
    <col min="3351" max="3351" width="6.125" style="447" customWidth="1"/>
    <col min="3352" max="3352" width="5.75" style="447" customWidth="1"/>
    <col min="3353" max="3353" width="5.625" style="447" customWidth="1"/>
    <col min="3354" max="3354" width="7.375" style="447" customWidth="1"/>
    <col min="3355" max="3355" width="6.5" style="447" customWidth="1"/>
    <col min="3356" max="3356" width="7.375" style="447" customWidth="1"/>
    <col min="3357" max="3357" width="6.625" style="447" customWidth="1"/>
    <col min="3358" max="3358" width="8.5" style="447" customWidth="1"/>
    <col min="3359" max="3359" width="9" style="447"/>
    <col min="3360" max="3360" width="6.625" style="447" customWidth="1"/>
    <col min="3361" max="3584" width="9" style="447"/>
    <col min="3585" max="3585" width="3.125" style="447" customWidth="1"/>
    <col min="3586" max="3586" width="13" style="447" customWidth="1"/>
    <col min="3587" max="3587" width="8.625" style="447" customWidth="1"/>
    <col min="3588" max="3588" width="8" style="447" customWidth="1"/>
    <col min="3589" max="3589" width="5.75" style="447" customWidth="1"/>
    <col min="3590" max="3591" width="6.25" style="447" customWidth="1"/>
    <col min="3592" max="3592" width="5.375" style="447" customWidth="1"/>
    <col min="3593" max="3593" width="5.75" style="447" customWidth="1"/>
    <col min="3594" max="3594" width="5.875" style="447" customWidth="1"/>
    <col min="3595" max="3595" width="5.75" style="447" customWidth="1"/>
    <col min="3596" max="3596" width="4.75" style="447" customWidth="1"/>
    <col min="3597" max="3597" width="6.5" style="447" customWidth="1"/>
    <col min="3598" max="3598" width="6.25" style="447" customWidth="1"/>
    <col min="3599" max="3599" width="5.25" style="447" customWidth="1"/>
    <col min="3600" max="3600" width="4.875" style="447" customWidth="1"/>
    <col min="3601" max="3601" width="5.375" style="447" customWidth="1"/>
    <col min="3602" max="3602" width="6.25" style="447" customWidth="1"/>
    <col min="3603" max="3603" width="5.875" style="447" customWidth="1"/>
    <col min="3604" max="3604" width="6.5" style="447" customWidth="1"/>
    <col min="3605" max="3605" width="7.375" style="447" customWidth="1"/>
    <col min="3606" max="3606" width="5.625" style="447" customWidth="1"/>
    <col min="3607" max="3607" width="6.125" style="447" customWidth="1"/>
    <col min="3608" max="3608" width="5.75" style="447" customWidth="1"/>
    <col min="3609" max="3609" width="5.625" style="447" customWidth="1"/>
    <col min="3610" max="3610" width="7.375" style="447" customWidth="1"/>
    <col min="3611" max="3611" width="6.5" style="447" customWidth="1"/>
    <col min="3612" max="3612" width="7.375" style="447" customWidth="1"/>
    <col min="3613" max="3613" width="6.625" style="447" customWidth="1"/>
    <col min="3614" max="3614" width="8.5" style="447" customWidth="1"/>
    <col min="3615" max="3615" width="9" style="447"/>
    <col min="3616" max="3616" width="6.625" style="447" customWidth="1"/>
    <col min="3617" max="3840" width="9" style="447"/>
    <col min="3841" max="3841" width="3.125" style="447" customWidth="1"/>
    <col min="3842" max="3842" width="13" style="447" customWidth="1"/>
    <col min="3843" max="3843" width="8.625" style="447" customWidth="1"/>
    <col min="3844" max="3844" width="8" style="447" customWidth="1"/>
    <col min="3845" max="3845" width="5.75" style="447" customWidth="1"/>
    <col min="3846" max="3847" width="6.25" style="447" customWidth="1"/>
    <col min="3848" max="3848" width="5.375" style="447" customWidth="1"/>
    <col min="3849" max="3849" width="5.75" style="447" customWidth="1"/>
    <col min="3850" max="3850" width="5.875" style="447" customWidth="1"/>
    <col min="3851" max="3851" width="5.75" style="447" customWidth="1"/>
    <col min="3852" max="3852" width="4.75" style="447" customWidth="1"/>
    <col min="3853" max="3853" width="6.5" style="447" customWidth="1"/>
    <col min="3854" max="3854" width="6.25" style="447" customWidth="1"/>
    <col min="3855" max="3855" width="5.25" style="447" customWidth="1"/>
    <col min="3856" max="3856" width="4.875" style="447" customWidth="1"/>
    <col min="3857" max="3857" width="5.375" style="447" customWidth="1"/>
    <col min="3858" max="3858" width="6.25" style="447" customWidth="1"/>
    <col min="3859" max="3859" width="5.875" style="447" customWidth="1"/>
    <col min="3860" max="3860" width="6.5" style="447" customWidth="1"/>
    <col min="3861" max="3861" width="7.375" style="447" customWidth="1"/>
    <col min="3862" max="3862" width="5.625" style="447" customWidth="1"/>
    <col min="3863" max="3863" width="6.125" style="447" customWidth="1"/>
    <col min="3864" max="3864" width="5.75" style="447" customWidth="1"/>
    <col min="3865" max="3865" width="5.625" style="447" customWidth="1"/>
    <col min="3866" max="3866" width="7.375" style="447" customWidth="1"/>
    <col min="3867" max="3867" width="6.5" style="447" customWidth="1"/>
    <col min="3868" max="3868" width="7.375" style="447" customWidth="1"/>
    <col min="3869" max="3869" width="6.625" style="447" customWidth="1"/>
    <col min="3870" max="3870" width="8.5" style="447" customWidth="1"/>
    <col min="3871" max="3871" width="9" style="447"/>
    <col min="3872" max="3872" width="6.625" style="447" customWidth="1"/>
    <col min="3873" max="4096" width="9" style="447"/>
    <col min="4097" max="4097" width="3.125" style="447" customWidth="1"/>
    <col min="4098" max="4098" width="13" style="447" customWidth="1"/>
    <col min="4099" max="4099" width="8.625" style="447" customWidth="1"/>
    <col min="4100" max="4100" width="8" style="447" customWidth="1"/>
    <col min="4101" max="4101" width="5.75" style="447" customWidth="1"/>
    <col min="4102" max="4103" width="6.25" style="447" customWidth="1"/>
    <col min="4104" max="4104" width="5.375" style="447" customWidth="1"/>
    <col min="4105" max="4105" width="5.75" style="447" customWidth="1"/>
    <col min="4106" max="4106" width="5.875" style="447" customWidth="1"/>
    <col min="4107" max="4107" width="5.75" style="447" customWidth="1"/>
    <col min="4108" max="4108" width="4.75" style="447" customWidth="1"/>
    <col min="4109" max="4109" width="6.5" style="447" customWidth="1"/>
    <col min="4110" max="4110" width="6.25" style="447" customWidth="1"/>
    <col min="4111" max="4111" width="5.25" style="447" customWidth="1"/>
    <col min="4112" max="4112" width="4.875" style="447" customWidth="1"/>
    <col min="4113" max="4113" width="5.375" style="447" customWidth="1"/>
    <col min="4114" max="4114" width="6.25" style="447" customWidth="1"/>
    <col min="4115" max="4115" width="5.875" style="447" customWidth="1"/>
    <col min="4116" max="4116" width="6.5" style="447" customWidth="1"/>
    <col min="4117" max="4117" width="7.375" style="447" customWidth="1"/>
    <col min="4118" max="4118" width="5.625" style="447" customWidth="1"/>
    <col min="4119" max="4119" width="6.125" style="447" customWidth="1"/>
    <col min="4120" max="4120" width="5.75" style="447" customWidth="1"/>
    <col min="4121" max="4121" width="5.625" style="447" customWidth="1"/>
    <col min="4122" max="4122" width="7.375" style="447" customWidth="1"/>
    <col min="4123" max="4123" width="6.5" style="447" customWidth="1"/>
    <col min="4124" max="4124" width="7.375" style="447" customWidth="1"/>
    <col min="4125" max="4125" width="6.625" style="447" customWidth="1"/>
    <col min="4126" max="4126" width="8.5" style="447" customWidth="1"/>
    <col min="4127" max="4127" width="9" style="447"/>
    <col min="4128" max="4128" width="6.625" style="447" customWidth="1"/>
    <col min="4129" max="4352" width="9" style="447"/>
    <col min="4353" max="4353" width="3.125" style="447" customWidth="1"/>
    <col min="4354" max="4354" width="13" style="447" customWidth="1"/>
    <col min="4355" max="4355" width="8.625" style="447" customWidth="1"/>
    <col min="4356" max="4356" width="8" style="447" customWidth="1"/>
    <col min="4357" max="4357" width="5.75" style="447" customWidth="1"/>
    <col min="4358" max="4359" width="6.25" style="447" customWidth="1"/>
    <col min="4360" max="4360" width="5.375" style="447" customWidth="1"/>
    <col min="4361" max="4361" width="5.75" style="447" customWidth="1"/>
    <col min="4362" max="4362" width="5.875" style="447" customWidth="1"/>
    <col min="4363" max="4363" width="5.75" style="447" customWidth="1"/>
    <col min="4364" max="4364" width="4.75" style="447" customWidth="1"/>
    <col min="4365" max="4365" width="6.5" style="447" customWidth="1"/>
    <col min="4366" max="4366" width="6.25" style="447" customWidth="1"/>
    <col min="4367" max="4367" width="5.25" style="447" customWidth="1"/>
    <col min="4368" max="4368" width="4.875" style="447" customWidth="1"/>
    <col min="4369" max="4369" width="5.375" style="447" customWidth="1"/>
    <col min="4370" max="4370" width="6.25" style="447" customWidth="1"/>
    <col min="4371" max="4371" width="5.875" style="447" customWidth="1"/>
    <col min="4372" max="4372" width="6.5" style="447" customWidth="1"/>
    <col min="4373" max="4373" width="7.375" style="447" customWidth="1"/>
    <col min="4374" max="4374" width="5.625" style="447" customWidth="1"/>
    <col min="4375" max="4375" width="6.125" style="447" customWidth="1"/>
    <col min="4376" max="4376" width="5.75" style="447" customWidth="1"/>
    <col min="4377" max="4377" width="5.625" style="447" customWidth="1"/>
    <col min="4378" max="4378" width="7.375" style="447" customWidth="1"/>
    <col min="4379" max="4379" width="6.5" style="447" customWidth="1"/>
    <col min="4380" max="4380" width="7.375" style="447" customWidth="1"/>
    <col min="4381" max="4381" width="6.625" style="447" customWidth="1"/>
    <col min="4382" max="4382" width="8.5" style="447" customWidth="1"/>
    <col min="4383" max="4383" width="9" style="447"/>
    <col min="4384" max="4384" width="6.625" style="447" customWidth="1"/>
    <col min="4385" max="4608" width="9" style="447"/>
    <col min="4609" max="4609" width="3.125" style="447" customWidth="1"/>
    <col min="4610" max="4610" width="13" style="447" customWidth="1"/>
    <col min="4611" max="4611" width="8.625" style="447" customWidth="1"/>
    <col min="4612" max="4612" width="8" style="447" customWidth="1"/>
    <col min="4613" max="4613" width="5.75" style="447" customWidth="1"/>
    <col min="4614" max="4615" width="6.25" style="447" customWidth="1"/>
    <col min="4616" max="4616" width="5.375" style="447" customWidth="1"/>
    <col min="4617" max="4617" width="5.75" style="447" customWidth="1"/>
    <col min="4618" max="4618" width="5.875" style="447" customWidth="1"/>
    <col min="4619" max="4619" width="5.75" style="447" customWidth="1"/>
    <col min="4620" max="4620" width="4.75" style="447" customWidth="1"/>
    <col min="4621" max="4621" width="6.5" style="447" customWidth="1"/>
    <col min="4622" max="4622" width="6.25" style="447" customWidth="1"/>
    <col min="4623" max="4623" width="5.25" style="447" customWidth="1"/>
    <col min="4624" max="4624" width="4.875" style="447" customWidth="1"/>
    <col min="4625" max="4625" width="5.375" style="447" customWidth="1"/>
    <col min="4626" max="4626" width="6.25" style="447" customWidth="1"/>
    <col min="4627" max="4627" width="5.875" style="447" customWidth="1"/>
    <col min="4628" max="4628" width="6.5" style="447" customWidth="1"/>
    <col min="4629" max="4629" width="7.375" style="447" customWidth="1"/>
    <col min="4630" max="4630" width="5.625" style="447" customWidth="1"/>
    <col min="4631" max="4631" width="6.125" style="447" customWidth="1"/>
    <col min="4632" max="4632" width="5.75" style="447" customWidth="1"/>
    <col min="4633" max="4633" width="5.625" style="447" customWidth="1"/>
    <col min="4634" max="4634" width="7.375" style="447" customWidth="1"/>
    <col min="4635" max="4635" width="6.5" style="447" customWidth="1"/>
    <col min="4636" max="4636" width="7.375" style="447" customWidth="1"/>
    <col min="4637" max="4637" width="6.625" style="447" customWidth="1"/>
    <col min="4638" max="4638" width="8.5" style="447" customWidth="1"/>
    <col min="4639" max="4639" width="9" style="447"/>
    <col min="4640" max="4640" width="6.625" style="447" customWidth="1"/>
    <col min="4641" max="4864" width="9" style="447"/>
    <col min="4865" max="4865" width="3.125" style="447" customWidth="1"/>
    <col min="4866" max="4866" width="13" style="447" customWidth="1"/>
    <col min="4867" max="4867" width="8.625" style="447" customWidth="1"/>
    <col min="4868" max="4868" width="8" style="447" customWidth="1"/>
    <col min="4869" max="4869" width="5.75" style="447" customWidth="1"/>
    <col min="4870" max="4871" width="6.25" style="447" customWidth="1"/>
    <col min="4872" max="4872" width="5.375" style="447" customWidth="1"/>
    <col min="4873" max="4873" width="5.75" style="447" customWidth="1"/>
    <col min="4874" max="4874" width="5.875" style="447" customWidth="1"/>
    <col min="4875" max="4875" width="5.75" style="447" customWidth="1"/>
    <col min="4876" max="4876" width="4.75" style="447" customWidth="1"/>
    <col min="4877" max="4877" width="6.5" style="447" customWidth="1"/>
    <col min="4878" max="4878" width="6.25" style="447" customWidth="1"/>
    <col min="4879" max="4879" width="5.25" style="447" customWidth="1"/>
    <col min="4880" max="4880" width="4.875" style="447" customWidth="1"/>
    <col min="4881" max="4881" width="5.375" style="447" customWidth="1"/>
    <col min="4882" max="4882" width="6.25" style="447" customWidth="1"/>
    <col min="4883" max="4883" width="5.875" style="447" customWidth="1"/>
    <col min="4884" max="4884" width="6.5" style="447" customWidth="1"/>
    <col min="4885" max="4885" width="7.375" style="447" customWidth="1"/>
    <col min="4886" max="4886" width="5.625" style="447" customWidth="1"/>
    <col min="4887" max="4887" width="6.125" style="447" customWidth="1"/>
    <col min="4888" max="4888" width="5.75" style="447" customWidth="1"/>
    <col min="4889" max="4889" width="5.625" style="447" customWidth="1"/>
    <col min="4890" max="4890" width="7.375" style="447" customWidth="1"/>
    <col min="4891" max="4891" width="6.5" style="447" customWidth="1"/>
    <col min="4892" max="4892" width="7.375" style="447" customWidth="1"/>
    <col min="4893" max="4893" width="6.625" style="447" customWidth="1"/>
    <col min="4894" max="4894" width="8.5" style="447" customWidth="1"/>
    <col min="4895" max="4895" width="9" style="447"/>
    <col min="4896" max="4896" width="6.625" style="447" customWidth="1"/>
    <col min="4897" max="5120" width="9" style="447"/>
    <col min="5121" max="5121" width="3.125" style="447" customWidth="1"/>
    <col min="5122" max="5122" width="13" style="447" customWidth="1"/>
    <col min="5123" max="5123" width="8.625" style="447" customWidth="1"/>
    <col min="5124" max="5124" width="8" style="447" customWidth="1"/>
    <col min="5125" max="5125" width="5.75" style="447" customWidth="1"/>
    <col min="5126" max="5127" width="6.25" style="447" customWidth="1"/>
    <col min="5128" max="5128" width="5.375" style="447" customWidth="1"/>
    <col min="5129" max="5129" width="5.75" style="447" customWidth="1"/>
    <col min="5130" max="5130" width="5.875" style="447" customWidth="1"/>
    <col min="5131" max="5131" width="5.75" style="447" customWidth="1"/>
    <col min="5132" max="5132" width="4.75" style="447" customWidth="1"/>
    <col min="5133" max="5133" width="6.5" style="447" customWidth="1"/>
    <col min="5134" max="5134" width="6.25" style="447" customWidth="1"/>
    <col min="5135" max="5135" width="5.25" style="447" customWidth="1"/>
    <col min="5136" max="5136" width="4.875" style="447" customWidth="1"/>
    <col min="5137" max="5137" width="5.375" style="447" customWidth="1"/>
    <col min="5138" max="5138" width="6.25" style="447" customWidth="1"/>
    <col min="5139" max="5139" width="5.875" style="447" customWidth="1"/>
    <col min="5140" max="5140" width="6.5" style="447" customWidth="1"/>
    <col min="5141" max="5141" width="7.375" style="447" customWidth="1"/>
    <col min="5142" max="5142" width="5.625" style="447" customWidth="1"/>
    <col min="5143" max="5143" width="6.125" style="447" customWidth="1"/>
    <col min="5144" max="5144" width="5.75" style="447" customWidth="1"/>
    <col min="5145" max="5145" width="5.625" style="447" customWidth="1"/>
    <col min="5146" max="5146" width="7.375" style="447" customWidth="1"/>
    <col min="5147" max="5147" width="6.5" style="447" customWidth="1"/>
    <col min="5148" max="5148" width="7.375" style="447" customWidth="1"/>
    <col min="5149" max="5149" width="6.625" style="447" customWidth="1"/>
    <col min="5150" max="5150" width="8.5" style="447" customWidth="1"/>
    <col min="5151" max="5151" width="9" style="447"/>
    <col min="5152" max="5152" width="6.625" style="447" customWidth="1"/>
    <col min="5153" max="5376" width="9" style="447"/>
    <col min="5377" max="5377" width="3.125" style="447" customWidth="1"/>
    <col min="5378" max="5378" width="13" style="447" customWidth="1"/>
    <col min="5379" max="5379" width="8.625" style="447" customWidth="1"/>
    <col min="5380" max="5380" width="8" style="447" customWidth="1"/>
    <col min="5381" max="5381" width="5.75" style="447" customWidth="1"/>
    <col min="5382" max="5383" width="6.25" style="447" customWidth="1"/>
    <col min="5384" max="5384" width="5.375" style="447" customWidth="1"/>
    <col min="5385" max="5385" width="5.75" style="447" customWidth="1"/>
    <col min="5386" max="5386" width="5.875" style="447" customWidth="1"/>
    <col min="5387" max="5387" width="5.75" style="447" customWidth="1"/>
    <col min="5388" max="5388" width="4.75" style="447" customWidth="1"/>
    <col min="5389" max="5389" width="6.5" style="447" customWidth="1"/>
    <col min="5390" max="5390" width="6.25" style="447" customWidth="1"/>
    <col min="5391" max="5391" width="5.25" style="447" customWidth="1"/>
    <col min="5392" max="5392" width="4.875" style="447" customWidth="1"/>
    <col min="5393" max="5393" width="5.375" style="447" customWidth="1"/>
    <col min="5394" max="5394" width="6.25" style="447" customWidth="1"/>
    <col min="5395" max="5395" width="5.875" style="447" customWidth="1"/>
    <col min="5396" max="5396" width="6.5" style="447" customWidth="1"/>
    <col min="5397" max="5397" width="7.375" style="447" customWidth="1"/>
    <col min="5398" max="5398" width="5.625" style="447" customWidth="1"/>
    <col min="5399" max="5399" width="6.125" style="447" customWidth="1"/>
    <col min="5400" max="5400" width="5.75" style="447" customWidth="1"/>
    <col min="5401" max="5401" width="5.625" style="447" customWidth="1"/>
    <col min="5402" max="5402" width="7.375" style="447" customWidth="1"/>
    <col min="5403" max="5403" width="6.5" style="447" customWidth="1"/>
    <col min="5404" max="5404" width="7.375" style="447" customWidth="1"/>
    <col min="5405" max="5405" width="6.625" style="447" customWidth="1"/>
    <col min="5406" max="5406" width="8.5" style="447" customWidth="1"/>
    <col min="5407" max="5407" width="9" style="447"/>
    <col min="5408" max="5408" width="6.625" style="447" customWidth="1"/>
    <col min="5409" max="5632" width="9" style="447"/>
    <col min="5633" max="5633" width="3.125" style="447" customWidth="1"/>
    <col min="5634" max="5634" width="13" style="447" customWidth="1"/>
    <col min="5635" max="5635" width="8.625" style="447" customWidth="1"/>
    <col min="5636" max="5636" width="8" style="447" customWidth="1"/>
    <col min="5637" max="5637" width="5.75" style="447" customWidth="1"/>
    <col min="5638" max="5639" width="6.25" style="447" customWidth="1"/>
    <col min="5640" max="5640" width="5.375" style="447" customWidth="1"/>
    <col min="5641" max="5641" width="5.75" style="447" customWidth="1"/>
    <col min="5642" max="5642" width="5.875" style="447" customWidth="1"/>
    <col min="5643" max="5643" width="5.75" style="447" customWidth="1"/>
    <col min="5644" max="5644" width="4.75" style="447" customWidth="1"/>
    <col min="5645" max="5645" width="6.5" style="447" customWidth="1"/>
    <col min="5646" max="5646" width="6.25" style="447" customWidth="1"/>
    <col min="5647" max="5647" width="5.25" style="447" customWidth="1"/>
    <col min="5648" max="5648" width="4.875" style="447" customWidth="1"/>
    <col min="5649" max="5649" width="5.375" style="447" customWidth="1"/>
    <col min="5650" max="5650" width="6.25" style="447" customWidth="1"/>
    <col min="5651" max="5651" width="5.875" style="447" customWidth="1"/>
    <col min="5652" max="5652" width="6.5" style="447" customWidth="1"/>
    <col min="5653" max="5653" width="7.375" style="447" customWidth="1"/>
    <col min="5654" max="5654" width="5.625" style="447" customWidth="1"/>
    <col min="5655" max="5655" width="6.125" style="447" customWidth="1"/>
    <col min="5656" max="5656" width="5.75" style="447" customWidth="1"/>
    <col min="5657" max="5657" width="5.625" style="447" customWidth="1"/>
    <col min="5658" max="5658" width="7.375" style="447" customWidth="1"/>
    <col min="5659" max="5659" width="6.5" style="447" customWidth="1"/>
    <col min="5660" max="5660" width="7.375" style="447" customWidth="1"/>
    <col min="5661" max="5661" width="6.625" style="447" customWidth="1"/>
    <col min="5662" max="5662" width="8.5" style="447" customWidth="1"/>
    <col min="5663" max="5663" width="9" style="447"/>
    <col min="5664" max="5664" width="6.625" style="447" customWidth="1"/>
    <col min="5665" max="5888" width="9" style="447"/>
    <col min="5889" max="5889" width="3.125" style="447" customWidth="1"/>
    <col min="5890" max="5890" width="13" style="447" customWidth="1"/>
    <col min="5891" max="5891" width="8.625" style="447" customWidth="1"/>
    <col min="5892" max="5892" width="8" style="447" customWidth="1"/>
    <col min="5893" max="5893" width="5.75" style="447" customWidth="1"/>
    <col min="5894" max="5895" width="6.25" style="447" customWidth="1"/>
    <col min="5896" max="5896" width="5.375" style="447" customWidth="1"/>
    <col min="5897" max="5897" width="5.75" style="447" customWidth="1"/>
    <col min="5898" max="5898" width="5.875" style="447" customWidth="1"/>
    <col min="5899" max="5899" width="5.75" style="447" customWidth="1"/>
    <col min="5900" max="5900" width="4.75" style="447" customWidth="1"/>
    <col min="5901" max="5901" width="6.5" style="447" customWidth="1"/>
    <col min="5902" max="5902" width="6.25" style="447" customWidth="1"/>
    <col min="5903" max="5903" width="5.25" style="447" customWidth="1"/>
    <col min="5904" max="5904" width="4.875" style="447" customWidth="1"/>
    <col min="5905" max="5905" width="5.375" style="447" customWidth="1"/>
    <col min="5906" max="5906" width="6.25" style="447" customWidth="1"/>
    <col min="5907" max="5907" width="5.875" style="447" customWidth="1"/>
    <col min="5908" max="5908" width="6.5" style="447" customWidth="1"/>
    <col min="5909" max="5909" width="7.375" style="447" customWidth="1"/>
    <col min="5910" max="5910" width="5.625" style="447" customWidth="1"/>
    <col min="5911" max="5911" width="6.125" style="447" customWidth="1"/>
    <col min="5912" max="5912" width="5.75" style="447" customWidth="1"/>
    <col min="5913" max="5913" width="5.625" style="447" customWidth="1"/>
    <col min="5914" max="5914" width="7.375" style="447" customWidth="1"/>
    <col min="5915" max="5915" width="6.5" style="447" customWidth="1"/>
    <col min="5916" max="5916" width="7.375" style="447" customWidth="1"/>
    <col min="5917" max="5917" width="6.625" style="447" customWidth="1"/>
    <col min="5918" max="5918" width="8.5" style="447" customWidth="1"/>
    <col min="5919" max="5919" width="9" style="447"/>
    <col min="5920" max="5920" width="6.625" style="447" customWidth="1"/>
    <col min="5921" max="6144" width="9" style="447"/>
    <col min="6145" max="6145" width="3.125" style="447" customWidth="1"/>
    <col min="6146" max="6146" width="13" style="447" customWidth="1"/>
    <col min="6147" max="6147" width="8.625" style="447" customWidth="1"/>
    <col min="6148" max="6148" width="8" style="447" customWidth="1"/>
    <col min="6149" max="6149" width="5.75" style="447" customWidth="1"/>
    <col min="6150" max="6151" width="6.25" style="447" customWidth="1"/>
    <col min="6152" max="6152" width="5.375" style="447" customWidth="1"/>
    <col min="6153" max="6153" width="5.75" style="447" customWidth="1"/>
    <col min="6154" max="6154" width="5.875" style="447" customWidth="1"/>
    <col min="6155" max="6155" width="5.75" style="447" customWidth="1"/>
    <col min="6156" max="6156" width="4.75" style="447" customWidth="1"/>
    <col min="6157" max="6157" width="6.5" style="447" customWidth="1"/>
    <col min="6158" max="6158" width="6.25" style="447" customWidth="1"/>
    <col min="6159" max="6159" width="5.25" style="447" customWidth="1"/>
    <col min="6160" max="6160" width="4.875" style="447" customWidth="1"/>
    <col min="6161" max="6161" width="5.375" style="447" customWidth="1"/>
    <col min="6162" max="6162" width="6.25" style="447" customWidth="1"/>
    <col min="6163" max="6163" width="5.875" style="447" customWidth="1"/>
    <col min="6164" max="6164" width="6.5" style="447" customWidth="1"/>
    <col min="6165" max="6165" width="7.375" style="447" customWidth="1"/>
    <col min="6166" max="6166" width="5.625" style="447" customWidth="1"/>
    <col min="6167" max="6167" width="6.125" style="447" customWidth="1"/>
    <col min="6168" max="6168" width="5.75" style="447" customWidth="1"/>
    <col min="6169" max="6169" width="5.625" style="447" customWidth="1"/>
    <col min="6170" max="6170" width="7.375" style="447" customWidth="1"/>
    <col min="6171" max="6171" width="6.5" style="447" customWidth="1"/>
    <col min="6172" max="6172" width="7.375" style="447" customWidth="1"/>
    <col min="6173" max="6173" width="6.625" style="447" customWidth="1"/>
    <col min="6174" max="6174" width="8.5" style="447" customWidth="1"/>
    <col min="6175" max="6175" width="9" style="447"/>
    <col min="6176" max="6176" width="6.625" style="447" customWidth="1"/>
    <col min="6177" max="6400" width="9" style="447"/>
    <col min="6401" max="6401" width="3.125" style="447" customWidth="1"/>
    <col min="6402" max="6402" width="13" style="447" customWidth="1"/>
    <col min="6403" max="6403" width="8.625" style="447" customWidth="1"/>
    <col min="6404" max="6404" width="8" style="447" customWidth="1"/>
    <col min="6405" max="6405" width="5.75" style="447" customWidth="1"/>
    <col min="6406" max="6407" width="6.25" style="447" customWidth="1"/>
    <col min="6408" max="6408" width="5.375" style="447" customWidth="1"/>
    <col min="6409" max="6409" width="5.75" style="447" customWidth="1"/>
    <col min="6410" max="6410" width="5.875" style="447" customWidth="1"/>
    <col min="6411" max="6411" width="5.75" style="447" customWidth="1"/>
    <col min="6412" max="6412" width="4.75" style="447" customWidth="1"/>
    <col min="6413" max="6413" width="6.5" style="447" customWidth="1"/>
    <col min="6414" max="6414" width="6.25" style="447" customWidth="1"/>
    <col min="6415" max="6415" width="5.25" style="447" customWidth="1"/>
    <col min="6416" max="6416" width="4.875" style="447" customWidth="1"/>
    <col min="6417" max="6417" width="5.375" style="447" customWidth="1"/>
    <col min="6418" max="6418" width="6.25" style="447" customWidth="1"/>
    <col min="6419" max="6419" width="5.875" style="447" customWidth="1"/>
    <col min="6420" max="6420" width="6.5" style="447" customWidth="1"/>
    <col min="6421" max="6421" width="7.375" style="447" customWidth="1"/>
    <col min="6422" max="6422" width="5.625" style="447" customWidth="1"/>
    <col min="6423" max="6423" width="6.125" style="447" customWidth="1"/>
    <col min="6424" max="6424" width="5.75" style="447" customWidth="1"/>
    <col min="6425" max="6425" width="5.625" style="447" customWidth="1"/>
    <col min="6426" max="6426" width="7.375" style="447" customWidth="1"/>
    <col min="6427" max="6427" width="6.5" style="447" customWidth="1"/>
    <col min="6428" max="6428" width="7.375" style="447" customWidth="1"/>
    <col min="6429" max="6429" width="6.625" style="447" customWidth="1"/>
    <col min="6430" max="6430" width="8.5" style="447" customWidth="1"/>
    <col min="6431" max="6431" width="9" style="447"/>
    <col min="6432" max="6432" width="6.625" style="447" customWidth="1"/>
    <col min="6433" max="6656" width="9" style="447"/>
    <col min="6657" max="6657" width="3.125" style="447" customWidth="1"/>
    <col min="6658" max="6658" width="13" style="447" customWidth="1"/>
    <col min="6659" max="6659" width="8.625" style="447" customWidth="1"/>
    <col min="6660" max="6660" width="8" style="447" customWidth="1"/>
    <col min="6661" max="6661" width="5.75" style="447" customWidth="1"/>
    <col min="6662" max="6663" width="6.25" style="447" customWidth="1"/>
    <col min="6664" max="6664" width="5.375" style="447" customWidth="1"/>
    <col min="6665" max="6665" width="5.75" style="447" customWidth="1"/>
    <col min="6666" max="6666" width="5.875" style="447" customWidth="1"/>
    <col min="6667" max="6667" width="5.75" style="447" customWidth="1"/>
    <col min="6668" max="6668" width="4.75" style="447" customWidth="1"/>
    <col min="6669" max="6669" width="6.5" style="447" customWidth="1"/>
    <col min="6670" max="6670" width="6.25" style="447" customWidth="1"/>
    <col min="6671" max="6671" width="5.25" style="447" customWidth="1"/>
    <col min="6672" max="6672" width="4.875" style="447" customWidth="1"/>
    <col min="6673" max="6673" width="5.375" style="447" customWidth="1"/>
    <col min="6674" max="6674" width="6.25" style="447" customWidth="1"/>
    <col min="6675" max="6675" width="5.875" style="447" customWidth="1"/>
    <col min="6676" max="6676" width="6.5" style="447" customWidth="1"/>
    <col min="6677" max="6677" width="7.375" style="447" customWidth="1"/>
    <col min="6678" max="6678" width="5.625" style="447" customWidth="1"/>
    <col min="6679" max="6679" width="6.125" style="447" customWidth="1"/>
    <col min="6680" max="6680" width="5.75" style="447" customWidth="1"/>
    <col min="6681" max="6681" width="5.625" style="447" customWidth="1"/>
    <col min="6682" max="6682" width="7.375" style="447" customWidth="1"/>
    <col min="6683" max="6683" width="6.5" style="447" customWidth="1"/>
    <col min="6684" max="6684" width="7.375" style="447" customWidth="1"/>
    <col min="6685" max="6685" width="6.625" style="447" customWidth="1"/>
    <col min="6686" max="6686" width="8.5" style="447" customWidth="1"/>
    <col min="6687" max="6687" width="9" style="447"/>
    <col min="6688" max="6688" width="6.625" style="447" customWidth="1"/>
    <col min="6689" max="6912" width="9" style="447"/>
    <col min="6913" max="6913" width="3.125" style="447" customWidth="1"/>
    <col min="6914" max="6914" width="13" style="447" customWidth="1"/>
    <col min="6915" max="6915" width="8.625" style="447" customWidth="1"/>
    <col min="6916" max="6916" width="8" style="447" customWidth="1"/>
    <col min="6917" max="6917" width="5.75" style="447" customWidth="1"/>
    <col min="6918" max="6919" width="6.25" style="447" customWidth="1"/>
    <col min="6920" max="6920" width="5.375" style="447" customWidth="1"/>
    <col min="6921" max="6921" width="5.75" style="447" customWidth="1"/>
    <col min="6922" max="6922" width="5.875" style="447" customWidth="1"/>
    <col min="6923" max="6923" width="5.75" style="447" customWidth="1"/>
    <col min="6924" max="6924" width="4.75" style="447" customWidth="1"/>
    <col min="6925" max="6925" width="6.5" style="447" customWidth="1"/>
    <col min="6926" max="6926" width="6.25" style="447" customWidth="1"/>
    <col min="6927" max="6927" width="5.25" style="447" customWidth="1"/>
    <col min="6928" max="6928" width="4.875" style="447" customWidth="1"/>
    <col min="6929" max="6929" width="5.375" style="447" customWidth="1"/>
    <col min="6930" max="6930" width="6.25" style="447" customWidth="1"/>
    <col min="6931" max="6931" width="5.875" style="447" customWidth="1"/>
    <col min="6932" max="6932" width="6.5" style="447" customWidth="1"/>
    <col min="6933" max="6933" width="7.375" style="447" customWidth="1"/>
    <col min="6934" max="6934" width="5.625" style="447" customWidth="1"/>
    <col min="6935" max="6935" width="6.125" style="447" customWidth="1"/>
    <col min="6936" max="6936" width="5.75" style="447" customWidth="1"/>
    <col min="6937" max="6937" width="5.625" style="447" customWidth="1"/>
    <col min="6938" max="6938" width="7.375" style="447" customWidth="1"/>
    <col min="6939" max="6939" width="6.5" style="447" customWidth="1"/>
    <col min="6940" max="6940" width="7.375" style="447" customWidth="1"/>
    <col min="6941" max="6941" width="6.625" style="447" customWidth="1"/>
    <col min="6942" max="6942" width="8.5" style="447" customWidth="1"/>
    <col min="6943" max="6943" width="9" style="447"/>
    <col min="6944" max="6944" width="6.625" style="447" customWidth="1"/>
    <col min="6945" max="7168" width="9" style="447"/>
    <col min="7169" max="7169" width="3.125" style="447" customWidth="1"/>
    <col min="7170" max="7170" width="13" style="447" customWidth="1"/>
    <col min="7171" max="7171" width="8.625" style="447" customWidth="1"/>
    <col min="7172" max="7172" width="8" style="447" customWidth="1"/>
    <col min="7173" max="7173" width="5.75" style="447" customWidth="1"/>
    <col min="7174" max="7175" width="6.25" style="447" customWidth="1"/>
    <col min="7176" max="7176" width="5.375" style="447" customWidth="1"/>
    <col min="7177" max="7177" width="5.75" style="447" customWidth="1"/>
    <col min="7178" max="7178" width="5.875" style="447" customWidth="1"/>
    <col min="7179" max="7179" width="5.75" style="447" customWidth="1"/>
    <col min="7180" max="7180" width="4.75" style="447" customWidth="1"/>
    <col min="7181" max="7181" width="6.5" style="447" customWidth="1"/>
    <col min="7182" max="7182" width="6.25" style="447" customWidth="1"/>
    <col min="7183" max="7183" width="5.25" style="447" customWidth="1"/>
    <col min="7184" max="7184" width="4.875" style="447" customWidth="1"/>
    <col min="7185" max="7185" width="5.375" style="447" customWidth="1"/>
    <col min="7186" max="7186" width="6.25" style="447" customWidth="1"/>
    <col min="7187" max="7187" width="5.875" style="447" customWidth="1"/>
    <col min="7188" max="7188" width="6.5" style="447" customWidth="1"/>
    <col min="7189" max="7189" width="7.375" style="447" customWidth="1"/>
    <col min="7190" max="7190" width="5.625" style="447" customWidth="1"/>
    <col min="7191" max="7191" width="6.125" style="447" customWidth="1"/>
    <col min="7192" max="7192" width="5.75" style="447" customWidth="1"/>
    <col min="7193" max="7193" width="5.625" style="447" customWidth="1"/>
    <col min="7194" max="7194" width="7.375" style="447" customWidth="1"/>
    <col min="7195" max="7195" width="6.5" style="447" customWidth="1"/>
    <col min="7196" max="7196" width="7.375" style="447" customWidth="1"/>
    <col min="7197" max="7197" width="6.625" style="447" customWidth="1"/>
    <col min="7198" max="7198" width="8.5" style="447" customWidth="1"/>
    <col min="7199" max="7199" width="9" style="447"/>
    <col min="7200" max="7200" width="6.625" style="447" customWidth="1"/>
    <col min="7201" max="7424" width="9" style="447"/>
    <col min="7425" max="7425" width="3.125" style="447" customWidth="1"/>
    <col min="7426" max="7426" width="13" style="447" customWidth="1"/>
    <col min="7427" max="7427" width="8.625" style="447" customWidth="1"/>
    <col min="7428" max="7428" width="8" style="447" customWidth="1"/>
    <col min="7429" max="7429" width="5.75" style="447" customWidth="1"/>
    <col min="7430" max="7431" width="6.25" style="447" customWidth="1"/>
    <col min="7432" max="7432" width="5.375" style="447" customWidth="1"/>
    <col min="7433" max="7433" width="5.75" style="447" customWidth="1"/>
    <col min="7434" max="7434" width="5.875" style="447" customWidth="1"/>
    <col min="7435" max="7435" width="5.75" style="447" customWidth="1"/>
    <col min="7436" max="7436" width="4.75" style="447" customWidth="1"/>
    <col min="7437" max="7437" width="6.5" style="447" customWidth="1"/>
    <col min="7438" max="7438" width="6.25" style="447" customWidth="1"/>
    <col min="7439" max="7439" width="5.25" style="447" customWidth="1"/>
    <col min="7440" max="7440" width="4.875" style="447" customWidth="1"/>
    <col min="7441" max="7441" width="5.375" style="447" customWidth="1"/>
    <col min="7442" max="7442" width="6.25" style="447" customWidth="1"/>
    <col min="7443" max="7443" width="5.875" style="447" customWidth="1"/>
    <col min="7444" max="7444" width="6.5" style="447" customWidth="1"/>
    <col min="7445" max="7445" width="7.375" style="447" customWidth="1"/>
    <col min="7446" max="7446" width="5.625" style="447" customWidth="1"/>
    <col min="7447" max="7447" width="6.125" style="447" customWidth="1"/>
    <col min="7448" max="7448" width="5.75" style="447" customWidth="1"/>
    <col min="7449" max="7449" width="5.625" style="447" customWidth="1"/>
    <col min="7450" max="7450" width="7.375" style="447" customWidth="1"/>
    <col min="7451" max="7451" width="6.5" style="447" customWidth="1"/>
    <col min="7452" max="7452" width="7.375" style="447" customWidth="1"/>
    <col min="7453" max="7453" width="6.625" style="447" customWidth="1"/>
    <col min="7454" max="7454" width="8.5" style="447" customWidth="1"/>
    <col min="7455" max="7455" width="9" style="447"/>
    <col min="7456" max="7456" width="6.625" style="447" customWidth="1"/>
    <col min="7457" max="7680" width="9" style="447"/>
    <col min="7681" max="7681" width="3.125" style="447" customWidth="1"/>
    <col min="7682" max="7682" width="13" style="447" customWidth="1"/>
    <col min="7683" max="7683" width="8.625" style="447" customWidth="1"/>
    <col min="7684" max="7684" width="8" style="447" customWidth="1"/>
    <col min="7685" max="7685" width="5.75" style="447" customWidth="1"/>
    <col min="7686" max="7687" width="6.25" style="447" customWidth="1"/>
    <col min="7688" max="7688" width="5.375" style="447" customWidth="1"/>
    <col min="7689" max="7689" width="5.75" style="447" customWidth="1"/>
    <col min="7690" max="7690" width="5.875" style="447" customWidth="1"/>
    <col min="7691" max="7691" width="5.75" style="447" customWidth="1"/>
    <col min="7692" max="7692" width="4.75" style="447" customWidth="1"/>
    <col min="7693" max="7693" width="6.5" style="447" customWidth="1"/>
    <col min="7694" max="7694" width="6.25" style="447" customWidth="1"/>
    <col min="7695" max="7695" width="5.25" style="447" customWidth="1"/>
    <col min="7696" max="7696" width="4.875" style="447" customWidth="1"/>
    <col min="7697" max="7697" width="5.375" style="447" customWidth="1"/>
    <col min="7698" max="7698" width="6.25" style="447" customWidth="1"/>
    <col min="7699" max="7699" width="5.875" style="447" customWidth="1"/>
    <col min="7700" max="7700" width="6.5" style="447" customWidth="1"/>
    <col min="7701" max="7701" width="7.375" style="447" customWidth="1"/>
    <col min="7702" max="7702" width="5.625" style="447" customWidth="1"/>
    <col min="7703" max="7703" width="6.125" style="447" customWidth="1"/>
    <col min="7704" max="7704" width="5.75" style="447" customWidth="1"/>
    <col min="7705" max="7705" width="5.625" style="447" customWidth="1"/>
    <col min="7706" max="7706" width="7.375" style="447" customWidth="1"/>
    <col min="7707" max="7707" width="6.5" style="447" customWidth="1"/>
    <col min="7708" max="7708" width="7.375" style="447" customWidth="1"/>
    <col min="7709" max="7709" width="6.625" style="447" customWidth="1"/>
    <col min="7710" max="7710" width="8.5" style="447" customWidth="1"/>
    <col min="7711" max="7711" width="9" style="447"/>
    <col min="7712" max="7712" width="6.625" style="447" customWidth="1"/>
    <col min="7713" max="7936" width="9" style="447"/>
    <col min="7937" max="7937" width="3.125" style="447" customWidth="1"/>
    <col min="7938" max="7938" width="13" style="447" customWidth="1"/>
    <col min="7939" max="7939" width="8.625" style="447" customWidth="1"/>
    <col min="7940" max="7940" width="8" style="447" customWidth="1"/>
    <col min="7941" max="7941" width="5.75" style="447" customWidth="1"/>
    <col min="7942" max="7943" width="6.25" style="447" customWidth="1"/>
    <col min="7944" max="7944" width="5.375" style="447" customWidth="1"/>
    <col min="7945" max="7945" width="5.75" style="447" customWidth="1"/>
    <col min="7946" max="7946" width="5.875" style="447" customWidth="1"/>
    <col min="7947" max="7947" width="5.75" style="447" customWidth="1"/>
    <col min="7948" max="7948" width="4.75" style="447" customWidth="1"/>
    <col min="7949" max="7949" width="6.5" style="447" customWidth="1"/>
    <col min="7950" max="7950" width="6.25" style="447" customWidth="1"/>
    <col min="7951" max="7951" width="5.25" style="447" customWidth="1"/>
    <col min="7952" max="7952" width="4.875" style="447" customWidth="1"/>
    <col min="7953" max="7953" width="5.375" style="447" customWidth="1"/>
    <col min="7954" max="7954" width="6.25" style="447" customWidth="1"/>
    <col min="7955" max="7955" width="5.875" style="447" customWidth="1"/>
    <col min="7956" max="7956" width="6.5" style="447" customWidth="1"/>
    <col min="7957" max="7957" width="7.375" style="447" customWidth="1"/>
    <col min="7958" max="7958" width="5.625" style="447" customWidth="1"/>
    <col min="7959" max="7959" width="6.125" style="447" customWidth="1"/>
    <col min="7960" max="7960" width="5.75" style="447" customWidth="1"/>
    <col min="7961" max="7961" width="5.625" style="447" customWidth="1"/>
    <col min="7962" max="7962" width="7.375" style="447" customWidth="1"/>
    <col min="7963" max="7963" width="6.5" style="447" customWidth="1"/>
    <col min="7964" max="7964" width="7.375" style="447" customWidth="1"/>
    <col min="7965" max="7965" width="6.625" style="447" customWidth="1"/>
    <col min="7966" max="7966" width="8.5" style="447" customWidth="1"/>
    <col min="7967" max="7967" width="9" style="447"/>
    <col min="7968" max="7968" width="6.625" style="447" customWidth="1"/>
    <col min="7969" max="8192" width="9" style="447"/>
    <col min="8193" max="8193" width="3.125" style="447" customWidth="1"/>
    <col min="8194" max="8194" width="13" style="447" customWidth="1"/>
    <col min="8195" max="8195" width="8.625" style="447" customWidth="1"/>
    <col min="8196" max="8196" width="8" style="447" customWidth="1"/>
    <col min="8197" max="8197" width="5.75" style="447" customWidth="1"/>
    <col min="8198" max="8199" width="6.25" style="447" customWidth="1"/>
    <col min="8200" max="8200" width="5.375" style="447" customWidth="1"/>
    <col min="8201" max="8201" width="5.75" style="447" customWidth="1"/>
    <col min="8202" max="8202" width="5.875" style="447" customWidth="1"/>
    <col min="8203" max="8203" width="5.75" style="447" customWidth="1"/>
    <col min="8204" max="8204" width="4.75" style="447" customWidth="1"/>
    <col min="8205" max="8205" width="6.5" style="447" customWidth="1"/>
    <col min="8206" max="8206" width="6.25" style="447" customWidth="1"/>
    <col min="8207" max="8207" width="5.25" style="447" customWidth="1"/>
    <col min="8208" max="8208" width="4.875" style="447" customWidth="1"/>
    <col min="8209" max="8209" width="5.375" style="447" customWidth="1"/>
    <col min="8210" max="8210" width="6.25" style="447" customWidth="1"/>
    <col min="8211" max="8211" width="5.875" style="447" customWidth="1"/>
    <col min="8212" max="8212" width="6.5" style="447" customWidth="1"/>
    <col min="8213" max="8213" width="7.375" style="447" customWidth="1"/>
    <col min="8214" max="8214" width="5.625" style="447" customWidth="1"/>
    <col min="8215" max="8215" width="6.125" style="447" customWidth="1"/>
    <col min="8216" max="8216" width="5.75" style="447" customWidth="1"/>
    <col min="8217" max="8217" width="5.625" style="447" customWidth="1"/>
    <col min="8218" max="8218" width="7.375" style="447" customWidth="1"/>
    <col min="8219" max="8219" width="6.5" style="447" customWidth="1"/>
    <col min="8220" max="8220" width="7.375" style="447" customWidth="1"/>
    <col min="8221" max="8221" width="6.625" style="447" customWidth="1"/>
    <col min="8222" max="8222" width="8.5" style="447" customWidth="1"/>
    <col min="8223" max="8223" width="9" style="447"/>
    <col min="8224" max="8224" width="6.625" style="447" customWidth="1"/>
    <col min="8225" max="8448" width="9" style="447"/>
    <col min="8449" max="8449" width="3.125" style="447" customWidth="1"/>
    <col min="8450" max="8450" width="13" style="447" customWidth="1"/>
    <col min="8451" max="8451" width="8.625" style="447" customWidth="1"/>
    <col min="8452" max="8452" width="8" style="447" customWidth="1"/>
    <col min="8453" max="8453" width="5.75" style="447" customWidth="1"/>
    <col min="8454" max="8455" width="6.25" style="447" customWidth="1"/>
    <col min="8456" max="8456" width="5.375" style="447" customWidth="1"/>
    <col min="8457" max="8457" width="5.75" style="447" customWidth="1"/>
    <col min="8458" max="8458" width="5.875" style="447" customWidth="1"/>
    <col min="8459" max="8459" width="5.75" style="447" customWidth="1"/>
    <col min="8460" max="8460" width="4.75" style="447" customWidth="1"/>
    <col min="8461" max="8461" width="6.5" style="447" customWidth="1"/>
    <col min="8462" max="8462" width="6.25" style="447" customWidth="1"/>
    <col min="8463" max="8463" width="5.25" style="447" customWidth="1"/>
    <col min="8464" max="8464" width="4.875" style="447" customWidth="1"/>
    <col min="8465" max="8465" width="5.375" style="447" customWidth="1"/>
    <col min="8466" max="8466" width="6.25" style="447" customWidth="1"/>
    <col min="8467" max="8467" width="5.875" style="447" customWidth="1"/>
    <col min="8468" max="8468" width="6.5" style="447" customWidth="1"/>
    <col min="8469" max="8469" width="7.375" style="447" customWidth="1"/>
    <col min="8470" max="8470" width="5.625" style="447" customWidth="1"/>
    <col min="8471" max="8471" width="6.125" style="447" customWidth="1"/>
    <col min="8472" max="8472" width="5.75" style="447" customWidth="1"/>
    <col min="8473" max="8473" width="5.625" style="447" customWidth="1"/>
    <col min="8474" max="8474" width="7.375" style="447" customWidth="1"/>
    <col min="8475" max="8475" width="6.5" style="447" customWidth="1"/>
    <col min="8476" max="8476" width="7.375" style="447" customWidth="1"/>
    <col min="8477" max="8477" width="6.625" style="447" customWidth="1"/>
    <col min="8478" max="8478" width="8.5" style="447" customWidth="1"/>
    <col min="8479" max="8479" width="9" style="447"/>
    <col min="8480" max="8480" width="6.625" style="447" customWidth="1"/>
    <col min="8481" max="8704" width="9" style="447"/>
    <col min="8705" max="8705" width="3.125" style="447" customWidth="1"/>
    <col min="8706" max="8706" width="13" style="447" customWidth="1"/>
    <col min="8707" max="8707" width="8.625" style="447" customWidth="1"/>
    <col min="8708" max="8708" width="8" style="447" customWidth="1"/>
    <col min="8709" max="8709" width="5.75" style="447" customWidth="1"/>
    <col min="8710" max="8711" width="6.25" style="447" customWidth="1"/>
    <col min="8712" max="8712" width="5.375" style="447" customWidth="1"/>
    <col min="8713" max="8713" width="5.75" style="447" customWidth="1"/>
    <col min="8714" max="8714" width="5.875" style="447" customWidth="1"/>
    <col min="8715" max="8715" width="5.75" style="447" customWidth="1"/>
    <col min="8716" max="8716" width="4.75" style="447" customWidth="1"/>
    <col min="8717" max="8717" width="6.5" style="447" customWidth="1"/>
    <col min="8718" max="8718" width="6.25" style="447" customWidth="1"/>
    <col min="8719" max="8719" width="5.25" style="447" customWidth="1"/>
    <col min="8720" max="8720" width="4.875" style="447" customWidth="1"/>
    <col min="8721" max="8721" width="5.375" style="447" customWidth="1"/>
    <col min="8722" max="8722" width="6.25" style="447" customWidth="1"/>
    <col min="8723" max="8723" width="5.875" style="447" customWidth="1"/>
    <col min="8724" max="8724" width="6.5" style="447" customWidth="1"/>
    <col min="8725" max="8725" width="7.375" style="447" customWidth="1"/>
    <col min="8726" max="8726" width="5.625" style="447" customWidth="1"/>
    <col min="8727" max="8727" width="6.125" style="447" customWidth="1"/>
    <col min="8728" max="8728" width="5.75" style="447" customWidth="1"/>
    <col min="8729" max="8729" width="5.625" style="447" customWidth="1"/>
    <col min="8730" max="8730" width="7.375" style="447" customWidth="1"/>
    <col min="8731" max="8731" width="6.5" style="447" customWidth="1"/>
    <col min="8732" max="8732" width="7.375" style="447" customWidth="1"/>
    <col min="8733" max="8733" width="6.625" style="447" customWidth="1"/>
    <col min="8734" max="8734" width="8.5" style="447" customWidth="1"/>
    <col min="8735" max="8735" width="9" style="447"/>
    <col min="8736" max="8736" width="6.625" style="447" customWidth="1"/>
    <col min="8737" max="8960" width="9" style="447"/>
    <col min="8961" max="8961" width="3.125" style="447" customWidth="1"/>
    <col min="8962" max="8962" width="13" style="447" customWidth="1"/>
    <col min="8963" max="8963" width="8.625" style="447" customWidth="1"/>
    <col min="8964" max="8964" width="8" style="447" customWidth="1"/>
    <col min="8965" max="8965" width="5.75" style="447" customWidth="1"/>
    <col min="8966" max="8967" width="6.25" style="447" customWidth="1"/>
    <col min="8968" max="8968" width="5.375" style="447" customWidth="1"/>
    <col min="8969" max="8969" width="5.75" style="447" customWidth="1"/>
    <col min="8970" max="8970" width="5.875" style="447" customWidth="1"/>
    <col min="8971" max="8971" width="5.75" style="447" customWidth="1"/>
    <col min="8972" max="8972" width="4.75" style="447" customWidth="1"/>
    <col min="8973" max="8973" width="6.5" style="447" customWidth="1"/>
    <col min="8974" max="8974" width="6.25" style="447" customWidth="1"/>
    <col min="8975" max="8975" width="5.25" style="447" customWidth="1"/>
    <col min="8976" max="8976" width="4.875" style="447" customWidth="1"/>
    <col min="8977" max="8977" width="5.375" style="447" customWidth="1"/>
    <col min="8978" max="8978" width="6.25" style="447" customWidth="1"/>
    <col min="8979" max="8979" width="5.875" style="447" customWidth="1"/>
    <col min="8980" max="8980" width="6.5" style="447" customWidth="1"/>
    <col min="8981" max="8981" width="7.375" style="447" customWidth="1"/>
    <col min="8982" max="8982" width="5.625" style="447" customWidth="1"/>
    <col min="8983" max="8983" width="6.125" style="447" customWidth="1"/>
    <col min="8984" max="8984" width="5.75" style="447" customWidth="1"/>
    <col min="8985" max="8985" width="5.625" style="447" customWidth="1"/>
    <col min="8986" max="8986" width="7.375" style="447" customWidth="1"/>
    <col min="8987" max="8987" width="6.5" style="447" customWidth="1"/>
    <col min="8988" max="8988" width="7.375" style="447" customWidth="1"/>
    <col min="8989" max="8989" width="6.625" style="447" customWidth="1"/>
    <col min="8990" max="8990" width="8.5" style="447" customWidth="1"/>
    <col min="8991" max="8991" width="9" style="447"/>
    <col min="8992" max="8992" width="6.625" style="447" customWidth="1"/>
    <col min="8993" max="9216" width="9" style="447"/>
    <col min="9217" max="9217" width="3.125" style="447" customWidth="1"/>
    <col min="9218" max="9218" width="13" style="447" customWidth="1"/>
    <col min="9219" max="9219" width="8.625" style="447" customWidth="1"/>
    <col min="9220" max="9220" width="8" style="447" customWidth="1"/>
    <col min="9221" max="9221" width="5.75" style="447" customWidth="1"/>
    <col min="9222" max="9223" width="6.25" style="447" customWidth="1"/>
    <col min="9224" max="9224" width="5.375" style="447" customWidth="1"/>
    <col min="9225" max="9225" width="5.75" style="447" customWidth="1"/>
    <col min="9226" max="9226" width="5.875" style="447" customWidth="1"/>
    <col min="9227" max="9227" width="5.75" style="447" customWidth="1"/>
    <col min="9228" max="9228" width="4.75" style="447" customWidth="1"/>
    <col min="9229" max="9229" width="6.5" style="447" customWidth="1"/>
    <col min="9230" max="9230" width="6.25" style="447" customWidth="1"/>
    <col min="9231" max="9231" width="5.25" style="447" customWidth="1"/>
    <col min="9232" max="9232" width="4.875" style="447" customWidth="1"/>
    <col min="9233" max="9233" width="5.375" style="447" customWidth="1"/>
    <col min="9234" max="9234" width="6.25" style="447" customWidth="1"/>
    <col min="9235" max="9235" width="5.875" style="447" customWidth="1"/>
    <col min="9236" max="9236" width="6.5" style="447" customWidth="1"/>
    <col min="9237" max="9237" width="7.375" style="447" customWidth="1"/>
    <col min="9238" max="9238" width="5.625" style="447" customWidth="1"/>
    <col min="9239" max="9239" width="6.125" style="447" customWidth="1"/>
    <col min="9240" max="9240" width="5.75" style="447" customWidth="1"/>
    <col min="9241" max="9241" width="5.625" style="447" customWidth="1"/>
    <col min="9242" max="9242" width="7.375" style="447" customWidth="1"/>
    <col min="9243" max="9243" width="6.5" style="447" customWidth="1"/>
    <col min="9244" max="9244" width="7.375" style="447" customWidth="1"/>
    <col min="9245" max="9245" width="6.625" style="447" customWidth="1"/>
    <col min="9246" max="9246" width="8.5" style="447" customWidth="1"/>
    <col min="9247" max="9247" width="9" style="447"/>
    <col min="9248" max="9248" width="6.625" style="447" customWidth="1"/>
    <col min="9249" max="9472" width="9" style="447"/>
    <col min="9473" max="9473" width="3.125" style="447" customWidth="1"/>
    <col min="9474" max="9474" width="13" style="447" customWidth="1"/>
    <col min="9475" max="9475" width="8.625" style="447" customWidth="1"/>
    <col min="9476" max="9476" width="8" style="447" customWidth="1"/>
    <col min="9477" max="9477" width="5.75" style="447" customWidth="1"/>
    <col min="9478" max="9479" width="6.25" style="447" customWidth="1"/>
    <col min="9480" max="9480" width="5.375" style="447" customWidth="1"/>
    <col min="9481" max="9481" width="5.75" style="447" customWidth="1"/>
    <col min="9482" max="9482" width="5.875" style="447" customWidth="1"/>
    <col min="9483" max="9483" width="5.75" style="447" customWidth="1"/>
    <col min="9484" max="9484" width="4.75" style="447" customWidth="1"/>
    <col min="9485" max="9485" width="6.5" style="447" customWidth="1"/>
    <col min="9486" max="9486" width="6.25" style="447" customWidth="1"/>
    <col min="9487" max="9487" width="5.25" style="447" customWidth="1"/>
    <col min="9488" max="9488" width="4.875" style="447" customWidth="1"/>
    <col min="9489" max="9489" width="5.375" style="447" customWidth="1"/>
    <col min="9490" max="9490" width="6.25" style="447" customWidth="1"/>
    <col min="9491" max="9491" width="5.875" style="447" customWidth="1"/>
    <col min="9492" max="9492" width="6.5" style="447" customWidth="1"/>
    <col min="9493" max="9493" width="7.375" style="447" customWidth="1"/>
    <col min="9494" max="9494" width="5.625" style="447" customWidth="1"/>
    <col min="9495" max="9495" width="6.125" style="447" customWidth="1"/>
    <col min="9496" max="9496" width="5.75" style="447" customWidth="1"/>
    <col min="9497" max="9497" width="5.625" style="447" customWidth="1"/>
    <col min="9498" max="9498" width="7.375" style="447" customWidth="1"/>
    <col min="9499" max="9499" width="6.5" style="447" customWidth="1"/>
    <col min="9500" max="9500" width="7.375" style="447" customWidth="1"/>
    <col min="9501" max="9501" width="6.625" style="447" customWidth="1"/>
    <col min="9502" max="9502" width="8.5" style="447" customWidth="1"/>
    <col min="9503" max="9503" width="9" style="447"/>
    <col min="9504" max="9504" width="6.625" style="447" customWidth="1"/>
    <col min="9505" max="9728" width="9" style="447"/>
    <col min="9729" max="9729" width="3.125" style="447" customWidth="1"/>
    <col min="9730" max="9730" width="13" style="447" customWidth="1"/>
    <col min="9731" max="9731" width="8.625" style="447" customWidth="1"/>
    <col min="9732" max="9732" width="8" style="447" customWidth="1"/>
    <col min="9733" max="9733" width="5.75" style="447" customWidth="1"/>
    <col min="9734" max="9735" width="6.25" style="447" customWidth="1"/>
    <col min="9736" max="9736" width="5.375" style="447" customWidth="1"/>
    <col min="9737" max="9737" width="5.75" style="447" customWidth="1"/>
    <col min="9738" max="9738" width="5.875" style="447" customWidth="1"/>
    <col min="9739" max="9739" width="5.75" style="447" customWidth="1"/>
    <col min="9740" max="9740" width="4.75" style="447" customWidth="1"/>
    <col min="9741" max="9741" width="6.5" style="447" customWidth="1"/>
    <col min="9742" max="9742" width="6.25" style="447" customWidth="1"/>
    <col min="9743" max="9743" width="5.25" style="447" customWidth="1"/>
    <col min="9744" max="9744" width="4.875" style="447" customWidth="1"/>
    <col min="9745" max="9745" width="5.375" style="447" customWidth="1"/>
    <col min="9746" max="9746" width="6.25" style="447" customWidth="1"/>
    <col min="9747" max="9747" width="5.875" style="447" customWidth="1"/>
    <col min="9748" max="9748" width="6.5" style="447" customWidth="1"/>
    <col min="9749" max="9749" width="7.375" style="447" customWidth="1"/>
    <col min="9750" max="9750" width="5.625" style="447" customWidth="1"/>
    <col min="9751" max="9751" width="6.125" style="447" customWidth="1"/>
    <col min="9752" max="9752" width="5.75" style="447" customWidth="1"/>
    <col min="9753" max="9753" width="5.625" style="447" customWidth="1"/>
    <col min="9754" max="9754" width="7.375" style="447" customWidth="1"/>
    <col min="9755" max="9755" width="6.5" style="447" customWidth="1"/>
    <col min="9756" max="9756" width="7.375" style="447" customWidth="1"/>
    <col min="9757" max="9757" width="6.625" style="447" customWidth="1"/>
    <col min="9758" max="9758" width="8.5" style="447" customWidth="1"/>
    <col min="9759" max="9759" width="9" style="447"/>
    <col min="9760" max="9760" width="6.625" style="447" customWidth="1"/>
    <col min="9761" max="9984" width="9" style="447"/>
    <col min="9985" max="9985" width="3.125" style="447" customWidth="1"/>
    <col min="9986" max="9986" width="13" style="447" customWidth="1"/>
    <col min="9987" max="9987" width="8.625" style="447" customWidth="1"/>
    <col min="9988" max="9988" width="8" style="447" customWidth="1"/>
    <col min="9989" max="9989" width="5.75" style="447" customWidth="1"/>
    <col min="9990" max="9991" width="6.25" style="447" customWidth="1"/>
    <col min="9992" max="9992" width="5.375" style="447" customWidth="1"/>
    <col min="9993" max="9993" width="5.75" style="447" customWidth="1"/>
    <col min="9994" max="9994" width="5.875" style="447" customWidth="1"/>
    <col min="9995" max="9995" width="5.75" style="447" customWidth="1"/>
    <col min="9996" max="9996" width="4.75" style="447" customWidth="1"/>
    <col min="9997" max="9997" width="6.5" style="447" customWidth="1"/>
    <col min="9998" max="9998" width="6.25" style="447" customWidth="1"/>
    <col min="9999" max="9999" width="5.25" style="447" customWidth="1"/>
    <col min="10000" max="10000" width="4.875" style="447" customWidth="1"/>
    <col min="10001" max="10001" width="5.375" style="447" customWidth="1"/>
    <col min="10002" max="10002" width="6.25" style="447" customWidth="1"/>
    <col min="10003" max="10003" width="5.875" style="447" customWidth="1"/>
    <col min="10004" max="10004" width="6.5" style="447" customWidth="1"/>
    <col min="10005" max="10005" width="7.375" style="447" customWidth="1"/>
    <col min="10006" max="10006" width="5.625" style="447" customWidth="1"/>
    <col min="10007" max="10007" width="6.125" style="447" customWidth="1"/>
    <col min="10008" max="10008" width="5.75" style="447" customWidth="1"/>
    <col min="10009" max="10009" width="5.625" style="447" customWidth="1"/>
    <col min="10010" max="10010" width="7.375" style="447" customWidth="1"/>
    <col min="10011" max="10011" width="6.5" style="447" customWidth="1"/>
    <col min="10012" max="10012" width="7.375" style="447" customWidth="1"/>
    <col min="10013" max="10013" width="6.625" style="447" customWidth="1"/>
    <col min="10014" max="10014" width="8.5" style="447" customWidth="1"/>
    <col min="10015" max="10015" width="9" style="447"/>
    <col min="10016" max="10016" width="6.625" style="447" customWidth="1"/>
    <col min="10017" max="10240" width="9" style="447"/>
    <col min="10241" max="10241" width="3.125" style="447" customWidth="1"/>
    <col min="10242" max="10242" width="13" style="447" customWidth="1"/>
    <col min="10243" max="10243" width="8.625" style="447" customWidth="1"/>
    <col min="10244" max="10244" width="8" style="447" customWidth="1"/>
    <col min="10245" max="10245" width="5.75" style="447" customWidth="1"/>
    <col min="10246" max="10247" width="6.25" style="447" customWidth="1"/>
    <col min="10248" max="10248" width="5.375" style="447" customWidth="1"/>
    <col min="10249" max="10249" width="5.75" style="447" customWidth="1"/>
    <col min="10250" max="10250" width="5.875" style="447" customWidth="1"/>
    <col min="10251" max="10251" width="5.75" style="447" customWidth="1"/>
    <col min="10252" max="10252" width="4.75" style="447" customWidth="1"/>
    <col min="10253" max="10253" width="6.5" style="447" customWidth="1"/>
    <col min="10254" max="10254" width="6.25" style="447" customWidth="1"/>
    <col min="10255" max="10255" width="5.25" style="447" customWidth="1"/>
    <col min="10256" max="10256" width="4.875" style="447" customWidth="1"/>
    <col min="10257" max="10257" width="5.375" style="447" customWidth="1"/>
    <col min="10258" max="10258" width="6.25" style="447" customWidth="1"/>
    <col min="10259" max="10259" width="5.875" style="447" customWidth="1"/>
    <col min="10260" max="10260" width="6.5" style="447" customWidth="1"/>
    <col min="10261" max="10261" width="7.375" style="447" customWidth="1"/>
    <col min="10262" max="10262" width="5.625" style="447" customWidth="1"/>
    <col min="10263" max="10263" width="6.125" style="447" customWidth="1"/>
    <col min="10264" max="10264" width="5.75" style="447" customWidth="1"/>
    <col min="10265" max="10265" width="5.625" style="447" customWidth="1"/>
    <col min="10266" max="10266" width="7.375" style="447" customWidth="1"/>
    <col min="10267" max="10267" width="6.5" style="447" customWidth="1"/>
    <col min="10268" max="10268" width="7.375" style="447" customWidth="1"/>
    <col min="10269" max="10269" width="6.625" style="447" customWidth="1"/>
    <col min="10270" max="10270" width="8.5" style="447" customWidth="1"/>
    <col min="10271" max="10271" width="9" style="447"/>
    <col min="10272" max="10272" width="6.625" style="447" customWidth="1"/>
    <col min="10273" max="10496" width="9" style="447"/>
    <col min="10497" max="10497" width="3.125" style="447" customWidth="1"/>
    <col min="10498" max="10498" width="13" style="447" customWidth="1"/>
    <col min="10499" max="10499" width="8.625" style="447" customWidth="1"/>
    <col min="10500" max="10500" width="8" style="447" customWidth="1"/>
    <col min="10501" max="10501" width="5.75" style="447" customWidth="1"/>
    <col min="10502" max="10503" width="6.25" style="447" customWidth="1"/>
    <col min="10504" max="10504" width="5.375" style="447" customWidth="1"/>
    <col min="10505" max="10505" width="5.75" style="447" customWidth="1"/>
    <col min="10506" max="10506" width="5.875" style="447" customWidth="1"/>
    <col min="10507" max="10507" width="5.75" style="447" customWidth="1"/>
    <col min="10508" max="10508" width="4.75" style="447" customWidth="1"/>
    <col min="10509" max="10509" width="6.5" style="447" customWidth="1"/>
    <col min="10510" max="10510" width="6.25" style="447" customWidth="1"/>
    <col min="10511" max="10511" width="5.25" style="447" customWidth="1"/>
    <col min="10512" max="10512" width="4.875" style="447" customWidth="1"/>
    <col min="10513" max="10513" width="5.375" style="447" customWidth="1"/>
    <col min="10514" max="10514" width="6.25" style="447" customWidth="1"/>
    <col min="10515" max="10515" width="5.875" style="447" customWidth="1"/>
    <col min="10516" max="10516" width="6.5" style="447" customWidth="1"/>
    <col min="10517" max="10517" width="7.375" style="447" customWidth="1"/>
    <col min="10518" max="10518" width="5.625" style="447" customWidth="1"/>
    <col min="10519" max="10519" width="6.125" style="447" customWidth="1"/>
    <col min="10520" max="10520" width="5.75" style="447" customWidth="1"/>
    <col min="10521" max="10521" width="5.625" style="447" customWidth="1"/>
    <col min="10522" max="10522" width="7.375" style="447" customWidth="1"/>
    <col min="10523" max="10523" width="6.5" style="447" customWidth="1"/>
    <col min="10524" max="10524" width="7.375" style="447" customWidth="1"/>
    <col min="10525" max="10525" width="6.625" style="447" customWidth="1"/>
    <col min="10526" max="10526" width="8.5" style="447" customWidth="1"/>
    <col min="10527" max="10527" width="9" style="447"/>
    <col min="10528" max="10528" width="6.625" style="447" customWidth="1"/>
    <col min="10529" max="10752" width="9" style="447"/>
    <col min="10753" max="10753" width="3.125" style="447" customWidth="1"/>
    <col min="10754" max="10754" width="13" style="447" customWidth="1"/>
    <col min="10755" max="10755" width="8.625" style="447" customWidth="1"/>
    <col min="10756" max="10756" width="8" style="447" customWidth="1"/>
    <col min="10757" max="10757" width="5.75" style="447" customWidth="1"/>
    <col min="10758" max="10759" width="6.25" style="447" customWidth="1"/>
    <col min="10760" max="10760" width="5.375" style="447" customWidth="1"/>
    <col min="10761" max="10761" width="5.75" style="447" customWidth="1"/>
    <col min="10762" max="10762" width="5.875" style="447" customWidth="1"/>
    <col min="10763" max="10763" width="5.75" style="447" customWidth="1"/>
    <col min="10764" max="10764" width="4.75" style="447" customWidth="1"/>
    <col min="10765" max="10765" width="6.5" style="447" customWidth="1"/>
    <col min="10766" max="10766" width="6.25" style="447" customWidth="1"/>
    <col min="10767" max="10767" width="5.25" style="447" customWidth="1"/>
    <col min="10768" max="10768" width="4.875" style="447" customWidth="1"/>
    <col min="10769" max="10769" width="5.375" style="447" customWidth="1"/>
    <col min="10770" max="10770" width="6.25" style="447" customWidth="1"/>
    <col min="10771" max="10771" width="5.875" style="447" customWidth="1"/>
    <col min="10772" max="10772" width="6.5" style="447" customWidth="1"/>
    <col min="10773" max="10773" width="7.375" style="447" customWidth="1"/>
    <col min="10774" max="10774" width="5.625" style="447" customWidth="1"/>
    <col min="10775" max="10775" width="6.125" style="447" customWidth="1"/>
    <col min="10776" max="10776" width="5.75" style="447" customWidth="1"/>
    <col min="10777" max="10777" width="5.625" style="447" customWidth="1"/>
    <col min="10778" max="10778" width="7.375" style="447" customWidth="1"/>
    <col min="10779" max="10779" width="6.5" style="447" customWidth="1"/>
    <col min="10780" max="10780" width="7.375" style="447" customWidth="1"/>
    <col min="10781" max="10781" width="6.625" style="447" customWidth="1"/>
    <col min="10782" max="10782" width="8.5" style="447" customWidth="1"/>
    <col min="10783" max="10783" width="9" style="447"/>
    <col min="10784" max="10784" width="6.625" style="447" customWidth="1"/>
    <col min="10785" max="11008" width="9" style="447"/>
    <col min="11009" max="11009" width="3.125" style="447" customWidth="1"/>
    <col min="11010" max="11010" width="13" style="447" customWidth="1"/>
    <col min="11011" max="11011" width="8.625" style="447" customWidth="1"/>
    <col min="11012" max="11012" width="8" style="447" customWidth="1"/>
    <col min="11013" max="11013" width="5.75" style="447" customWidth="1"/>
    <col min="11014" max="11015" width="6.25" style="447" customWidth="1"/>
    <col min="11016" max="11016" width="5.375" style="447" customWidth="1"/>
    <col min="11017" max="11017" width="5.75" style="447" customWidth="1"/>
    <col min="11018" max="11018" width="5.875" style="447" customWidth="1"/>
    <col min="11019" max="11019" width="5.75" style="447" customWidth="1"/>
    <col min="11020" max="11020" width="4.75" style="447" customWidth="1"/>
    <col min="11021" max="11021" width="6.5" style="447" customWidth="1"/>
    <col min="11022" max="11022" width="6.25" style="447" customWidth="1"/>
    <col min="11023" max="11023" width="5.25" style="447" customWidth="1"/>
    <col min="11024" max="11024" width="4.875" style="447" customWidth="1"/>
    <col min="11025" max="11025" width="5.375" style="447" customWidth="1"/>
    <col min="11026" max="11026" width="6.25" style="447" customWidth="1"/>
    <col min="11027" max="11027" width="5.875" style="447" customWidth="1"/>
    <col min="11028" max="11028" width="6.5" style="447" customWidth="1"/>
    <col min="11029" max="11029" width="7.375" style="447" customWidth="1"/>
    <col min="11030" max="11030" width="5.625" style="447" customWidth="1"/>
    <col min="11031" max="11031" width="6.125" style="447" customWidth="1"/>
    <col min="11032" max="11032" width="5.75" style="447" customWidth="1"/>
    <col min="11033" max="11033" width="5.625" style="447" customWidth="1"/>
    <col min="11034" max="11034" width="7.375" style="447" customWidth="1"/>
    <col min="11035" max="11035" width="6.5" style="447" customWidth="1"/>
    <col min="11036" max="11036" width="7.375" style="447" customWidth="1"/>
    <col min="11037" max="11037" width="6.625" style="447" customWidth="1"/>
    <col min="11038" max="11038" width="8.5" style="447" customWidth="1"/>
    <col min="11039" max="11039" width="9" style="447"/>
    <col min="11040" max="11040" width="6.625" style="447" customWidth="1"/>
    <col min="11041" max="11264" width="9" style="447"/>
    <col min="11265" max="11265" width="3.125" style="447" customWidth="1"/>
    <col min="11266" max="11266" width="13" style="447" customWidth="1"/>
    <col min="11267" max="11267" width="8.625" style="447" customWidth="1"/>
    <col min="11268" max="11268" width="8" style="447" customWidth="1"/>
    <col min="11269" max="11269" width="5.75" style="447" customWidth="1"/>
    <col min="11270" max="11271" width="6.25" style="447" customWidth="1"/>
    <col min="11272" max="11272" width="5.375" style="447" customWidth="1"/>
    <col min="11273" max="11273" width="5.75" style="447" customWidth="1"/>
    <col min="11274" max="11274" width="5.875" style="447" customWidth="1"/>
    <col min="11275" max="11275" width="5.75" style="447" customWidth="1"/>
    <col min="11276" max="11276" width="4.75" style="447" customWidth="1"/>
    <col min="11277" max="11277" width="6.5" style="447" customWidth="1"/>
    <col min="11278" max="11278" width="6.25" style="447" customWidth="1"/>
    <col min="11279" max="11279" width="5.25" style="447" customWidth="1"/>
    <col min="11280" max="11280" width="4.875" style="447" customWidth="1"/>
    <col min="11281" max="11281" width="5.375" style="447" customWidth="1"/>
    <col min="11282" max="11282" width="6.25" style="447" customWidth="1"/>
    <col min="11283" max="11283" width="5.875" style="447" customWidth="1"/>
    <col min="11284" max="11284" width="6.5" style="447" customWidth="1"/>
    <col min="11285" max="11285" width="7.375" style="447" customWidth="1"/>
    <col min="11286" max="11286" width="5.625" style="447" customWidth="1"/>
    <col min="11287" max="11287" width="6.125" style="447" customWidth="1"/>
    <col min="11288" max="11288" width="5.75" style="447" customWidth="1"/>
    <col min="11289" max="11289" width="5.625" style="447" customWidth="1"/>
    <col min="11290" max="11290" width="7.375" style="447" customWidth="1"/>
    <col min="11291" max="11291" width="6.5" style="447" customWidth="1"/>
    <col min="11292" max="11292" width="7.375" style="447" customWidth="1"/>
    <col min="11293" max="11293" width="6.625" style="447" customWidth="1"/>
    <col min="11294" max="11294" width="8.5" style="447" customWidth="1"/>
    <col min="11295" max="11295" width="9" style="447"/>
    <col min="11296" max="11296" width="6.625" style="447" customWidth="1"/>
    <col min="11297" max="11520" width="9" style="447"/>
    <col min="11521" max="11521" width="3.125" style="447" customWidth="1"/>
    <col min="11522" max="11522" width="13" style="447" customWidth="1"/>
    <col min="11523" max="11523" width="8.625" style="447" customWidth="1"/>
    <col min="11524" max="11524" width="8" style="447" customWidth="1"/>
    <col min="11525" max="11525" width="5.75" style="447" customWidth="1"/>
    <col min="11526" max="11527" width="6.25" style="447" customWidth="1"/>
    <col min="11528" max="11528" width="5.375" style="447" customWidth="1"/>
    <col min="11529" max="11529" width="5.75" style="447" customWidth="1"/>
    <col min="11530" max="11530" width="5.875" style="447" customWidth="1"/>
    <col min="11531" max="11531" width="5.75" style="447" customWidth="1"/>
    <col min="11532" max="11532" width="4.75" style="447" customWidth="1"/>
    <col min="11533" max="11533" width="6.5" style="447" customWidth="1"/>
    <col min="11534" max="11534" width="6.25" style="447" customWidth="1"/>
    <col min="11535" max="11535" width="5.25" style="447" customWidth="1"/>
    <col min="11536" max="11536" width="4.875" style="447" customWidth="1"/>
    <col min="11537" max="11537" width="5.375" style="447" customWidth="1"/>
    <col min="11538" max="11538" width="6.25" style="447" customWidth="1"/>
    <col min="11539" max="11539" width="5.875" style="447" customWidth="1"/>
    <col min="11540" max="11540" width="6.5" style="447" customWidth="1"/>
    <col min="11541" max="11541" width="7.375" style="447" customWidth="1"/>
    <col min="11542" max="11542" width="5.625" style="447" customWidth="1"/>
    <col min="11543" max="11543" width="6.125" style="447" customWidth="1"/>
    <col min="11544" max="11544" width="5.75" style="447" customWidth="1"/>
    <col min="11545" max="11545" width="5.625" style="447" customWidth="1"/>
    <col min="11546" max="11546" width="7.375" style="447" customWidth="1"/>
    <col min="11547" max="11547" width="6.5" style="447" customWidth="1"/>
    <col min="11548" max="11548" width="7.375" style="447" customWidth="1"/>
    <col min="11549" max="11549" width="6.625" style="447" customWidth="1"/>
    <col min="11550" max="11550" width="8.5" style="447" customWidth="1"/>
    <col min="11551" max="11551" width="9" style="447"/>
    <col min="11552" max="11552" width="6.625" style="447" customWidth="1"/>
    <col min="11553" max="11776" width="9" style="447"/>
    <col min="11777" max="11777" width="3.125" style="447" customWidth="1"/>
    <col min="11778" max="11778" width="13" style="447" customWidth="1"/>
    <col min="11779" max="11779" width="8.625" style="447" customWidth="1"/>
    <col min="11780" max="11780" width="8" style="447" customWidth="1"/>
    <col min="11781" max="11781" width="5.75" style="447" customWidth="1"/>
    <col min="11782" max="11783" width="6.25" style="447" customWidth="1"/>
    <col min="11784" max="11784" width="5.375" style="447" customWidth="1"/>
    <col min="11785" max="11785" width="5.75" style="447" customWidth="1"/>
    <col min="11786" max="11786" width="5.875" style="447" customWidth="1"/>
    <col min="11787" max="11787" width="5.75" style="447" customWidth="1"/>
    <col min="11788" max="11788" width="4.75" style="447" customWidth="1"/>
    <col min="11789" max="11789" width="6.5" style="447" customWidth="1"/>
    <col min="11790" max="11790" width="6.25" style="447" customWidth="1"/>
    <col min="11791" max="11791" width="5.25" style="447" customWidth="1"/>
    <col min="11792" max="11792" width="4.875" style="447" customWidth="1"/>
    <col min="11793" max="11793" width="5.375" style="447" customWidth="1"/>
    <col min="11794" max="11794" width="6.25" style="447" customWidth="1"/>
    <col min="11795" max="11795" width="5.875" style="447" customWidth="1"/>
    <col min="11796" max="11796" width="6.5" style="447" customWidth="1"/>
    <col min="11797" max="11797" width="7.375" style="447" customWidth="1"/>
    <col min="11798" max="11798" width="5.625" style="447" customWidth="1"/>
    <col min="11799" max="11799" width="6.125" style="447" customWidth="1"/>
    <col min="11800" max="11800" width="5.75" style="447" customWidth="1"/>
    <col min="11801" max="11801" width="5.625" style="447" customWidth="1"/>
    <col min="11802" max="11802" width="7.375" style="447" customWidth="1"/>
    <col min="11803" max="11803" width="6.5" style="447" customWidth="1"/>
    <col min="11804" max="11804" width="7.375" style="447" customWidth="1"/>
    <col min="11805" max="11805" width="6.625" style="447" customWidth="1"/>
    <col min="11806" max="11806" width="8.5" style="447" customWidth="1"/>
    <col min="11807" max="11807" width="9" style="447"/>
    <col min="11808" max="11808" width="6.625" style="447" customWidth="1"/>
    <col min="11809" max="12032" width="9" style="447"/>
    <col min="12033" max="12033" width="3.125" style="447" customWidth="1"/>
    <col min="12034" max="12034" width="13" style="447" customWidth="1"/>
    <col min="12035" max="12035" width="8.625" style="447" customWidth="1"/>
    <col min="12036" max="12036" width="8" style="447" customWidth="1"/>
    <col min="12037" max="12037" width="5.75" style="447" customWidth="1"/>
    <col min="12038" max="12039" width="6.25" style="447" customWidth="1"/>
    <col min="12040" max="12040" width="5.375" style="447" customWidth="1"/>
    <col min="12041" max="12041" width="5.75" style="447" customWidth="1"/>
    <col min="12042" max="12042" width="5.875" style="447" customWidth="1"/>
    <col min="12043" max="12043" width="5.75" style="447" customWidth="1"/>
    <col min="12044" max="12044" width="4.75" style="447" customWidth="1"/>
    <col min="12045" max="12045" width="6.5" style="447" customWidth="1"/>
    <col min="12046" max="12046" width="6.25" style="447" customWidth="1"/>
    <col min="12047" max="12047" width="5.25" style="447" customWidth="1"/>
    <col min="12048" max="12048" width="4.875" style="447" customWidth="1"/>
    <col min="12049" max="12049" width="5.375" style="447" customWidth="1"/>
    <col min="12050" max="12050" width="6.25" style="447" customWidth="1"/>
    <col min="12051" max="12051" width="5.875" style="447" customWidth="1"/>
    <col min="12052" max="12052" width="6.5" style="447" customWidth="1"/>
    <col min="12053" max="12053" width="7.375" style="447" customWidth="1"/>
    <col min="12054" max="12054" width="5.625" style="447" customWidth="1"/>
    <col min="12055" max="12055" width="6.125" style="447" customWidth="1"/>
    <col min="12056" max="12056" width="5.75" style="447" customWidth="1"/>
    <col min="12057" max="12057" width="5.625" style="447" customWidth="1"/>
    <col min="12058" max="12058" width="7.375" style="447" customWidth="1"/>
    <col min="12059" max="12059" width="6.5" style="447" customWidth="1"/>
    <col min="12060" max="12060" width="7.375" style="447" customWidth="1"/>
    <col min="12061" max="12061" width="6.625" style="447" customWidth="1"/>
    <col min="12062" max="12062" width="8.5" style="447" customWidth="1"/>
    <col min="12063" max="12063" width="9" style="447"/>
    <col min="12064" max="12064" width="6.625" style="447" customWidth="1"/>
    <col min="12065" max="12288" width="9" style="447"/>
    <col min="12289" max="12289" width="3.125" style="447" customWidth="1"/>
    <col min="12290" max="12290" width="13" style="447" customWidth="1"/>
    <col min="12291" max="12291" width="8.625" style="447" customWidth="1"/>
    <col min="12292" max="12292" width="8" style="447" customWidth="1"/>
    <col min="12293" max="12293" width="5.75" style="447" customWidth="1"/>
    <col min="12294" max="12295" width="6.25" style="447" customWidth="1"/>
    <col min="12296" max="12296" width="5.375" style="447" customWidth="1"/>
    <col min="12297" max="12297" width="5.75" style="447" customWidth="1"/>
    <col min="12298" max="12298" width="5.875" style="447" customWidth="1"/>
    <col min="12299" max="12299" width="5.75" style="447" customWidth="1"/>
    <col min="12300" max="12300" width="4.75" style="447" customWidth="1"/>
    <col min="12301" max="12301" width="6.5" style="447" customWidth="1"/>
    <col min="12302" max="12302" width="6.25" style="447" customWidth="1"/>
    <col min="12303" max="12303" width="5.25" style="447" customWidth="1"/>
    <col min="12304" max="12304" width="4.875" style="447" customWidth="1"/>
    <col min="12305" max="12305" width="5.375" style="447" customWidth="1"/>
    <col min="12306" max="12306" width="6.25" style="447" customWidth="1"/>
    <col min="12307" max="12307" width="5.875" style="447" customWidth="1"/>
    <col min="12308" max="12308" width="6.5" style="447" customWidth="1"/>
    <col min="12309" max="12309" width="7.375" style="447" customWidth="1"/>
    <col min="12310" max="12310" width="5.625" style="447" customWidth="1"/>
    <col min="12311" max="12311" width="6.125" style="447" customWidth="1"/>
    <col min="12312" max="12312" width="5.75" style="447" customWidth="1"/>
    <col min="12313" max="12313" width="5.625" style="447" customWidth="1"/>
    <col min="12314" max="12314" width="7.375" style="447" customWidth="1"/>
    <col min="12315" max="12315" width="6.5" style="447" customWidth="1"/>
    <col min="12316" max="12316" width="7.375" style="447" customWidth="1"/>
    <col min="12317" max="12317" width="6.625" style="447" customWidth="1"/>
    <col min="12318" max="12318" width="8.5" style="447" customWidth="1"/>
    <col min="12319" max="12319" width="9" style="447"/>
    <col min="12320" max="12320" width="6.625" style="447" customWidth="1"/>
    <col min="12321" max="12544" width="9" style="447"/>
    <col min="12545" max="12545" width="3.125" style="447" customWidth="1"/>
    <col min="12546" max="12546" width="13" style="447" customWidth="1"/>
    <col min="12547" max="12547" width="8.625" style="447" customWidth="1"/>
    <col min="12548" max="12548" width="8" style="447" customWidth="1"/>
    <col min="12549" max="12549" width="5.75" style="447" customWidth="1"/>
    <col min="12550" max="12551" width="6.25" style="447" customWidth="1"/>
    <col min="12552" max="12552" width="5.375" style="447" customWidth="1"/>
    <col min="12553" max="12553" width="5.75" style="447" customWidth="1"/>
    <col min="12554" max="12554" width="5.875" style="447" customWidth="1"/>
    <col min="12555" max="12555" width="5.75" style="447" customWidth="1"/>
    <col min="12556" max="12556" width="4.75" style="447" customWidth="1"/>
    <col min="12557" max="12557" width="6.5" style="447" customWidth="1"/>
    <col min="12558" max="12558" width="6.25" style="447" customWidth="1"/>
    <col min="12559" max="12559" width="5.25" style="447" customWidth="1"/>
    <col min="12560" max="12560" width="4.875" style="447" customWidth="1"/>
    <col min="12561" max="12561" width="5.375" style="447" customWidth="1"/>
    <col min="12562" max="12562" width="6.25" style="447" customWidth="1"/>
    <col min="12563" max="12563" width="5.875" style="447" customWidth="1"/>
    <col min="12564" max="12564" width="6.5" style="447" customWidth="1"/>
    <col min="12565" max="12565" width="7.375" style="447" customWidth="1"/>
    <col min="12566" max="12566" width="5.625" style="447" customWidth="1"/>
    <col min="12567" max="12567" width="6.125" style="447" customWidth="1"/>
    <col min="12568" max="12568" width="5.75" style="447" customWidth="1"/>
    <col min="12569" max="12569" width="5.625" style="447" customWidth="1"/>
    <col min="12570" max="12570" width="7.375" style="447" customWidth="1"/>
    <col min="12571" max="12571" width="6.5" style="447" customWidth="1"/>
    <col min="12572" max="12572" width="7.375" style="447" customWidth="1"/>
    <col min="12573" max="12573" width="6.625" style="447" customWidth="1"/>
    <col min="12574" max="12574" width="8.5" style="447" customWidth="1"/>
    <col min="12575" max="12575" width="9" style="447"/>
    <col min="12576" max="12576" width="6.625" style="447" customWidth="1"/>
    <col min="12577" max="12800" width="9" style="447"/>
    <col min="12801" max="12801" width="3.125" style="447" customWidth="1"/>
    <col min="12802" max="12802" width="13" style="447" customWidth="1"/>
    <col min="12803" max="12803" width="8.625" style="447" customWidth="1"/>
    <col min="12804" max="12804" width="8" style="447" customWidth="1"/>
    <col min="12805" max="12805" width="5.75" style="447" customWidth="1"/>
    <col min="12806" max="12807" width="6.25" style="447" customWidth="1"/>
    <col min="12808" max="12808" width="5.375" style="447" customWidth="1"/>
    <col min="12809" max="12809" width="5.75" style="447" customWidth="1"/>
    <col min="12810" max="12810" width="5.875" style="447" customWidth="1"/>
    <col min="12811" max="12811" width="5.75" style="447" customWidth="1"/>
    <col min="12812" max="12812" width="4.75" style="447" customWidth="1"/>
    <col min="12813" max="12813" width="6.5" style="447" customWidth="1"/>
    <col min="12814" max="12814" width="6.25" style="447" customWidth="1"/>
    <col min="12815" max="12815" width="5.25" style="447" customWidth="1"/>
    <col min="12816" max="12816" width="4.875" style="447" customWidth="1"/>
    <col min="12817" max="12817" width="5.375" style="447" customWidth="1"/>
    <col min="12818" max="12818" width="6.25" style="447" customWidth="1"/>
    <col min="12819" max="12819" width="5.875" style="447" customWidth="1"/>
    <col min="12820" max="12820" width="6.5" style="447" customWidth="1"/>
    <col min="12821" max="12821" width="7.375" style="447" customWidth="1"/>
    <col min="12822" max="12822" width="5.625" style="447" customWidth="1"/>
    <col min="12823" max="12823" width="6.125" style="447" customWidth="1"/>
    <col min="12824" max="12824" width="5.75" style="447" customWidth="1"/>
    <col min="12825" max="12825" width="5.625" style="447" customWidth="1"/>
    <col min="12826" max="12826" width="7.375" style="447" customWidth="1"/>
    <col min="12827" max="12827" width="6.5" style="447" customWidth="1"/>
    <col min="12828" max="12828" width="7.375" style="447" customWidth="1"/>
    <col min="12829" max="12829" width="6.625" style="447" customWidth="1"/>
    <col min="12830" max="12830" width="8.5" style="447" customWidth="1"/>
    <col min="12831" max="12831" width="9" style="447"/>
    <col min="12832" max="12832" width="6.625" style="447" customWidth="1"/>
    <col min="12833" max="13056" width="9" style="447"/>
    <col min="13057" max="13057" width="3.125" style="447" customWidth="1"/>
    <col min="13058" max="13058" width="13" style="447" customWidth="1"/>
    <col min="13059" max="13059" width="8.625" style="447" customWidth="1"/>
    <col min="13060" max="13060" width="8" style="447" customWidth="1"/>
    <col min="13061" max="13061" width="5.75" style="447" customWidth="1"/>
    <col min="13062" max="13063" width="6.25" style="447" customWidth="1"/>
    <col min="13064" max="13064" width="5.375" style="447" customWidth="1"/>
    <col min="13065" max="13065" width="5.75" style="447" customWidth="1"/>
    <col min="13066" max="13066" width="5.875" style="447" customWidth="1"/>
    <col min="13067" max="13067" width="5.75" style="447" customWidth="1"/>
    <col min="13068" max="13068" width="4.75" style="447" customWidth="1"/>
    <col min="13069" max="13069" width="6.5" style="447" customWidth="1"/>
    <col min="13070" max="13070" width="6.25" style="447" customWidth="1"/>
    <col min="13071" max="13071" width="5.25" style="447" customWidth="1"/>
    <col min="13072" max="13072" width="4.875" style="447" customWidth="1"/>
    <col min="13073" max="13073" width="5.375" style="447" customWidth="1"/>
    <col min="13074" max="13074" width="6.25" style="447" customWidth="1"/>
    <col min="13075" max="13075" width="5.875" style="447" customWidth="1"/>
    <col min="13076" max="13076" width="6.5" style="447" customWidth="1"/>
    <col min="13077" max="13077" width="7.375" style="447" customWidth="1"/>
    <col min="13078" max="13078" width="5.625" style="447" customWidth="1"/>
    <col min="13079" max="13079" width="6.125" style="447" customWidth="1"/>
    <col min="13080" max="13080" width="5.75" style="447" customWidth="1"/>
    <col min="13081" max="13081" width="5.625" style="447" customWidth="1"/>
    <col min="13082" max="13082" width="7.375" style="447" customWidth="1"/>
    <col min="13083" max="13083" width="6.5" style="447" customWidth="1"/>
    <col min="13084" max="13084" width="7.375" style="447" customWidth="1"/>
    <col min="13085" max="13085" width="6.625" style="447" customWidth="1"/>
    <col min="13086" max="13086" width="8.5" style="447" customWidth="1"/>
    <col min="13087" max="13087" width="9" style="447"/>
    <col min="13088" max="13088" width="6.625" style="447" customWidth="1"/>
    <col min="13089" max="13312" width="9" style="447"/>
    <col min="13313" max="13313" width="3.125" style="447" customWidth="1"/>
    <col min="13314" max="13314" width="13" style="447" customWidth="1"/>
    <col min="13315" max="13315" width="8.625" style="447" customWidth="1"/>
    <col min="13316" max="13316" width="8" style="447" customWidth="1"/>
    <col min="13317" max="13317" width="5.75" style="447" customWidth="1"/>
    <col min="13318" max="13319" width="6.25" style="447" customWidth="1"/>
    <col min="13320" max="13320" width="5.375" style="447" customWidth="1"/>
    <col min="13321" max="13321" width="5.75" style="447" customWidth="1"/>
    <col min="13322" max="13322" width="5.875" style="447" customWidth="1"/>
    <col min="13323" max="13323" width="5.75" style="447" customWidth="1"/>
    <col min="13324" max="13324" width="4.75" style="447" customWidth="1"/>
    <col min="13325" max="13325" width="6.5" style="447" customWidth="1"/>
    <col min="13326" max="13326" width="6.25" style="447" customWidth="1"/>
    <col min="13327" max="13327" width="5.25" style="447" customWidth="1"/>
    <col min="13328" max="13328" width="4.875" style="447" customWidth="1"/>
    <col min="13329" max="13329" width="5.375" style="447" customWidth="1"/>
    <col min="13330" max="13330" width="6.25" style="447" customWidth="1"/>
    <col min="13331" max="13331" width="5.875" style="447" customWidth="1"/>
    <col min="13332" max="13332" width="6.5" style="447" customWidth="1"/>
    <col min="13333" max="13333" width="7.375" style="447" customWidth="1"/>
    <col min="13334" max="13334" width="5.625" style="447" customWidth="1"/>
    <col min="13335" max="13335" width="6.125" style="447" customWidth="1"/>
    <col min="13336" max="13336" width="5.75" style="447" customWidth="1"/>
    <col min="13337" max="13337" width="5.625" style="447" customWidth="1"/>
    <col min="13338" max="13338" width="7.375" style="447" customWidth="1"/>
    <col min="13339" max="13339" width="6.5" style="447" customWidth="1"/>
    <col min="13340" max="13340" width="7.375" style="447" customWidth="1"/>
    <col min="13341" max="13341" width="6.625" style="447" customWidth="1"/>
    <col min="13342" max="13342" width="8.5" style="447" customWidth="1"/>
    <col min="13343" max="13343" width="9" style="447"/>
    <col min="13344" max="13344" width="6.625" style="447" customWidth="1"/>
    <col min="13345" max="13568" width="9" style="447"/>
    <col min="13569" max="13569" width="3.125" style="447" customWidth="1"/>
    <col min="13570" max="13570" width="13" style="447" customWidth="1"/>
    <col min="13571" max="13571" width="8.625" style="447" customWidth="1"/>
    <col min="13572" max="13572" width="8" style="447" customWidth="1"/>
    <col min="13573" max="13573" width="5.75" style="447" customWidth="1"/>
    <col min="13574" max="13575" width="6.25" style="447" customWidth="1"/>
    <col min="13576" max="13576" width="5.375" style="447" customWidth="1"/>
    <col min="13577" max="13577" width="5.75" style="447" customWidth="1"/>
    <col min="13578" max="13578" width="5.875" style="447" customWidth="1"/>
    <col min="13579" max="13579" width="5.75" style="447" customWidth="1"/>
    <col min="13580" max="13580" width="4.75" style="447" customWidth="1"/>
    <col min="13581" max="13581" width="6.5" style="447" customWidth="1"/>
    <col min="13582" max="13582" width="6.25" style="447" customWidth="1"/>
    <col min="13583" max="13583" width="5.25" style="447" customWidth="1"/>
    <col min="13584" max="13584" width="4.875" style="447" customWidth="1"/>
    <col min="13585" max="13585" width="5.375" style="447" customWidth="1"/>
    <col min="13586" max="13586" width="6.25" style="447" customWidth="1"/>
    <col min="13587" max="13587" width="5.875" style="447" customWidth="1"/>
    <col min="13588" max="13588" width="6.5" style="447" customWidth="1"/>
    <col min="13589" max="13589" width="7.375" style="447" customWidth="1"/>
    <col min="13590" max="13590" width="5.625" style="447" customWidth="1"/>
    <col min="13591" max="13591" width="6.125" style="447" customWidth="1"/>
    <col min="13592" max="13592" width="5.75" style="447" customWidth="1"/>
    <col min="13593" max="13593" width="5.625" style="447" customWidth="1"/>
    <col min="13594" max="13594" width="7.375" style="447" customWidth="1"/>
    <col min="13595" max="13595" width="6.5" style="447" customWidth="1"/>
    <col min="13596" max="13596" width="7.375" style="447" customWidth="1"/>
    <col min="13597" max="13597" width="6.625" style="447" customWidth="1"/>
    <col min="13598" max="13598" width="8.5" style="447" customWidth="1"/>
    <col min="13599" max="13599" width="9" style="447"/>
    <col min="13600" max="13600" width="6.625" style="447" customWidth="1"/>
    <col min="13601" max="13824" width="9" style="447"/>
    <col min="13825" max="13825" width="3.125" style="447" customWidth="1"/>
    <col min="13826" max="13826" width="13" style="447" customWidth="1"/>
    <col min="13827" max="13827" width="8.625" style="447" customWidth="1"/>
    <col min="13828" max="13828" width="8" style="447" customWidth="1"/>
    <col min="13829" max="13829" width="5.75" style="447" customWidth="1"/>
    <col min="13830" max="13831" width="6.25" style="447" customWidth="1"/>
    <col min="13832" max="13832" width="5.375" style="447" customWidth="1"/>
    <col min="13833" max="13833" width="5.75" style="447" customWidth="1"/>
    <col min="13834" max="13834" width="5.875" style="447" customWidth="1"/>
    <col min="13835" max="13835" width="5.75" style="447" customWidth="1"/>
    <col min="13836" max="13836" width="4.75" style="447" customWidth="1"/>
    <col min="13837" max="13837" width="6.5" style="447" customWidth="1"/>
    <col min="13838" max="13838" width="6.25" style="447" customWidth="1"/>
    <col min="13839" max="13839" width="5.25" style="447" customWidth="1"/>
    <col min="13840" max="13840" width="4.875" style="447" customWidth="1"/>
    <col min="13841" max="13841" width="5.375" style="447" customWidth="1"/>
    <col min="13842" max="13842" width="6.25" style="447" customWidth="1"/>
    <col min="13843" max="13843" width="5.875" style="447" customWidth="1"/>
    <col min="13844" max="13844" width="6.5" style="447" customWidth="1"/>
    <col min="13845" max="13845" width="7.375" style="447" customWidth="1"/>
    <col min="13846" max="13846" width="5.625" style="447" customWidth="1"/>
    <col min="13847" max="13847" width="6.125" style="447" customWidth="1"/>
    <col min="13848" max="13848" width="5.75" style="447" customWidth="1"/>
    <col min="13849" max="13849" width="5.625" style="447" customWidth="1"/>
    <col min="13850" max="13850" width="7.375" style="447" customWidth="1"/>
    <col min="13851" max="13851" width="6.5" style="447" customWidth="1"/>
    <col min="13852" max="13852" width="7.375" style="447" customWidth="1"/>
    <col min="13853" max="13853" width="6.625" style="447" customWidth="1"/>
    <col min="13854" max="13854" width="8.5" style="447" customWidth="1"/>
    <col min="13855" max="13855" width="9" style="447"/>
    <col min="13856" max="13856" width="6.625" style="447" customWidth="1"/>
    <col min="13857" max="14080" width="9" style="447"/>
    <col min="14081" max="14081" width="3.125" style="447" customWidth="1"/>
    <col min="14082" max="14082" width="13" style="447" customWidth="1"/>
    <col min="14083" max="14083" width="8.625" style="447" customWidth="1"/>
    <col min="14084" max="14084" width="8" style="447" customWidth="1"/>
    <col min="14085" max="14085" width="5.75" style="447" customWidth="1"/>
    <col min="14086" max="14087" width="6.25" style="447" customWidth="1"/>
    <col min="14088" max="14088" width="5.375" style="447" customWidth="1"/>
    <col min="14089" max="14089" width="5.75" style="447" customWidth="1"/>
    <col min="14090" max="14090" width="5.875" style="447" customWidth="1"/>
    <col min="14091" max="14091" width="5.75" style="447" customWidth="1"/>
    <col min="14092" max="14092" width="4.75" style="447" customWidth="1"/>
    <col min="14093" max="14093" width="6.5" style="447" customWidth="1"/>
    <col min="14094" max="14094" width="6.25" style="447" customWidth="1"/>
    <col min="14095" max="14095" width="5.25" style="447" customWidth="1"/>
    <col min="14096" max="14096" width="4.875" style="447" customWidth="1"/>
    <col min="14097" max="14097" width="5.375" style="447" customWidth="1"/>
    <col min="14098" max="14098" width="6.25" style="447" customWidth="1"/>
    <col min="14099" max="14099" width="5.875" style="447" customWidth="1"/>
    <col min="14100" max="14100" width="6.5" style="447" customWidth="1"/>
    <col min="14101" max="14101" width="7.375" style="447" customWidth="1"/>
    <col min="14102" max="14102" width="5.625" style="447" customWidth="1"/>
    <col min="14103" max="14103" width="6.125" style="447" customWidth="1"/>
    <col min="14104" max="14104" width="5.75" style="447" customWidth="1"/>
    <col min="14105" max="14105" width="5.625" style="447" customWidth="1"/>
    <col min="14106" max="14106" width="7.375" style="447" customWidth="1"/>
    <col min="14107" max="14107" width="6.5" style="447" customWidth="1"/>
    <col min="14108" max="14108" width="7.375" style="447" customWidth="1"/>
    <col min="14109" max="14109" width="6.625" style="447" customWidth="1"/>
    <col min="14110" max="14110" width="8.5" style="447" customWidth="1"/>
    <col min="14111" max="14111" width="9" style="447"/>
    <col min="14112" max="14112" width="6.625" style="447" customWidth="1"/>
    <col min="14113" max="14336" width="9" style="447"/>
    <col min="14337" max="14337" width="3.125" style="447" customWidth="1"/>
    <col min="14338" max="14338" width="13" style="447" customWidth="1"/>
    <col min="14339" max="14339" width="8.625" style="447" customWidth="1"/>
    <col min="14340" max="14340" width="8" style="447" customWidth="1"/>
    <col min="14341" max="14341" width="5.75" style="447" customWidth="1"/>
    <col min="14342" max="14343" width="6.25" style="447" customWidth="1"/>
    <col min="14344" max="14344" width="5.375" style="447" customWidth="1"/>
    <col min="14345" max="14345" width="5.75" style="447" customWidth="1"/>
    <col min="14346" max="14346" width="5.875" style="447" customWidth="1"/>
    <col min="14347" max="14347" width="5.75" style="447" customWidth="1"/>
    <col min="14348" max="14348" width="4.75" style="447" customWidth="1"/>
    <col min="14349" max="14349" width="6.5" style="447" customWidth="1"/>
    <col min="14350" max="14350" width="6.25" style="447" customWidth="1"/>
    <col min="14351" max="14351" width="5.25" style="447" customWidth="1"/>
    <col min="14352" max="14352" width="4.875" style="447" customWidth="1"/>
    <col min="14353" max="14353" width="5.375" style="447" customWidth="1"/>
    <col min="14354" max="14354" width="6.25" style="447" customWidth="1"/>
    <col min="14355" max="14355" width="5.875" style="447" customWidth="1"/>
    <col min="14356" max="14356" width="6.5" style="447" customWidth="1"/>
    <col min="14357" max="14357" width="7.375" style="447" customWidth="1"/>
    <col min="14358" max="14358" width="5.625" style="447" customWidth="1"/>
    <col min="14359" max="14359" width="6.125" style="447" customWidth="1"/>
    <col min="14360" max="14360" width="5.75" style="447" customWidth="1"/>
    <col min="14361" max="14361" width="5.625" style="447" customWidth="1"/>
    <col min="14362" max="14362" width="7.375" style="447" customWidth="1"/>
    <col min="14363" max="14363" width="6.5" style="447" customWidth="1"/>
    <col min="14364" max="14364" width="7.375" style="447" customWidth="1"/>
    <col min="14365" max="14365" width="6.625" style="447" customWidth="1"/>
    <col min="14366" max="14366" width="8.5" style="447" customWidth="1"/>
    <col min="14367" max="14367" width="9" style="447"/>
    <col min="14368" max="14368" width="6.625" style="447" customWidth="1"/>
    <col min="14369" max="14592" width="9" style="447"/>
    <col min="14593" max="14593" width="3.125" style="447" customWidth="1"/>
    <col min="14594" max="14594" width="13" style="447" customWidth="1"/>
    <col min="14595" max="14595" width="8.625" style="447" customWidth="1"/>
    <col min="14596" max="14596" width="8" style="447" customWidth="1"/>
    <col min="14597" max="14597" width="5.75" style="447" customWidth="1"/>
    <col min="14598" max="14599" width="6.25" style="447" customWidth="1"/>
    <col min="14600" max="14600" width="5.375" style="447" customWidth="1"/>
    <col min="14601" max="14601" width="5.75" style="447" customWidth="1"/>
    <col min="14602" max="14602" width="5.875" style="447" customWidth="1"/>
    <col min="14603" max="14603" width="5.75" style="447" customWidth="1"/>
    <col min="14604" max="14604" width="4.75" style="447" customWidth="1"/>
    <col min="14605" max="14605" width="6.5" style="447" customWidth="1"/>
    <col min="14606" max="14606" width="6.25" style="447" customWidth="1"/>
    <col min="14607" max="14607" width="5.25" style="447" customWidth="1"/>
    <col min="14608" max="14608" width="4.875" style="447" customWidth="1"/>
    <col min="14609" max="14609" width="5.375" style="447" customWidth="1"/>
    <col min="14610" max="14610" width="6.25" style="447" customWidth="1"/>
    <col min="14611" max="14611" width="5.875" style="447" customWidth="1"/>
    <col min="14612" max="14612" width="6.5" style="447" customWidth="1"/>
    <col min="14613" max="14613" width="7.375" style="447" customWidth="1"/>
    <col min="14614" max="14614" width="5.625" style="447" customWidth="1"/>
    <col min="14615" max="14615" width="6.125" style="447" customWidth="1"/>
    <col min="14616" max="14616" width="5.75" style="447" customWidth="1"/>
    <col min="14617" max="14617" width="5.625" style="447" customWidth="1"/>
    <col min="14618" max="14618" width="7.375" style="447" customWidth="1"/>
    <col min="14619" max="14619" width="6.5" style="447" customWidth="1"/>
    <col min="14620" max="14620" width="7.375" style="447" customWidth="1"/>
    <col min="14621" max="14621" width="6.625" style="447" customWidth="1"/>
    <col min="14622" max="14622" width="8.5" style="447" customWidth="1"/>
    <col min="14623" max="14623" width="9" style="447"/>
    <col min="14624" max="14624" width="6.625" style="447" customWidth="1"/>
    <col min="14625" max="14848" width="9" style="447"/>
    <col min="14849" max="14849" width="3.125" style="447" customWidth="1"/>
    <col min="14850" max="14850" width="13" style="447" customWidth="1"/>
    <col min="14851" max="14851" width="8.625" style="447" customWidth="1"/>
    <col min="14852" max="14852" width="8" style="447" customWidth="1"/>
    <col min="14853" max="14853" width="5.75" style="447" customWidth="1"/>
    <col min="14854" max="14855" width="6.25" style="447" customWidth="1"/>
    <col min="14856" max="14856" width="5.375" style="447" customWidth="1"/>
    <col min="14857" max="14857" width="5.75" style="447" customWidth="1"/>
    <col min="14858" max="14858" width="5.875" style="447" customWidth="1"/>
    <col min="14859" max="14859" width="5.75" style="447" customWidth="1"/>
    <col min="14860" max="14860" width="4.75" style="447" customWidth="1"/>
    <col min="14861" max="14861" width="6.5" style="447" customWidth="1"/>
    <col min="14862" max="14862" width="6.25" style="447" customWidth="1"/>
    <col min="14863" max="14863" width="5.25" style="447" customWidth="1"/>
    <col min="14864" max="14864" width="4.875" style="447" customWidth="1"/>
    <col min="14865" max="14865" width="5.375" style="447" customWidth="1"/>
    <col min="14866" max="14866" width="6.25" style="447" customWidth="1"/>
    <col min="14867" max="14867" width="5.875" style="447" customWidth="1"/>
    <col min="14868" max="14868" width="6.5" style="447" customWidth="1"/>
    <col min="14869" max="14869" width="7.375" style="447" customWidth="1"/>
    <col min="14870" max="14870" width="5.625" style="447" customWidth="1"/>
    <col min="14871" max="14871" width="6.125" style="447" customWidth="1"/>
    <col min="14872" max="14872" width="5.75" style="447" customWidth="1"/>
    <col min="14873" max="14873" width="5.625" style="447" customWidth="1"/>
    <col min="14874" max="14874" width="7.375" style="447" customWidth="1"/>
    <col min="14875" max="14875" width="6.5" style="447" customWidth="1"/>
    <col min="14876" max="14876" width="7.375" style="447" customWidth="1"/>
    <col min="14877" max="14877" width="6.625" style="447" customWidth="1"/>
    <col min="14878" max="14878" width="8.5" style="447" customWidth="1"/>
    <col min="14879" max="14879" width="9" style="447"/>
    <col min="14880" max="14880" width="6.625" style="447" customWidth="1"/>
    <col min="14881" max="15104" width="9" style="447"/>
    <col min="15105" max="15105" width="3.125" style="447" customWidth="1"/>
    <col min="15106" max="15106" width="13" style="447" customWidth="1"/>
    <col min="15107" max="15107" width="8.625" style="447" customWidth="1"/>
    <col min="15108" max="15108" width="8" style="447" customWidth="1"/>
    <col min="15109" max="15109" width="5.75" style="447" customWidth="1"/>
    <col min="15110" max="15111" width="6.25" style="447" customWidth="1"/>
    <col min="15112" max="15112" width="5.375" style="447" customWidth="1"/>
    <col min="15113" max="15113" width="5.75" style="447" customWidth="1"/>
    <col min="15114" max="15114" width="5.875" style="447" customWidth="1"/>
    <col min="15115" max="15115" width="5.75" style="447" customWidth="1"/>
    <col min="15116" max="15116" width="4.75" style="447" customWidth="1"/>
    <col min="15117" max="15117" width="6.5" style="447" customWidth="1"/>
    <col min="15118" max="15118" width="6.25" style="447" customWidth="1"/>
    <col min="15119" max="15119" width="5.25" style="447" customWidth="1"/>
    <col min="15120" max="15120" width="4.875" style="447" customWidth="1"/>
    <col min="15121" max="15121" width="5.375" style="447" customWidth="1"/>
    <col min="15122" max="15122" width="6.25" style="447" customWidth="1"/>
    <col min="15123" max="15123" width="5.875" style="447" customWidth="1"/>
    <col min="15124" max="15124" width="6.5" style="447" customWidth="1"/>
    <col min="15125" max="15125" width="7.375" style="447" customWidth="1"/>
    <col min="15126" max="15126" width="5.625" style="447" customWidth="1"/>
    <col min="15127" max="15127" width="6.125" style="447" customWidth="1"/>
    <col min="15128" max="15128" width="5.75" style="447" customWidth="1"/>
    <col min="15129" max="15129" width="5.625" style="447" customWidth="1"/>
    <col min="15130" max="15130" width="7.375" style="447" customWidth="1"/>
    <col min="15131" max="15131" width="6.5" style="447" customWidth="1"/>
    <col min="15132" max="15132" width="7.375" style="447" customWidth="1"/>
    <col min="15133" max="15133" width="6.625" style="447" customWidth="1"/>
    <col min="15134" max="15134" width="8.5" style="447" customWidth="1"/>
    <col min="15135" max="15135" width="9" style="447"/>
    <col min="15136" max="15136" width="6.625" style="447" customWidth="1"/>
    <col min="15137" max="15360" width="9" style="447"/>
    <col min="15361" max="15361" width="3.125" style="447" customWidth="1"/>
    <col min="15362" max="15362" width="13" style="447" customWidth="1"/>
    <col min="15363" max="15363" width="8.625" style="447" customWidth="1"/>
    <col min="15364" max="15364" width="8" style="447" customWidth="1"/>
    <col min="15365" max="15365" width="5.75" style="447" customWidth="1"/>
    <col min="15366" max="15367" width="6.25" style="447" customWidth="1"/>
    <col min="15368" max="15368" width="5.375" style="447" customWidth="1"/>
    <col min="15369" max="15369" width="5.75" style="447" customWidth="1"/>
    <col min="15370" max="15370" width="5.875" style="447" customWidth="1"/>
    <col min="15371" max="15371" width="5.75" style="447" customWidth="1"/>
    <col min="15372" max="15372" width="4.75" style="447" customWidth="1"/>
    <col min="15373" max="15373" width="6.5" style="447" customWidth="1"/>
    <col min="15374" max="15374" width="6.25" style="447" customWidth="1"/>
    <col min="15375" max="15375" width="5.25" style="447" customWidth="1"/>
    <col min="15376" max="15376" width="4.875" style="447" customWidth="1"/>
    <col min="15377" max="15377" width="5.375" style="447" customWidth="1"/>
    <col min="15378" max="15378" width="6.25" style="447" customWidth="1"/>
    <col min="15379" max="15379" width="5.875" style="447" customWidth="1"/>
    <col min="15380" max="15380" width="6.5" style="447" customWidth="1"/>
    <col min="15381" max="15381" width="7.375" style="447" customWidth="1"/>
    <col min="15382" max="15382" width="5.625" style="447" customWidth="1"/>
    <col min="15383" max="15383" width="6.125" style="447" customWidth="1"/>
    <col min="15384" max="15384" width="5.75" style="447" customWidth="1"/>
    <col min="15385" max="15385" width="5.625" style="447" customWidth="1"/>
    <col min="15386" max="15386" width="7.375" style="447" customWidth="1"/>
    <col min="15387" max="15387" width="6.5" style="447" customWidth="1"/>
    <col min="15388" max="15388" width="7.375" style="447" customWidth="1"/>
    <col min="15389" max="15389" width="6.625" style="447" customWidth="1"/>
    <col min="15390" max="15390" width="8.5" style="447" customWidth="1"/>
    <col min="15391" max="15391" width="9" style="447"/>
    <col min="15392" max="15392" width="6.625" style="447" customWidth="1"/>
    <col min="15393" max="15616" width="9" style="447"/>
    <col min="15617" max="15617" width="3.125" style="447" customWidth="1"/>
    <col min="15618" max="15618" width="13" style="447" customWidth="1"/>
    <col min="15619" max="15619" width="8.625" style="447" customWidth="1"/>
    <col min="15620" max="15620" width="8" style="447" customWidth="1"/>
    <col min="15621" max="15621" width="5.75" style="447" customWidth="1"/>
    <col min="15622" max="15623" width="6.25" style="447" customWidth="1"/>
    <col min="15624" max="15624" width="5.375" style="447" customWidth="1"/>
    <col min="15625" max="15625" width="5.75" style="447" customWidth="1"/>
    <col min="15626" max="15626" width="5.875" style="447" customWidth="1"/>
    <col min="15627" max="15627" width="5.75" style="447" customWidth="1"/>
    <col min="15628" max="15628" width="4.75" style="447" customWidth="1"/>
    <col min="15629" max="15629" width="6.5" style="447" customWidth="1"/>
    <col min="15630" max="15630" width="6.25" style="447" customWidth="1"/>
    <col min="15631" max="15631" width="5.25" style="447" customWidth="1"/>
    <col min="15632" max="15632" width="4.875" style="447" customWidth="1"/>
    <col min="15633" max="15633" width="5.375" style="447" customWidth="1"/>
    <col min="15634" max="15634" width="6.25" style="447" customWidth="1"/>
    <col min="15635" max="15635" width="5.875" style="447" customWidth="1"/>
    <col min="15636" max="15636" width="6.5" style="447" customWidth="1"/>
    <col min="15637" max="15637" width="7.375" style="447" customWidth="1"/>
    <col min="15638" max="15638" width="5.625" style="447" customWidth="1"/>
    <col min="15639" max="15639" width="6.125" style="447" customWidth="1"/>
    <col min="15640" max="15640" width="5.75" style="447" customWidth="1"/>
    <col min="15641" max="15641" width="5.625" style="447" customWidth="1"/>
    <col min="15642" max="15642" width="7.375" style="447" customWidth="1"/>
    <col min="15643" max="15643" width="6.5" style="447" customWidth="1"/>
    <col min="15644" max="15644" width="7.375" style="447" customWidth="1"/>
    <col min="15645" max="15645" width="6.625" style="447" customWidth="1"/>
    <col min="15646" max="15646" width="8.5" style="447" customWidth="1"/>
    <col min="15647" max="15647" width="9" style="447"/>
    <col min="15648" max="15648" width="6.625" style="447" customWidth="1"/>
    <col min="15649" max="15872" width="9" style="447"/>
    <col min="15873" max="15873" width="3.125" style="447" customWidth="1"/>
    <col min="15874" max="15874" width="13" style="447" customWidth="1"/>
    <col min="15875" max="15875" width="8.625" style="447" customWidth="1"/>
    <col min="15876" max="15876" width="8" style="447" customWidth="1"/>
    <col min="15877" max="15877" width="5.75" style="447" customWidth="1"/>
    <col min="15878" max="15879" width="6.25" style="447" customWidth="1"/>
    <col min="15880" max="15880" width="5.375" style="447" customWidth="1"/>
    <col min="15881" max="15881" width="5.75" style="447" customWidth="1"/>
    <col min="15882" max="15882" width="5.875" style="447" customWidth="1"/>
    <col min="15883" max="15883" width="5.75" style="447" customWidth="1"/>
    <col min="15884" max="15884" width="4.75" style="447" customWidth="1"/>
    <col min="15885" max="15885" width="6.5" style="447" customWidth="1"/>
    <col min="15886" max="15886" width="6.25" style="447" customWidth="1"/>
    <col min="15887" max="15887" width="5.25" style="447" customWidth="1"/>
    <col min="15888" max="15888" width="4.875" style="447" customWidth="1"/>
    <col min="15889" max="15889" width="5.375" style="447" customWidth="1"/>
    <col min="15890" max="15890" width="6.25" style="447" customWidth="1"/>
    <col min="15891" max="15891" width="5.875" style="447" customWidth="1"/>
    <col min="15892" max="15892" width="6.5" style="447" customWidth="1"/>
    <col min="15893" max="15893" width="7.375" style="447" customWidth="1"/>
    <col min="15894" max="15894" width="5.625" style="447" customWidth="1"/>
    <col min="15895" max="15895" width="6.125" style="447" customWidth="1"/>
    <col min="15896" max="15896" width="5.75" style="447" customWidth="1"/>
    <col min="15897" max="15897" width="5.625" style="447" customWidth="1"/>
    <col min="15898" max="15898" width="7.375" style="447" customWidth="1"/>
    <col min="15899" max="15899" width="6.5" style="447" customWidth="1"/>
    <col min="15900" max="15900" width="7.375" style="447" customWidth="1"/>
    <col min="15901" max="15901" width="6.625" style="447" customWidth="1"/>
    <col min="15902" max="15902" width="8.5" style="447" customWidth="1"/>
    <col min="15903" max="15903" width="9" style="447"/>
    <col min="15904" max="15904" width="6.625" style="447" customWidth="1"/>
    <col min="15905" max="16128" width="9" style="447"/>
    <col min="16129" max="16129" width="3.125" style="447" customWidth="1"/>
    <col min="16130" max="16130" width="13" style="447" customWidth="1"/>
    <col min="16131" max="16131" width="8.625" style="447" customWidth="1"/>
    <col min="16132" max="16132" width="8" style="447" customWidth="1"/>
    <col min="16133" max="16133" width="5.75" style="447" customWidth="1"/>
    <col min="16134" max="16135" width="6.25" style="447" customWidth="1"/>
    <col min="16136" max="16136" width="5.375" style="447" customWidth="1"/>
    <col min="16137" max="16137" width="5.75" style="447" customWidth="1"/>
    <col min="16138" max="16138" width="5.875" style="447" customWidth="1"/>
    <col min="16139" max="16139" width="5.75" style="447" customWidth="1"/>
    <col min="16140" max="16140" width="4.75" style="447" customWidth="1"/>
    <col min="16141" max="16141" width="6.5" style="447" customWidth="1"/>
    <col min="16142" max="16142" width="6.25" style="447" customWidth="1"/>
    <col min="16143" max="16143" width="5.25" style="447" customWidth="1"/>
    <col min="16144" max="16144" width="4.875" style="447" customWidth="1"/>
    <col min="16145" max="16145" width="5.375" style="447" customWidth="1"/>
    <col min="16146" max="16146" width="6.25" style="447" customWidth="1"/>
    <col min="16147" max="16147" width="5.875" style="447" customWidth="1"/>
    <col min="16148" max="16148" width="6.5" style="447" customWidth="1"/>
    <col min="16149" max="16149" width="7.375" style="447" customWidth="1"/>
    <col min="16150" max="16150" width="5.625" style="447" customWidth="1"/>
    <col min="16151" max="16151" width="6.125" style="447" customWidth="1"/>
    <col min="16152" max="16152" width="5.75" style="447" customWidth="1"/>
    <col min="16153" max="16153" width="5.625" style="447" customWidth="1"/>
    <col min="16154" max="16154" width="7.375" style="447" customWidth="1"/>
    <col min="16155" max="16155" width="6.5" style="447" customWidth="1"/>
    <col min="16156" max="16156" width="7.375" style="447" customWidth="1"/>
    <col min="16157" max="16157" width="6.625" style="447" customWidth="1"/>
    <col min="16158" max="16158" width="8.5" style="447" customWidth="1"/>
    <col min="16159" max="16159" width="9" style="447"/>
    <col min="16160" max="16160" width="6.625" style="447" customWidth="1"/>
    <col min="16161" max="16384" width="9" style="447"/>
  </cols>
  <sheetData>
    <row r="1" spans="1:36" ht="46.7" customHeight="1">
      <c r="A1" s="445" t="s">
        <v>161</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6"/>
      <c r="AC1" s="446"/>
      <c r="AD1" s="446"/>
    </row>
    <row r="2" spans="1:36" ht="39" customHeight="1">
      <c r="A2" s="448" t="s">
        <v>162</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9"/>
      <c r="AC2" s="449"/>
      <c r="AD2" s="449"/>
      <c r="AE2" s="524"/>
      <c r="AF2" s="524"/>
      <c r="AG2" s="524"/>
      <c r="AH2" s="524"/>
      <c r="AI2" s="524"/>
      <c r="AJ2" s="524"/>
    </row>
    <row r="3" spans="1:36" ht="23.25" customHeight="1">
      <c r="A3" s="450"/>
      <c r="B3" s="451" t="s">
        <v>163</v>
      </c>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49"/>
      <c r="AC3" s="449"/>
      <c r="AD3" s="449"/>
      <c r="AE3" s="524"/>
      <c r="AF3" s="524"/>
      <c r="AG3" s="524"/>
      <c r="AH3" s="524"/>
      <c r="AI3" s="524"/>
      <c r="AJ3" s="524"/>
    </row>
    <row r="4" spans="1:36" ht="38.25" customHeight="1">
      <c r="A4" s="452" t="s">
        <v>164</v>
      </c>
      <c r="B4" s="452" t="s">
        <v>165</v>
      </c>
      <c r="C4" s="453" t="s">
        <v>166</v>
      </c>
      <c r="D4" s="454" t="s">
        <v>167</v>
      </c>
      <c r="E4" s="455" t="s">
        <v>168</v>
      </c>
      <c r="F4" s="455"/>
      <c r="G4" s="455"/>
      <c r="H4" s="455"/>
      <c r="I4" s="455"/>
      <c r="J4" s="455"/>
      <c r="K4" s="455"/>
      <c r="L4" s="455"/>
      <c r="M4" s="455"/>
      <c r="N4" s="455"/>
      <c r="O4" s="455"/>
      <c r="P4" s="455"/>
      <c r="Q4" s="455"/>
      <c r="R4" s="455"/>
      <c r="S4" s="455"/>
      <c r="T4" s="456" t="s">
        <v>169</v>
      </c>
      <c r="U4" s="457" t="s">
        <v>170</v>
      </c>
      <c r="V4" s="457"/>
      <c r="W4" s="457"/>
      <c r="X4" s="457"/>
      <c r="Y4" s="457"/>
      <c r="Z4" s="466" t="s">
        <v>171</v>
      </c>
      <c r="AA4" s="458" t="s">
        <v>172</v>
      </c>
      <c r="AB4" s="459" t="s">
        <v>173</v>
      </c>
      <c r="AC4" s="460" t="s">
        <v>174</v>
      </c>
      <c r="AD4" s="550"/>
      <c r="AE4" s="555"/>
      <c r="AF4" s="555"/>
      <c r="AG4" s="555"/>
      <c r="AH4" s="555"/>
      <c r="AI4" s="524"/>
      <c r="AJ4" s="524"/>
    </row>
    <row r="5" spans="1:36" ht="24" customHeight="1">
      <c r="A5" s="452"/>
      <c r="B5" s="452"/>
      <c r="C5" s="461"/>
      <c r="D5" s="454"/>
      <c r="E5" s="462" t="s">
        <v>12</v>
      </c>
      <c r="F5" s="469"/>
      <c r="G5" s="469"/>
      <c r="H5" s="463" t="s">
        <v>175</v>
      </c>
      <c r="I5" s="462" t="s">
        <v>176</v>
      </c>
      <c r="J5" s="578" t="s">
        <v>177</v>
      </c>
      <c r="K5" s="578" t="s">
        <v>178</v>
      </c>
      <c r="L5" s="579" t="s">
        <v>179</v>
      </c>
      <c r="M5" s="465"/>
      <c r="N5" s="466" t="s">
        <v>180</v>
      </c>
      <c r="O5" s="462" t="s">
        <v>181</v>
      </c>
      <c r="P5" s="469"/>
      <c r="Q5" s="469"/>
      <c r="R5" s="462" t="s">
        <v>182</v>
      </c>
      <c r="S5" s="578" t="s">
        <v>183</v>
      </c>
      <c r="T5" s="580"/>
      <c r="U5" s="467" t="s">
        <v>184</v>
      </c>
      <c r="V5" s="456" t="s">
        <v>185</v>
      </c>
      <c r="W5" s="458" t="s">
        <v>186</v>
      </c>
      <c r="X5" s="458" t="s">
        <v>187</v>
      </c>
      <c r="Y5" s="458" t="s">
        <v>188</v>
      </c>
      <c r="Z5" s="466"/>
      <c r="AA5" s="458"/>
      <c r="AB5" s="459"/>
      <c r="AC5" s="468" t="s">
        <v>189</v>
      </c>
      <c r="AD5" s="551" t="s">
        <v>190</v>
      </c>
      <c r="AE5" s="555"/>
      <c r="AF5" s="555"/>
      <c r="AG5" s="555"/>
      <c r="AH5" s="555"/>
      <c r="AI5" s="524"/>
      <c r="AJ5" s="524"/>
    </row>
    <row r="6" spans="1:36" ht="63.75" customHeight="1">
      <c r="A6" s="452"/>
      <c r="B6" s="452"/>
      <c r="C6" s="461"/>
      <c r="D6" s="454"/>
      <c r="E6" s="470" t="s">
        <v>191</v>
      </c>
      <c r="F6" s="470" t="s">
        <v>192</v>
      </c>
      <c r="G6" s="470" t="s">
        <v>193</v>
      </c>
      <c r="H6" s="463"/>
      <c r="I6" s="462"/>
      <c r="J6" s="578"/>
      <c r="K6" s="578"/>
      <c r="L6" s="581" t="s">
        <v>194</v>
      </c>
      <c r="M6" s="471" t="s">
        <v>195</v>
      </c>
      <c r="N6" s="466"/>
      <c r="O6" s="470" t="s">
        <v>191</v>
      </c>
      <c r="P6" s="470" t="s">
        <v>192</v>
      </c>
      <c r="Q6" s="470" t="s">
        <v>193</v>
      </c>
      <c r="R6" s="462"/>
      <c r="S6" s="578"/>
      <c r="T6" s="580"/>
      <c r="U6" s="467"/>
      <c r="V6" s="472"/>
      <c r="W6" s="458"/>
      <c r="X6" s="458"/>
      <c r="Y6" s="458"/>
      <c r="Z6" s="466"/>
      <c r="AA6" s="458"/>
      <c r="AB6" s="459"/>
      <c r="AC6" s="473"/>
      <c r="AD6" s="551"/>
      <c r="AE6" s="555"/>
      <c r="AF6" s="555"/>
      <c r="AG6" s="555"/>
      <c r="AH6" s="555"/>
      <c r="AI6" s="524"/>
      <c r="AJ6" s="524"/>
    </row>
    <row r="7" spans="1:36" ht="20.100000000000001" customHeight="1">
      <c r="A7" s="474">
        <v>1</v>
      </c>
      <c r="B7" s="475" t="s">
        <v>92</v>
      </c>
      <c r="C7" s="476">
        <v>34519</v>
      </c>
      <c r="D7" s="477">
        <v>254</v>
      </c>
      <c r="E7" s="477">
        <v>380</v>
      </c>
      <c r="F7" s="477">
        <v>194</v>
      </c>
      <c r="G7" s="477">
        <v>186</v>
      </c>
      <c r="H7" s="477">
        <v>0</v>
      </c>
      <c r="I7" s="477">
        <v>3</v>
      </c>
      <c r="J7" s="478">
        <v>0</v>
      </c>
      <c r="K7" s="582">
        <v>3</v>
      </c>
      <c r="L7" s="477">
        <v>0</v>
      </c>
      <c r="M7" s="477">
        <v>1</v>
      </c>
      <c r="N7" s="477"/>
      <c r="O7" s="477">
        <v>78</v>
      </c>
      <c r="P7" s="477">
        <v>57</v>
      </c>
      <c r="Q7" s="477">
        <v>21</v>
      </c>
      <c r="R7" s="464">
        <v>303</v>
      </c>
      <c r="S7" s="464"/>
      <c r="T7" s="464">
        <v>8.8372780208001398</v>
      </c>
      <c r="U7" s="479">
        <v>13.221124598047453</v>
      </c>
      <c r="V7" s="479">
        <v>4.8992207520527176</v>
      </c>
      <c r="W7" s="480">
        <v>0</v>
      </c>
      <c r="X7" s="480">
        <v>3.9215686274509802</v>
      </c>
      <c r="Y7" s="480">
        <v>3.9215686274509802</v>
      </c>
      <c r="Z7" s="480">
        <v>0</v>
      </c>
      <c r="AA7" s="480">
        <v>-4.3838465772473132</v>
      </c>
      <c r="AB7" s="464">
        <v>19121</v>
      </c>
      <c r="AC7" s="481">
        <v>3.4427358274041771</v>
      </c>
      <c r="AD7" s="552">
        <v>8714</v>
      </c>
      <c r="AE7" s="556"/>
      <c r="AF7" s="556"/>
      <c r="AG7" s="524"/>
      <c r="AH7" s="524"/>
      <c r="AI7" s="524"/>
      <c r="AJ7" s="524"/>
    </row>
    <row r="8" spans="1:36" ht="20.100000000000001" customHeight="1">
      <c r="A8" s="474">
        <v>2</v>
      </c>
      <c r="B8" s="475" t="s">
        <v>93</v>
      </c>
      <c r="C8" s="476">
        <v>7977.5</v>
      </c>
      <c r="D8" s="477">
        <v>78</v>
      </c>
      <c r="E8" s="477">
        <v>115</v>
      </c>
      <c r="F8" s="477">
        <v>64</v>
      </c>
      <c r="G8" s="477">
        <v>51</v>
      </c>
      <c r="H8" s="477">
        <v>2</v>
      </c>
      <c r="I8" s="477">
        <v>0</v>
      </c>
      <c r="J8" s="478">
        <v>1</v>
      </c>
      <c r="K8" s="582">
        <v>3</v>
      </c>
      <c r="L8" s="477">
        <v>2</v>
      </c>
      <c r="M8" s="477">
        <v>1</v>
      </c>
      <c r="N8" s="477">
        <v>2</v>
      </c>
      <c r="O8" s="477">
        <v>35</v>
      </c>
      <c r="P8" s="477">
        <v>30</v>
      </c>
      <c r="Q8" s="477">
        <v>5</v>
      </c>
      <c r="R8" s="477">
        <v>80</v>
      </c>
      <c r="S8" s="464"/>
      <c r="T8" s="479">
        <v>11.742776559072393</v>
      </c>
      <c r="U8" s="479">
        <v>17.313068003760577</v>
      </c>
      <c r="V8" s="479">
        <v>9.9988106565176018</v>
      </c>
      <c r="W8" s="480">
        <v>25.641025641025642</v>
      </c>
      <c r="X8" s="480">
        <v>37.974683544303801</v>
      </c>
      <c r="Y8" s="480">
        <v>12.658227848101266</v>
      </c>
      <c r="Z8" s="480">
        <v>0</v>
      </c>
      <c r="AA8" s="480">
        <v>-5.5702914446881842</v>
      </c>
      <c r="AB8" s="464">
        <v>4204</v>
      </c>
      <c r="AC8" s="481">
        <v>13.245033112582782</v>
      </c>
      <c r="AD8" s="552">
        <v>2265</v>
      </c>
      <c r="AE8" s="556"/>
      <c r="AF8" s="556"/>
      <c r="AG8" s="524"/>
      <c r="AH8" s="524"/>
      <c r="AI8" s="524"/>
      <c r="AJ8" s="524"/>
    </row>
    <row r="9" spans="1:36" s="484" customFormat="1" ht="20.100000000000001" customHeight="1">
      <c r="A9" s="482">
        <v>3</v>
      </c>
      <c r="B9" s="483" t="s">
        <v>94</v>
      </c>
      <c r="C9" s="476">
        <v>12399</v>
      </c>
      <c r="D9" s="477">
        <v>119</v>
      </c>
      <c r="E9" s="477">
        <v>153</v>
      </c>
      <c r="F9" s="477">
        <v>83</v>
      </c>
      <c r="G9" s="477">
        <v>70</v>
      </c>
      <c r="H9" s="477">
        <v>1</v>
      </c>
      <c r="I9" s="477">
        <v>4</v>
      </c>
      <c r="J9" s="478">
        <v>0</v>
      </c>
      <c r="K9" s="582">
        <v>5</v>
      </c>
      <c r="L9" s="477">
        <v>1</v>
      </c>
      <c r="M9" s="477">
        <v>1</v>
      </c>
      <c r="N9" s="477">
        <v>1</v>
      </c>
      <c r="O9" s="477">
        <v>47</v>
      </c>
      <c r="P9" s="477">
        <v>31</v>
      </c>
      <c r="Q9" s="477">
        <v>16</v>
      </c>
      <c r="R9" s="477">
        <v>104</v>
      </c>
      <c r="S9" s="477"/>
      <c r="T9" s="479">
        <v>11.526655375433503</v>
      </c>
      <c r="U9" s="479">
        <v>14.819985482700218</v>
      </c>
      <c r="V9" s="479">
        <v>8.8934929888136143</v>
      </c>
      <c r="W9" s="480">
        <v>8.4033613445378155</v>
      </c>
      <c r="X9" s="480">
        <v>16.666666666666668</v>
      </c>
      <c r="Y9" s="480">
        <v>8.3333333333333339</v>
      </c>
      <c r="Z9" s="480">
        <v>0</v>
      </c>
      <c r="AA9" s="480">
        <v>-3.2933301072667156</v>
      </c>
      <c r="AB9" s="464">
        <v>6347</v>
      </c>
      <c r="AC9" s="481">
        <v>13.315579227696405</v>
      </c>
      <c r="AD9" s="552">
        <v>3755</v>
      </c>
      <c r="AE9" s="557"/>
      <c r="AF9" s="524"/>
      <c r="AG9" s="524"/>
      <c r="AH9" s="524"/>
      <c r="AI9" s="558"/>
      <c r="AJ9" s="558"/>
    </row>
    <row r="10" spans="1:36" ht="20.100000000000001" customHeight="1">
      <c r="A10" s="474">
        <v>4</v>
      </c>
      <c r="B10" s="475" t="s">
        <v>95</v>
      </c>
      <c r="C10" s="476">
        <v>13709.5</v>
      </c>
      <c r="D10" s="477">
        <v>126</v>
      </c>
      <c r="E10" s="477">
        <v>135</v>
      </c>
      <c r="F10" s="477">
        <v>77</v>
      </c>
      <c r="G10" s="477">
        <v>58</v>
      </c>
      <c r="H10" s="477">
        <v>0</v>
      </c>
      <c r="I10" s="477">
        <v>2</v>
      </c>
      <c r="J10" s="478">
        <v>0</v>
      </c>
      <c r="K10" s="582">
        <v>2</v>
      </c>
      <c r="L10" s="477">
        <v>0</v>
      </c>
      <c r="M10" s="477">
        <v>2</v>
      </c>
      <c r="N10" s="477">
        <v>1</v>
      </c>
      <c r="O10" s="477">
        <v>32</v>
      </c>
      <c r="P10" s="477">
        <v>28</v>
      </c>
      <c r="Q10" s="477">
        <v>4</v>
      </c>
      <c r="R10" s="477">
        <v>103</v>
      </c>
      <c r="S10" s="477"/>
      <c r="T10" s="479">
        <v>11.03803931580291</v>
      </c>
      <c r="U10" s="479">
        <v>11.826470695503119</v>
      </c>
      <c r="V10" s="479">
        <v>5.5115445288971756</v>
      </c>
      <c r="W10" s="480">
        <v>0</v>
      </c>
      <c r="X10" s="480">
        <v>15.625</v>
      </c>
      <c r="Y10" s="480">
        <v>15.625</v>
      </c>
      <c r="Z10" s="480">
        <v>0</v>
      </c>
      <c r="AA10" s="480">
        <v>-0.78843137970020827</v>
      </c>
      <c r="AB10" s="464">
        <v>6973</v>
      </c>
      <c r="AC10" s="481">
        <v>4.6805523051720099</v>
      </c>
      <c r="AD10" s="552">
        <v>4273</v>
      </c>
      <c r="AE10" s="556"/>
      <c r="AF10" s="556"/>
      <c r="AG10" s="524"/>
      <c r="AH10" s="524"/>
      <c r="AI10" s="524"/>
      <c r="AJ10" s="524"/>
    </row>
    <row r="11" spans="1:36" ht="20.100000000000001" customHeight="1">
      <c r="A11" s="474">
        <v>5</v>
      </c>
      <c r="B11" s="475" t="s">
        <v>96</v>
      </c>
      <c r="C11" s="476">
        <v>14119.5</v>
      </c>
      <c r="D11" s="477">
        <v>142</v>
      </c>
      <c r="E11" s="477">
        <v>165</v>
      </c>
      <c r="F11" s="477">
        <v>106</v>
      </c>
      <c r="G11" s="477">
        <v>59</v>
      </c>
      <c r="H11" s="477">
        <v>1</v>
      </c>
      <c r="I11" s="477">
        <v>2</v>
      </c>
      <c r="J11" s="478">
        <v>1</v>
      </c>
      <c r="K11" s="582">
        <v>4</v>
      </c>
      <c r="L11" s="477">
        <v>0</v>
      </c>
      <c r="M11" s="477">
        <v>1</v>
      </c>
      <c r="N11" s="477">
        <v>1</v>
      </c>
      <c r="O11" s="477">
        <v>55</v>
      </c>
      <c r="P11" s="477">
        <v>42</v>
      </c>
      <c r="Q11" s="477">
        <v>13</v>
      </c>
      <c r="R11" s="477">
        <v>108</v>
      </c>
      <c r="S11" s="477"/>
      <c r="T11" s="479">
        <v>12.078473033747654</v>
      </c>
      <c r="U11" s="479">
        <v>14.034845426537768</v>
      </c>
      <c r="V11" s="479">
        <v>9.1896215915414583</v>
      </c>
      <c r="W11" s="480">
        <v>7.042253521126761</v>
      </c>
      <c r="X11" s="480">
        <v>6.9930069930069934</v>
      </c>
      <c r="Y11" s="480">
        <v>6.9930069930069934</v>
      </c>
      <c r="Z11" s="480">
        <v>0</v>
      </c>
      <c r="AA11" s="480">
        <v>-1.9563723927901133</v>
      </c>
      <c r="AB11" s="464">
        <v>7188</v>
      </c>
      <c r="AC11" s="481">
        <v>9.1575091575091569</v>
      </c>
      <c r="AD11" s="552">
        <v>4368</v>
      </c>
      <c r="AE11" s="556"/>
      <c r="AF11" s="556"/>
      <c r="AG11" s="524"/>
      <c r="AH11" s="524"/>
      <c r="AI11" s="524"/>
      <c r="AJ11" s="524"/>
    </row>
    <row r="12" spans="1:36" ht="20.100000000000001" customHeight="1">
      <c r="A12" s="474">
        <v>6</v>
      </c>
      <c r="B12" s="475" t="s">
        <v>97</v>
      </c>
      <c r="C12" s="476">
        <v>12007</v>
      </c>
      <c r="D12" s="477">
        <v>160</v>
      </c>
      <c r="E12" s="477">
        <v>108</v>
      </c>
      <c r="F12" s="477">
        <v>66</v>
      </c>
      <c r="G12" s="477">
        <v>42</v>
      </c>
      <c r="H12" s="477">
        <v>1</v>
      </c>
      <c r="I12" s="477">
        <v>3</v>
      </c>
      <c r="J12" s="478">
        <v>2</v>
      </c>
      <c r="K12" s="582">
        <v>6</v>
      </c>
      <c r="L12" s="477">
        <v>1</v>
      </c>
      <c r="M12" s="477">
        <v>4</v>
      </c>
      <c r="N12" s="477">
        <v>2</v>
      </c>
      <c r="O12" s="477">
        <v>43</v>
      </c>
      <c r="P12" s="477">
        <v>36</v>
      </c>
      <c r="Q12" s="477">
        <v>7</v>
      </c>
      <c r="R12" s="477">
        <v>62</v>
      </c>
      <c r="S12" s="477">
        <v>1</v>
      </c>
      <c r="T12" s="479">
        <v>16.003997668026987</v>
      </c>
      <c r="U12" s="479">
        <v>10.802698425918214</v>
      </c>
      <c r="V12" s="479">
        <v>8.4287579565856046</v>
      </c>
      <c r="W12" s="480">
        <v>6.25</v>
      </c>
      <c r="X12" s="480">
        <v>30.487804878048781</v>
      </c>
      <c r="Y12" s="480">
        <v>24.390243902439025</v>
      </c>
      <c r="Z12" s="480">
        <v>625</v>
      </c>
      <c r="AA12" s="480">
        <v>5.2012992421087727</v>
      </c>
      <c r="AB12" s="464">
        <v>6127</v>
      </c>
      <c r="AC12" s="481">
        <v>13.189712024620796</v>
      </c>
      <c r="AD12" s="552">
        <v>4549</v>
      </c>
      <c r="AE12" s="556"/>
      <c r="AF12" s="556"/>
      <c r="AG12" s="524"/>
      <c r="AH12" s="524"/>
      <c r="AI12" s="524"/>
      <c r="AJ12" s="524"/>
    </row>
    <row r="13" spans="1:36" ht="20.100000000000001" customHeight="1">
      <c r="A13" s="474">
        <v>7</v>
      </c>
      <c r="B13" s="475" t="s">
        <v>98</v>
      </c>
      <c r="C13" s="476">
        <v>19954.5</v>
      </c>
      <c r="D13" s="477">
        <v>255</v>
      </c>
      <c r="E13" s="477">
        <v>158</v>
      </c>
      <c r="F13" s="477">
        <v>84</v>
      </c>
      <c r="G13" s="477">
        <v>74</v>
      </c>
      <c r="H13" s="477">
        <v>4</v>
      </c>
      <c r="I13" s="477">
        <v>2</v>
      </c>
      <c r="J13" s="478">
        <v>4</v>
      </c>
      <c r="K13" s="582">
        <v>10</v>
      </c>
      <c r="L13" s="477">
        <v>2</v>
      </c>
      <c r="M13" s="477">
        <v>5</v>
      </c>
      <c r="N13" s="477">
        <v>5</v>
      </c>
      <c r="O13" s="477">
        <v>60</v>
      </c>
      <c r="P13" s="477">
        <v>47</v>
      </c>
      <c r="Q13" s="477">
        <v>13</v>
      </c>
      <c r="R13" s="477">
        <v>94</v>
      </c>
      <c r="S13" s="477"/>
      <c r="T13" s="479">
        <v>15.347665940013531</v>
      </c>
      <c r="U13" s="479">
        <v>9.5095341902828938</v>
      </c>
      <c r="V13" s="479">
        <v>7.030929846814324</v>
      </c>
      <c r="W13" s="480">
        <v>15.686274509803921</v>
      </c>
      <c r="X13" s="480">
        <v>26.923076923076923</v>
      </c>
      <c r="Y13" s="480">
        <v>19.23076923076923</v>
      </c>
      <c r="Z13" s="480">
        <v>0</v>
      </c>
      <c r="AA13" s="480">
        <v>5.8381317497306373</v>
      </c>
      <c r="AB13" s="464">
        <v>10249</v>
      </c>
      <c r="AC13" s="481">
        <v>12.496875781054737</v>
      </c>
      <c r="AD13" s="552">
        <v>8002</v>
      </c>
      <c r="AE13" s="556"/>
      <c r="AF13" s="556"/>
      <c r="AG13" s="524"/>
      <c r="AH13" s="524"/>
      <c r="AI13" s="524"/>
      <c r="AJ13" s="524"/>
    </row>
    <row r="14" spans="1:36" ht="20.100000000000001" customHeight="1">
      <c r="A14" s="474">
        <v>8</v>
      </c>
      <c r="B14" s="475" t="s">
        <v>99</v>
      </c>
      <c r="C14" s="476">
        <v>14760</v>
      </c>
      <c r="D14" s="477">
        <v>166</v>
      </c>
      <c r="E14" s="477">
        <v>162</v>
      </c>
      <c r="F14" s="477">
        <v>98</v>
      </c>
      <c r="G14" s="477">
        <v>64</v>
      </c>
      <c r="H14" s="477">
        <v>2</v>
      </c>
      <c r="I14" s="477">
        <v>1</v>
      </c>
      <c r="J14" s="478">
        <v>0</v>
      </c>
      <c r="K14" s="582">
        <v>3</v>
      </c>
      <c r="L14" s="477">
        <v>0</v>
      </c>
      <c r="M14" s="477">
        <v>2</v>
      </c>
      <c r="N14" s="477">
        <v>2</v>
      </c>
      <c r="O14" s="477">
        <v>52</v>
      </c>
      <c r="P14" s="477">
        <v>41</v>
      </c>
      <c r="Q14" s="477">
        <v>11</v>
      </c>
      <c r="R14" s="477">
        <v>109</v>
      </c>
      <c r="S14" s="477">
        <v>2</v>
      </c>
      <c r="T14" s="479">
        <v>13.507181571815719</v>
      </c>
      <c r="U14" s="479">
        <v>13.181707317073172</v>
      </c>
      <c r="V14" s="479">
        <v>8.4144435462139597</v>
      </c>
      <c r="W14" s="480">
        <v>12.048192771084338</v>
      </c>
      <c r="X14" s="480">
        <v>11.904761904761905</v>
      </c>
      <c r="Y14" s="480">
        <v>11.904761904761905</v>
      </c>
      <c r="Z14" s="480">
        <v>1204.8192771084337</v>
      </c>
      <c r="AA14" s="480">
        <v>0.32547425474254688</v>
      </c>
      <c r="AB14" s="464">
        <v>7422</v>
      </c>
      <c r="AC14" s="481">
        <v>5.778120184899846</v>
      </c>
      <c r="AD14" s="552">
        <v>5192</v>
      </c>
      <c r="AE14" s="556"/>
      <c r="AF14" s="556"/>
      <c r="AG14" s="524"/>
      <c r="AH14" s="524"/>
      <c r="AI14" s="524"/>
      <c r="AJ14" s="524"/>
    </row>
    <row r="15" spans="1:36" ht="20.100000000000001" customHeight="1">
      <c r="A15" s="474">
        <v>9</v>
      </c>
      <c r="B15" s="475" t="s">
        <v>100</v>
      </c>
      <c r="C15" s="476">
        <v>15958.5</v>
      </c>
      <c r="D15" s="477">
        <v>162</v>
      </c>
      <c r="E15" s="477">
        <v>207</v>
      </c>
      <c r="F15" s="477">
        <v>113</v>
      </c>
      <c r="G15" s="477">
        <v>94</v>
      </c>
      <c r="H15" s="477">
        <v>1</v>
      </c>
      <c r="I15" s="477">
        <v>2</v>
      </c>
      <c r="J15" s="478">
        <v>0</v>
      </c>
      <c r="K15" s="582">
        <v>3</v>
      </c>
      <c r="L15" s="477">
        <v>1</v>
      </c>
      <c r="M15" s="477">
        <v>1</v>
      </c>
      <c r="N15" s="477">
        <v>2</v>
      </c>
      <c r="O15" s="477">
        <v>62</v>
      </c>
      <c r="P15" s="477">
        <v>58</v>
      </c>
      <c r="Q15" s="477">
        <v>4</v>
      </c>
      <c r="R15" s="477">
        <v>144</v>
      </c>
      <c r="S15" s="477"/>
      <c r="T15" s="479">
        <v>12.191747344675253</v>
      </c>
      <c r="U15" s="479">
        <v>15.578343829307265</v>
      </c>
      <c r="V15" s="479">
        <v>8.7365950956236063</v>
      </c>
      <c r="W15" s="480">
        <v>6.1728395061728394</v>
      </c>
      <c r="X15" s="480">
        <v>12.269938650306749</v>
      </c>
      <c r="Y15" s="480">
        <v>6.1349693251533743</v>
      </c>
      <c r="Z15" s="480">
        <v>0</v>
      </c>
      <c r="AA15" s="480">
        <v>-3.3865964846320118</v>
      </c>
      <c r="AB15" s="464">
        <v>8523</v>
      </c>
      <c r="AC15" s="481">
        <v>5.9952038369304557</v>
      </c>
      <c r="AD15" s="552">
        <v>5004</v>
      </c>
      <c r="AE15" s="556"/>
      <c r="AF15" s="556"/>
      <c r="AG15" s="524"/>
      <c r="AH15" s="524"/>
      <c r="AI15" s="524"/>
      <c r="AJ15" s="524"/>
    </row>
    <row r="16" spans="1:36" ht="20.100000000000001" customHeight="1">
      <c r="A16" s="485">
        <v>10</v>
      </c>
      <c r="B16" s="486" t="s">
        <v>101</v>
      </c>
      <c r="C16" s="476">
        <v>10974.5</v>
      </c>
      <c r="D16" s="477">
        <v>98</v>
      </c>
      <c r="E16" s="477">
        <v>119</v>
      </c>
      <c r="F16" s="477">
        <v>66</v>
      </c>
      <c r="G16" s="477">
        <v>53</v>
      </c>
      <c r="H16" s="477">
        <v>0</v>
      </c>
      <c r="I16" s="477">
        <v>3</v>
      </c>
      <c r="J16" s="478">
        <v>0</v>
      </c>
      <c r="K16" s="582">
        <v>3</v>
      </c>
      <c r="L16" s="477">
        <v>0</v>
      </c>
      <c r="M16" s="477">
        <v>0</v>
      </c>
      <c r="N16" s="477">
        <v>2</v>
      </c>
      <c r="O16" s="477">
        <v>28</v>
      </c>
      <c r="P16" s="477">
        <v>23</v>
      </c>
      <c r="Q16" s="477">
        <v>5</v>
      </c>
      <c r="R16" s="477">
        <v>94</v>
      </c>
      <c r="S16" s="477"/>
      <c r="T16" s="479">
        <v>10.724679939860586</v>
      </c>
      <c r="U16" s="479">
        <v>13.022825641259283</v>
      </c>
      <c r="V16" s="479">
        <v>6.0405963714747628</v>
      </c>
      <c r="W16" s="480">
        <v>0</v>
      </c>
      <c r="X16" s="480">
        <v>0</v>
      </c>
      <c r="Y16" s="464">
        <v>0</v>
      </c>
      <c r="Z16" s="464">
        <v>0</v>
      </c>
      <c r="AA16" s="464">
        <v>-2.2999999999999998</v>
      </c>
      <c r="AB16" s="464">
        <v>5567</v>
      </c>
      <c r="AC16" s="481">
        <v>9.339975093399751</v>
      </c>
      <c r="AD16" s="552">
        <v>3212</v>
      </c>
      <c r="AE16" s="556"/>
      <c r="AF16" s="556"/>
      <c r="AG16" s="524"/>
      <c r="AH16" s="524"/>
      <c r="AI16" s="524"/>
      <c r="AJ16" s="524"/>
    </row>
    <row r="17" spans="1:36" s="566" customFormat="1" ht="37.5" customHeight="1">
      <c r="A17" s="492">
        <v>11</v>
      </c>
      <c r="B17" s="492" t="s">
        <v>103</v>
      </c>
      <c r="C17" s="492">
        <v>156379</v>
      </c>
      <c r="D17" s="492">
        <v>1560</v>
      </c>
      <c r="E17" s="492">
        <v>1702</v>
      </c>
      <c r="F17" s="492">
        <v>951</v>
      </c>
      <c r="G17" s="492">
        <v>751</v>
      </c>
      <c r="H17" s="492">
        <v>12</v>
      </c>
      <c r="I17" s="492">
        <v>22</v>
      </c>
      <c r="J17" s="492">
        <v>8</v>
      </c>
      <c r="K17" s="492">
        <v>42</v>
      </c>
      <c r="L17" s="492">
        <v>7</v>
      </c>
      <c r="M17" s="492">
        <v>18</v>
      </c>
      <c r="N17" s="492">
        <v>18</v>
      </c>
      <c r="O17" s="492">
        <v>492</v>
      </c>
      <c r="P17" s="492">
        <v>393</v>
      </c>
      <c r="Q17" s="492">
        <v>99</v>
      </c>
      <c r="R17" s="492">
        <v>1201</v>
      </c>
      <c r="S17" s="492">
        <v>3</v>
      </c>
      <c r="T17" s="492">
        <v>11.980892575090007</v>
      </c>
      <c r="U17" s="492">
        <v>13.071461001796918</v>
      </c>
      <c r="V17" s="492">
        <v>7.2306016813303806</v>
      </c>
      <c r="W17" s="492">
        <v>7.6923076923076925</v>
      </c>
      <c r="X17" s="492">
        <v>15.842839036755386</v>
      </c>
      <c r="Y17" s="492">
        <v>11.406844106463879</v>
      </c>
      <c r="Z17" s="492">
        <v>192.30769230769232</v>
      </c>
      <c r="AA17" s="492">
        <v>-1.1000000000000001</v>
      </c>
      <c r="AB17" s="492">
        <v>81721</v>
      </c>
      <c r="AC17" s="492">
        <v>8.5</v>
      </c>
      <c r="AD17" s="565">
        <v>49334</v>
      </c>
      <c r="AE17" s="560"/>
      <c r="AF17" s="560"/>
      <c r="AG17" s="560"/>
      <c r="AH17" s="560"/>
      <c r="AI17" s="560"/>
      <c r="AJ17" s="560"/>
    </row>
    <row r="18" spans="1:36" s="577" customFormat="1" ht="32.25" customHeight="1">
      <c r="A18" s="567">
        <v>12</v>
      </c>
      <c r="B18" s="568" t="s">
        <v>196</v>
      </c>
      <c r="C18" s="569">
        <v>64603</v>
      </c>
      <c r="D18" s="570">
        <v>843</v>
      </c>
      <c r="E18" s="570">
        <v>645</v>
      </c>
      <c r="F18" s="570">
        <v>319</v>
      </c>
      <c r="G18" s="570">
        <v>326</v>
      </c>
      <c r="H18" s="570">
        <v>6</v>
      </c>
      <c r="I18" s="571">
        <v>5</v>
      </c>
      <c r="J18" s="572">
        <v>2</v>
      </c>
      <c r="K18" s="571">
        <v>13</v>
      </c>
      <c r="L18" s="571">
        <v>2</v>
      </c>
      <c r="M18" s="571">
        <v>4</v>
      </c>
      <c r="N18" s="571">
        <v>7</v>
      </c>
      <c r="O18" s="571">
        <v>154</v>
      </c>
      <c r="P18" s="571">
        <v>113</v>
      </c>
      <c r="Q18" s="571">
        <v>41</v>
      </c>
      <c r="R18" s="571">
        <v>489</v>
      </c>
      <c r="S18" s="571"/>
      <c r="T18" s="571">
        <v>15.7</v>
      </c>
      <c r="U18" s="571">
        <v>12</v>
      </c>
      <c r="V18" s="571">
        <v>4.9000000000000004</v>
      </c>
      <c r="W18" s="571">
        <v>7.1</v>
      </c>
      <c r="X18" s="571">
        <v>7.1</v>
      </c>
      <c r="Y18" s="571">
        <v>4.7</v>
      </c>
      <c r="Z18" s="571">
        <v>0</v>
      </c>
      <c r="AA18" s="571">
        <v>3.7</v>
      </c>
      <c r="AB18" s="573">
        <v>37494</v>
      </c>
      <c r="AC18" s="574">
        <v>7.2455690558466168</v>
      </c>
      <c r="AD18" s="575">
        <v>17942</v>
      </c>
      <c r="AE18" s="576"/>
      <c r="AF18" s="576"/>
      <c r="AG18" s="576"/>
      <c r="AH18" s="576"/>
      <c r="AI18" s="576"/>
      <c r="AJ18" s="576"/>
    </row>
    <row r="19" spans="1:36" s="487" customFormat="1" ht="31.35" customHeight="1">
      <c r="A19" s="488" t="s">
        <v>197</v>
      </c>
      <c r="B19" s="489"/>
      <c r="C19" s="490">
        <v>220982</v>
      </c>
      <c r="D19" s="563">
        <v>2403</v>
      </c>
      <c r="E19" s="563">
        <v>2347</v>
      </c>
      <c r="F19" s="563">
        <v>1270</v>
      </c>
      <c r="G19" s="563">
        <v>1077</v>
      </c>
      <c r="H19" s="563">
        <v>18</v>
      </c>
      <c r="I19" s="563">
        <v>27</v>
      </c>
      <c r="J19" s="563">
        <v>10</v>
      </c>
      <c r="K19" s="563">
        <v>55</v>
      </c>
      <c r="L19" s="563">
        <v>9</v>
      </c>
      <c r="M19" s="563">
        <v>22</v>
      </c>
      <c r="N19" s="563">
        <v>25</v>
      </c>
      <c r="O19" s="563">
        <v>646</v>
      </c>
      <c r="P19" s="563">
        <v>506</v>
      </c>
      <c r="Q19" s="563">
        <v>140</v>
      </c>
      <c r="R19" s="563">
        <v>1690</v>
      </c>
      <c r="S19" s="563">
        <v>3</v>
      </c>
      <c r="T19" s="563">
        <v>13.1</v>
      </c>
      <c r="U19" s="563">
        <v>12.8</v>
      </c>
      <c r="V19" s="563">
        <v>6.5</v>
      </c>
      <c r="W19" s="563">
        <v>7.5</v>
      </c>
      <c r="X19" s="563">
        <v>12.8</v>
      </c>
      <c r="Y19" s="563">
        <v>9.1</v>
      </c>
      <c r="Z19" s="563">
        <v>124.8</v>
      </c>
      <c r="AA19" s="491">
        <v>0.30435058059027753</v>
      </c>
      <c r="AB19" s="563">
        <v>119215</v>
      </c>
      <c r="AC19" s="563">
        <v>8.1999999999999993</v>
      </c>
      <c r="AD19" s="564">
        <v>67276</v>
      </c>
      <c r="AE19" s="560"/>
      <c r="AF19" s="560"/>
      <c r="AG19" s="560"/>
      <c r="AH19" s="560"/>
      <c r="AI19" s="559"/>
      <c r="AJ19" s="559"/>
    </row>
    <row r="20" spans="1:36" s="501" customFormat="1" ht="31.5" customHeight="1">
      <c r="A20" s="493" t="s">
        <v>198</v>
      </c>
      <c r="B20" s="494"/>
      <c r="C20" s="495">
        <v>220410</v>
      </c>
      <c r="D20" s="496">
        <v>2448</v>
      </c>
      <c r="E20" s="496">
        <v>1987</v>
      </c>
      <c r="F20" s="496">
        <v>1099</v>
      </c>
      <c r="G20" s="496">
        <v>888</v>
      </c>
      <c r="H20" s="496">
        <v>17</v>
      </c>
      <c r="I20" s="496">
        <v>19</v>
      </c>
      <c r="J20" s="478">
        <v>5</v>
      </c>
      <c r="K20" s="464">
        <v>41</v>
      </c>
      <c r="L20" s="496">
        <v>3</v>
      </c>
      <c r="M20" s="496">
        <v>16</v>
      </c>
      <c r="N20" s="496">
        <v>23</v>
      </c>
      <c r="O20" s="496">
        <v>570</v>
      </c>
      <c r="P20" s="464">
        <v>448</v>
      </c>
      <c r="Q20" s="464">
        <v>122</v>
      </c>
      <c r="R20" s="464">
        <v>1381</v>
      </c>
      <c r="S20" s="464"/>
      <c r="T20" s="497">
        <v>13.3</v>
      </c>
      <c r="U20" s="497">
        <v>10.8</v>
      </c>
      <c r="V20" s="497">
        <v>5.9</v>
      </c>
      <c r="W20" s="497">
        <v>6.5</v>
      </c>
      <c r="X20" s="464">
        <v>7.7</v>
      </c>
      <c r="Y20" s="497">
        <v>6.5</v>
      </c>
      <c r="Z20" s="482"/>
      <c r="AA20" s="498">
        <v>2.5</v>
      </c>
      <c r="AB20" s="464">
        <v>116256</v>
      </c>
      <c r="AC20" s="481">
        <v>7.3</v>
      </c>
      <c r="AD20" s="553">
        <v>67460</v>
      </c>
      <c r="AE20" s="500"/>
      <c r="AF20" s="500"/>
      <c r="AG20" s="561"/>
      <c r="AH20" s="561"/>
      <c r="AI20" s="561"/>
      <c r="AJ20" s="561"/>
    </row>
    <row r="21" spans="1:36" s="507" customFormat="1" ht="40.5" customHeight="1">
      <c r="A21" s="502" t="s">
        <v>199</v>
      </c>
      <c r="B21" s="503"/>
      <c r="C21" s="503"/>
      <c r="D21" s="504">
        <v>2159</v>
      </c>
      <c r="E21" s="504">
        <v>360</v>
      </c>
      <c r="F21" s="504">
        <v>171</v>
      </c>
      <c r="G21" s="504">
        <v>189</v>
      </c>
      <c r="H21" s="504">
        <v>1</v>
      </c>
      <c r="I21" s="504">
        <v>8</v>
      </c>
      <c r="J21" s="504">
        <v>5</v>
      </c>
      <c r="K21" s="464">
        <v>14</v>
      </c>
      <c r="L21" s="504">
        <v>6</v>
      </c>
      <c r="M21" s="504">
        <v>6</v>
      </c>
      <c r="N21" s="504">
        <v>2</v>
      </c>
      <c r="O21" s="504">
        <v>76</v>
      </c>
      <c r="P21" s="504">
        <v>58</v>
      </c>
      <c r="Q21" s="504">
        <v>18</v>
      </c>
      <c r="R21" s="504">
        <v>309</v>
      </c>
      <c r="S21" s="504">
        <v>3</v>
      </c>
      <c r="T21" s="505">
        <v>-1.8052570947329039E-2</v>
      </c>
      <c r="U21" s="505">
        <v>0.18106946535280044</v>
      </c>
      <c r="V21" s="505">
        <v>0.10304342602775085</v>
      </c>
      <c r="W21" s="505">
        <v>0.1524056467876691</v>
      </c>
      <c r="X21" s="505">
        <v>0.6601954746284644</v>
      </c>
      <c r="Y21" s="505">
        <v>0.39571768437747812</v>
      </c>
      <c r="Z21" s="505"/>
      <c r="AA21" s="505">
        <v>-0.87825976776388903</v>
      </c>
      <c r="AB21" s="504">
        <v>2959</v>
      </c>
      <c r="AC21" s="505">
        <v>0.11990109033570162</v>
      </c>
      <c r="AD21" s="554">
        <v>-184</v>
      </c>
      <c r="AE21" s="506"/>
      <c r="AF21" s="506"/>
      <c r="AG21" s="562"/>
      <c r="AH21" s="562"/>
      <c r="AI21" s="562"/>
      <c r="AJ21" s="562"/>
    </row>
    <row r="22" spans="1:36" s="501" customFormat="1" ht="25.5" customHeight="1">
      <c r="A22" s="508" t="s">
        <v>200</v>
      </c>
      <c r="B22" s="508"/>
      <c r="C22" s="509"/>
      <c r="D22" s="496">
        <v>2532</v>
      </c>
      <c r="E22" s="496">
        <v>1888</v>
      </c>
      <c r="F22" s="496">
        <v>1047</v>
      </c>
      <c r="G22" s="496">
        <v>841</v>
      </c>
      <c r="H22" s="496">
        <v>28</v>
      </c>
      <c r="I22" s="496">
        <v>15</v>
      </c>
      <c r="J22" s="478">
        <v>15</v>
      </c>
      <c r="K22" s="464">
        <v>58</v>
      </c>
      <c r="L22" s="496">
        <v>8</v>
      </c>
      <c r="M22" s="496">
        <v>15</v>
      </c>
      <c r="N22" s="496"/>
      <c r="O22" s="496">
        <v>526</v>
      </c>
      <c r="P22" s="496">
        <v>420</v>
      </c>
      <c r="Q22" s="510">
        <v>106</v>
      </c>
      <c r="R22" s="510">
        <v>1317</v>
      </c>
      <c r="S22" s="510"/>
      <c r="T22" s="497">
        <v>13.9</v>
      </c>
      <c r="U22" s="497">
        <v>10.3</v>
      </c>
      <c r="V22" s="497">
        <v>5.5</v>
      </c>
      <c r="W22" s="497">
        <v>10.5</v>
      </c>
      <c r="X22" s="464">
        <v>9.4</v>
      </c>
      <c r="Y22" s="497">
        <v>6.3</v>
      </c>
      <c r="Z22" s="482"/>
      <c r="AA22" s="498">
        <v>3.5</v>
      </c>
      <c r="AB22" s="464">
        <v>115739</v>
      </c>
      <c r="AC22" s="481">
        <v>10.3</v>
      </c>
      <c r="AD22" s="499">
        <v>67403</v>
      </c>
      <c r="AE22" s="500"/>
      <c r="AF22" s="500"/>
    </row>
    <row r="23" spans="1:36" s="501" customFormat="1" ht="18" customHeight="1">
      <c r="A23" s="508" t="s">
        <v>201</v>
      </c>
      <c r="B23" s="508"/>
      <c r="C23" s="509"/>
      <c r="D23" s="496">
        <v>2836</v>
      </c>
      <c r="E23" s="496">
        <v>1826</v>
      </c>
      <c r="F23" s="496">
        <v>1016</v>
      </c>
      <c r="G23" s="496">
        <v>810</v>
      </c>
      <c r="H23" s="496">
        <v>22</v>
      </c>
      <c r="I23" s="496">
        <v>12</v>
      </c>
      <c r="J23" s="464">
        <v>8</v>
      </c>
      <c r="K23" s="464">
        <v>42</v>
      </c>
      <c r="L23" s="496">
        <v>9</v>
      </c>
      <c r="M23" s="496">
        <v>11</v>
      </c>
      <c r="N23" s="496"/>
      <c r="O23" s="496">
        <v>508</v>
      </c>
      <c r="P23" s="496"/>
      <c r="Q23" s="497"/>
      <c r="R23" s="510">
        <v>1284</v>
      </c>
      <c r="S23" s="510"/>
      <c r="T23" s="497">
        <v>15.6</v>
      </c>
      <c r="U23" s="497">
        <v>10</v>
      </c>
      <c r="V23" s="497">
        <v>5.2</v>
      </c>
      <c r="W23" s="497">
        <v>7.7</v>
      </c>
      <c r="X23" s="511">
        <v>7</v>
      </c>
      <c r="Y23" s="497">
        <v>3.9</v>
      </c>
      <c r="Z23" s="482">
        <v>84.7</v>
      </c>
      <c r="AA23" s="498">
        <v>5.6</v>
      </c>
      <c r="AB23" s="512">
        <v>116231</v>
      </c>
      <c r="AC23" s="481">
        <v>7.5</v>
      </c>
      <c r="AD23" s="499">
        <v>67058</v>
      </c>
      <c r="AE23" s="500"/>
      <c r="AF23" s="500"/>
    </row>
    <row r="24" spans="1:36" s="501" customFormat="1" ht="19.7" customHeight="1">
      <c r="A24" s="508" t="s">
        <v>202</v>
      </c>
      <c r="B24" s="513"/>
      <c r="C24" s="514"/>
      <c r="D24" s="515">
        <v>2890</v>
      </c>
      <c r="E24" s="515">
        <v>1756</v>
      </c>
      <c r="F24" s="515">
        <v>891</v>
      </c>
      <c r="G24" s="515">
        <v>865</v>
      </c>
      <c r="H24" s="464">
        <v>28</v>
      </c>
      <c r="I24" s="515">
        <v>13</v>
      </c>
      <c r="J24" s="515">
        <v>8</v>
      </c>
      <c r="K24" s="464">
        <v>49</v>
      </c>
      <c r="L24" s="515">
        <v>8</v>
      </c>
      <c r="M24" s="515">
        <v>12</v>
      </c>
      <c r="N24" s="515"/>
      <c r="O24" s="515">
        <v>498</v>
      </c>
      <c r="P24" s="516"/>
      <c r="Q24" s="515"/>
      <c r="R24" s="515">
        <v>1218</v>
      </c>
      <c r="S24" s="515"/>
      <c r="T24" s="517">
        <v>16</v>
      </c>
      <c r="U24" s="517">
        <v>9.743083412834336</v>
      </c>
      <c r="V24" s="517">
        <v>5.0999999999999996</v>
      </c>
      <c r="W24" s="517">
        <v>9.1999999999999993</v>
      </c>
      <c r="X24" s="517">
        <v>6.9</v>
      </c>
      <c r="Y24" s="517">
        <v>4.0999999999999996</v>
      </c>
      <c r="Z24" s="517">
        <v>41.6</v>
      </c>
      <c r="AA24" s="517">
        <v>6.3</v>
      </c>
      <c r="AB24" s="518">
        <v>116883</v>
      </c>
      <c r="AC24" s="519">
        <v>8.6999999999999993</v>
      </c>
      <c r="AD24" s="515">
        <v>66436</v>
      </c>
      <c r="AE24" s="520"/>
    </row>
    <row r="25" spans="1:36" ht="43.35" customHeight="1">
      <c r="A25" s="521" t="s">
        <v>203</v>
      </c>
      <c r="B25" s="449"/>
      <c r="J25" s="500"/>
      <c r="K25" s="500"/>
      <c r="V25" s="522" t="s">
        <v>204</v>
      </c>
      <c r="W25" s="523"/>
      <c r="X25" s="523"/>
      <c r="Y25" s="523"/>
      <c r="Z25" s="523"/>
      <c r="AA25" s="523"/>
      <c r="AB25" s="523"/>
      <c r="AC25" s="523"/>
      <c r="AD25" s="523"/>
      <c r="AE25" s="524"/>
      <c r="AF25" s="524"/>
    </row>
    <row r="26" spans="1:36" ht="39.75" customHeight="1">
      <c r="A26" s="525" t="s">
        <v>205</v>
      </c>
      <c r="B26" s="526"/>
      <c r="C26" s="526"/>
      <c r="D26" s="524"/>
      <c r="E26" s="527"/>
      <c r="F26" s="527"/>
      <c r="G26" s="527"/>
      <c r="H26" s="527"/>
      <c r="I26" s="527"/>
      <c r="J26" s="527"/>
      <c r="K26" s="527"/>
      <c r="L26" s="527"/>
      <c r="M26" s="527"/>
      <c r="N26" s="527"/>
      <c r="O26" s="527"/>
      <c r="P26" s="527"/>
      <c r="Q26" s="527"/>
      <c r="R26" s="527"/>
      <c r="S26" s="527"/>
      <c r="T26" s="527"/>
      <c r="U26" s="527"/>
      <c r="V26" s="527"/>
      <c r="W26" s="527"/>
      <c r="X26" s="527"/>
      <c r="Y26" s="527"/>
      <c r="Z26" s="527"/>
      <c r="AA26" s="527"/>
      <c r="AB26" s="528" t="s">
        <v>206</v>
      </c>
      <c r="AC26" s="529" t="s">
        <v>207</v>
      </c>
      <c r="AD26" s="530" t="s">
        <v>208</v>
      </c>
    </row>
    <row r="27" spans="1:36" ht="21.6" customHeight="1">
      <c r="V27" s="531" t="s">
        <v>209</v>
      </c>
      <c r="W27" s="532"/>
      <c r="X27" s="532"/>
      <c r="Y27" s="532"/>
      <c r="Z27" s="532"/>
      <c r="AA27" s="533"/>
      <c r="AB27" s="534">
        <v>7.4</v>
      </c>
      <c r="AC27" s="534">
        <v>8.4</v>
      </c>
      <c r="AD27" s="535">
        <v>8.1999999999999993</v>
      </c>
    </row>
    <row r="28" spans="1:36" ht="21.6" customHeight="1">
      <c r="V28" s="536" t="s">
        <v>210</v>
      </c>
      <c r="W28" s="537"/>
      <c r="X28" s="537"/>
      <c r="Y28" s="537"/>
      <c r="Z28" s="537"/>
      <c r="AA28" s="537"/>
      <c r="AB28" s="538">
        <v>57511</v>
      </c>
      <c r="AC28" s="538">
        <v>9765</v>
      </c>
      <c r="AD28" s="538">
        <v>67276</v>
      </c>
    </row>
    <row r="29" spans="1:36" ht="18" customHeight="1">
      <c r="V29" s="539" t="s">
        <v>211</v>
      </c>
      <c r="W29" s="540"/>
      <c r="X29" s="540"/>
      <c r="Y29" s="540"/>
      <c r="Z29" s="540"/>
      <c r="AA29" s="541"/>
      <c r="AB29" s="538">
        <v>7.4</v>
      </c>
      <c r="AC29" s="538">
        <v>6.3</v>
      </c>
      <c r="AD29" s="538">
        <v>7.3</v>
      </c>
    </row>
    <row r="30" spans="1:36" ht="21" customHeight="1">
      <c r="V30" s="542" t="s">
        <v>212</v>
      </c>
      <c r="W30" s="532"/>
      <c r="X30" s="532"/>
      <c r="Y30" s="532"/>
      <c r="Z30" s="532"/>
      <c r="AA30" s="533"/>
      <c r="AB30" s="543">
        <v>0.26990982218677795</v>
      </c>
      <c r="AC30" s="543">
        <v>0.59467055995915841</v>
      </c>
      <c r="AD30" s="543">
        <v>0.34388130840284181</v>
      </c>
    </row>
    <row r="31" spans="1:36" ht="19.350000000000001" customHeight="1">
      <c r="V31" s="539" t="s">
        <v>213</v>
      </c>
      <c r="W31" s="540"/>
      <c r="X31" s="540"/>
      <c r="Y31" s="540"/>
      <c r="Z31" s="540"/>
      <c r="AA31" s="541"/>
      <c r="AB31" s="538">
        <v>8.8000000000000007</v>
      </c>
      <c r="AC31" s="538">
        <v>20.100000000000001</v>
      </c>
      <c r="AD31" s="538">
        <v>10.3</v>
      </c>
    </row>
    <row r="32" spans="1:36" ht="15">
      <c r="V32" s="544" t="s">
        <v>214</v>
      </c>
      <c r="W32" s="540"/>
      <c r="X32" s="540"/>
      <c r="Y32" s="540"/>
      <c r="Z32" s="540"/>
      <c r="AA32" s="541"/>
      <c r="AB32" s="545">
        <v>6.9765932000683417</v>
      </c>
      <c r="AC32" s="545">
        <v>11.266416510318949</v>
      </c>
      <c r="AD32" s="545">
        <v>7.5221450087983541</v>
      </c>
    </row>
    <row r="33" spans="22:30" ht="15">
      <c r="V33" s="546" t="s">
        <v>215</v>
      </c>
      <c r="W33" s="547"/>
      <c r="X33" s="547"/>
      <c r="Y33" s="547"/>
      <c r="Z33" s="547"/>
      <c r="AA33" s="548"/>
      <c r="AB33" s="549">
        <v>8.1999999999999993</v>
      </c>
      <c r="AC33" s="549">
        <v>12</v>
      </c>
      <c r="AD33" s="481">
        <v>8.6999999999999993</v>
      </c>
    </row>
  </sheetData>
  <sheetProtection selectLockedCells="1" selectUnlockedCells="1"/>
  <mergeCells count="47">
    <mergeCell ref="V32:AA32"/>
    <mergeCell ref="V33:AA33"/>
    <mergeCell ref="V25:AD25"/>
    <mergeCell ref="V27:AA27"/>
    <mergeCell ref="V28:AA28"/>
    <mergeCell ref="V29:AA29"/>
    <mergeCell ref="V30:AA30"/>
    <mergeCell ref="V31:AA31"/>
    <mergeCell ref="A19:B19"/>
    <mergeCell ref="A20:B20"/>
    <mergeCell ref="A21:C21"/>
    <mergeCell ref="A22:C22"/>
    <mergeCell ref="A23:C23"/>
    <mergeCell ref="A24:C24"/>
    <mergeCell ref="U5:U6"/>
    <mergeCell ref="V5:V6"/>
    <mergeCell ref="W5:W6"/>
    <mergeCell ref="X5:X6"/>
    <mergeCell ref="Y5:Y6"/>
    <mergeCell ref="AC5:AC6"/>
    <mergeCell ref="AH4:AH6"/>
    <mergeCell ref="E5:G5"/>
    <mergeCell ref="H5:H6"/>
    <mergeCell ref="I5:I6"/>
    <mergeCell ref="J5:J6"/>
    <mergeCell ref="K5:K6"/>
    <mergeCell ref="N5:N6"/>
    <mergeCell ref="O5:Q5"/>
    <mergeCell ref="R5:R6"/>
    <mergeCell ref="S5:S6"/>
    <mergeCell ref="AA4:AA6"/>
    <mergeCell ref="AB4:AB6"/>
    <mergeCell ref="AC4:AD4"/>
    <mergeCell ref="AE4:AE6"/>
    <mergeCell ref="AF4:AF6"/>
    <mergeCell ref="AG4:AG6"/>
    <mergeCell ref="AD5:AD6"/>
    <mergeCell ref="A1:AD1"/>
    <mergeCell ref="A2:AA2"/>
    <mergeCell ref="A4:A6"/>
    <mergeCell ref="B4:B6"/>
    <mergeCell ref="C4:C6"/>
    <mergeCell ref="D4:D6"/>
    <mergeCell ref="E4:S4"/>
    <mergeCell ref="T4:T6"/>
    <mergeCell ref="U4:Y4"/>
    <mergeCell ref="Z4:Z6"/>
  </mergeCells>
  <dataValidations count="1">
    <dataValidation operator="equal" allowBlank="1" showErrorMessage="1" sqref="AB18 JX18 TT18 ADP18 ANL18 AXH18 BHD18 BQZ18 CAV18 CKR18 CUN18 DEJ18 DOF18 DYB18 EHX18 ERT18 FBP18 FLL18 FVH18 GFD18 GOZ18 GYV18 HIR18 HSN18 ICJ18 IMF18 IWB18 JFX18 JPT18 JZP18 KJL18 KTH18 LDD18 LMZ18 LWV18 MGR18 MQN18 NAJ18 NKF18 NUB18 ODX18 ONT18 OXP18 PHL18 PRH18 QBD18 QKZ18 QUV18 RER18 RON18 RYJ18 SIF18 SSB18 TBX18 TLT18 TVP18 UFL18 UPH18 UZD18 VIZ18 VSV18 WCR18 WMN18 WWJ18 AB65554 JX65554 TT65554 ADP65554 ANL65554 AXH65554 BHD65554 BQZ65554 CAV65554 CKR65554 CUN65554 DEJ65554 DOF65554 DYB65554 EHX65554 ERT65554 FBP65554 FLL65554 FVH65554 GFD65554 GOZ65554 GYV65554 HIR65554 HSN65554 ICJ65554 IMF65554 IWB65554 JFX65554 JPT65554 JZP65554 KJL65554 KTH65554 LDD65554 LMZ65554 LWV65554 MGR65554 MQN65554 NAJ65554 NKF65554 NUB65554 ODX65554 ONT65554 OXP65554 PHL65554 PRH65554 QBD65554 QKZ65554 QUV65554 RER65554 RON65554 RYJ65554 SIF65554 SSB65554 TBX65554 TLT65554 TVP65554 UFL65554 UPH65554 UZD65554 VIZ65554 VSV65554 WCR65554 WMN65554 WWJ65554 AB131090 JX131090 TT131090 ADP131090 ANL131090 AXH131090 BHD131090 BQZ131090 CAV131090 CKR131090 CUN131090 DEJ131090 DOF131090 DYB131090 EHX131090 ERT131090 FBP131090 FLL131090 FVH131090 GFD131090 GOZ131090 GYV131090 HIR131090 HSN131090 ICJ131090 IMF131090 IWB131090 JFX131090 JPT131090 JZP131090 KJL131090 KTH131090 LDD131090 LMZ131090 LWV131090 MGR131090 MQN131090 NAJ131090 NKF131090 NUB131090 ODX131090 ONT131090 OXP131090 PHL131090 PRH131090 QBD131090 QKZ131090 QUV131090 RER131090 RON131090 RYJ131090 SIF131090 SSB131090 TBX131090 TLT131090 TVP131090 UFL131090 UPH131090 UZD131090 VIZ131090 VSV131090 WCR131090 WMN131090 WWJ131090 AB196626 JX196626 TT196626 ADP196626 ANL196626 AXH196626 BHD196626 BQZ196626 CAV196626 CKR196626 CUN196626 DEJ196626 DOF196626 DYB196626 EHX196626 ERT196626 FBP196626 FLL196626 FVH196626 GFD196626 GOZ196626 GYV196626 HIR196626 HSN196626 ICJ196626 IMF196626 IWB196626 JFX196626 JPT196626 JZP196626 KJL196626 KTH196626 LDD196626 LMZ196626 LWV196626 MGR196626 MQN196626 NAJ196626 NKF196626 NUB196626 ODX196626 ONT196626 OXP196626 PHL196626 PRH196626 QBD196626 QKZ196626 QUV196626 RER196626 RON196626 RYJ196626 SIF196626 SSB196626 TBX196626 TLT196626 TVP196626 UFL196626 UPH196626 UZD196626 VIZ196626 VSV196626 WCR196626 WMN196626 WWJ196626 AB262162 JX262162 TT262162 ADP262162 ANL262162 AXH262162 BHD262162 BQZ262162 CAV262162 CKR262162 CUN262162 DEJ262162 DOF262162 DYB262162 EHX262162 ERT262162 FBP262162 FLL262162 FVH262162 GFD262162 GOZ262162 GYV262162 HIR262162 HSN262162 ICJ262162 IMF262162 IWB262162 JFX262162 JPT262162 JZP262162 KJL262162 KTH262162 LDD262162 LMZ262162 LWV262162 MGR262162 MQN262162 NAJ262162 NKF262162 NUB262162 ODX262162 ONT262162 OXP262162 PHL262162 PRH262162 QBD262162 QKZ262162 QUV262162 RER262162 RON262162 RYJ262162 SIF262162 SSB262162 TBX262162 TLT262162 TVP262162 UFL262162 UPH262162 UZD262162 VIZ262162 VSV262162 WCR262162 WMN262162 WWJ262162 AB327698 JX327698 TT327698 ADP327698 ANL327698 AXH327698 BHD327698 BQZ327698 CAV327698 CKR327698 CUN327698 DEJ327698 DOF327698 DYB327698 EHX327698 ERT327698 FBP327698 FLL327698 FVH327698 GFD327698 GOZ327698 GYV327698 HIR327698 HSN327698 ICJ327698 IMF327698 IWB327698 JFX327698 JPT327698 JZP327698 KJL327698 KTH327698 LDD327698 LMZ327698 LWV327698 MGR327698 MQN327698 NAJ327698 NKF327698 NUB327698 ODX327698 ONT327698 OXP327698 PHL327698 PRH327698 QBD327698 QKZ327698 QUV327698 RER327698 RON327698 RYJ327698 SIF327698 SSB327698 TBX327698 TLT327698 TVP327698 UFL327698 UPH327698 UZD327698 VIZ327698 VSV327698 WCR327698 WMN327698 WWJ327698 AB393234 JX393234 TT393234 ADP393234 ANL393234 AXH393234 BHD393234 BQZ393234 CAV393234 CKR393234 CUN393234 DEJ393234 DOF393234 DYB393234 EHX393234 ERT393234 FBP393234 FLL393234 FVH393234 GFD393234 GOZ393234 GYV393234 HIR393234 HSN393234 ICJ393234 IMF393234 IWB393234 JFX393234 JPT393234 JZP393234 KJL393234 KTH393234 LDD393234 LMZ393234 LWV393234 MGR393234 MQN393234 NAJ393234 NKF393234 NUB393234 ODX393234 ONT393234 OXP393234 PHL393234 PRH393234 QBD393234 QKZ393234 QUV393234 RER393234 RON393234 RYJ393234 SIF393234 SSB393234 TBX393234 TLT393234 TVP393234 UFL393234 UPH393234 UZD393234 VIZ393234 VSV393234 WCR393234 WMN393234 WWJ393234 AB458770 JX458770 TT458770 ADP458770 ANL458770 AXH458770 BHD458770 BQZ458770 CAV458770 CKR458770 CUN458770 DEJ458770 DOF458770 DYB458770 EHX458770 ERT458770 FBP458770 FLL458770 FVH458770 GFD458770 GOZ458770 GYV458770 HIR458770 HSN458770 ICJ458770 IMF458770 IWB458770 JFX458770 JPT458770 JZP458770 KJL458770 KTH458770 LDD458770 LMZ458770 LWV458770 MGR458770 MQN458770 NAJ458770 NKF458770 NUB458770 ODX458770 ONT458770 OXP458770 PHL458770 PRH458770 QBD458770 QKZ458770 QUV458770 RER458770 RON458770 RYJ458770 SIF458770 SSB458770 TBX458770 TLT458770 TVP458770 UFL458770 UPH458770 UZD458770 VIZ458770 VSV458770 WCR458770 WMN458770 WWJ458770 AB524306 JX524306 TT524306 ADP524306 ANL524306 AXH524306 BHD524306 BQZ524306 CAV524306 CKR524306 CUN524306 DEJ524306 DOF524306 DYB524306 EHX524306 ERT524306 FBP524306 FLL524306 FVH524306 GFD524306 GOZ524306 GYV524306 HIR524306 HSN524306 ICJ524306 IMF524306 IWB524306 JFX524306 JPT524306 JZP524306 KJL524306 KTH524306 LDD524306 LMZ524306 LWV524306 MGR524306 MQN524306 NAJ524306 NKF524306 NUB524306 ODX524306 ONT524306 OXP524306 PHL524306 PRH524306 QBD524306 QKZ524306 QUV524306 RER524306 RON524306 RYJ524306 SIF524306 SSB524306 TBX524306 TLT524306 TVP524306 UFL524306 UPH524306 UZD524306 VIZ524306 VSV524306 WCR524306 WMN524306 WWJ524306 AB589842 JX589842 TT589842 ADP589842 ANL589842 AXH589842 BHD589842 BQZ589842 CAV589842 CKR589842 CUN589842 DEJ589842 DOF589842 DYB589842 EHX589842 ERT589842 FBP589842 FLL589842 FVH589842 GFD589842 GOZ589842 GYV589842 HIR589842 HSN589842 ICJ589842 IMF589842 IWB589842 JFX589842 JPT589842 JZP589842 KJL589842 KTH589842 LDD589842 LMZ589842 LWV589842 MGR589842 MQN589842 NAJ589842 NKF589842 NUB589842 ODX589842 ONT589842 OXP589842 PHL589842 PRH589842 QBD589842 QKZ589842 QUV589842 RER589842 RON589842 RYJ589842 SIF589842 SSB589842 TBX589842 TLT589842 TVP589842 UFL589842 UPH589842 UZD589842 VIZ589842 VSV589842 WCR589842 WMN589842 WWJ589842 AB655378 JX655378 TT655378 ADP655378 ANL655378 AXH655378 BHD655378 BQZ655378 CAV655378 CKR655378 CUN655378 DEJ655378 DOF655378 DYB655378 EHX655378 ERT655378 FBP655378 FLL655378 FVH655378 GFD655378 GOZ655378 GYV655378 HIR655378 HSN655378 ICJ655378 IMF655378 IWB655378 JFX655378 JPT655378 JZP655378 KJL655378 KTH655378 LDD655378 LMZ655378 LWV655378 MGR655378 MQN655378 NAJ655378 NKF655378 NUB655378 ODX655378 ONT655378 OXP655378 PHL655378 PRH655378 QBD655378 QKZ655378 QUV655378 RER655378 RON655378 RYJ655378 SIF655378 SSB655378 TBX655378 TLT655378 TVP655378 UFL655378 UPH655378 UZD655378 VIZ655378 VSV655378 WCR655378 WMN655378 WWJ655378 AB720914 JX720914 TT720914 ADP720914 ANL720914 AXH720914 BHD720914 BQZ720914 CAV720914 CKR720914 CUN720914 DEJ720914 DOF720914 DYB720914 EHX720914 ERT720914 FBP720914 FLL720914 FVH720914 GFD720914 GOZ720914 GYV720914 HIR720914 HSN720914 ICJ720914 IMF720914 IWB720914 JFX720914 JPT720914 JZP720914 KJL720914 KTH720914 LDD720914 LMZ720914 LWV720914 MGR720914 MQN720914 NAJ720914 NKF720914 NUB720914 ODX720914 ONT720914 OXP720914 PHL720914 PRH720914 QBD720914 QKZ720914 QUV720914 RER720914 RON720914 RYJ720914 SIF720914 SSB720914 TBX720914 TLT720914 TVP720914 UFL720914 UPH720914 UZD720914 VIZ720914 VSV720914 WCR720914 WMN720914 WWJ720914 AB786450 JX786450 TT786450 ADP786450 ANL786450 AXH786450 BHD786450 BQZ786450 CAV786450 CKR786450 CUN786450 DEJ786450 DOF786450 DYB786450 EHX786450 ERT786450 FBP786450 FLL786450 FVH786450 GFD786450 GOZ786450 GYV786450 HIR786450 HSN786450 ICJ786450 IMF786450 IWB786450 JFX786450 JPT786450 JZP786450 KJL786450 KTH786450 LDD786450 LMZ786450 LWV786450 MGR786450 MQN786450 NAJ786450 NKF786450 NUB786450 ODX786450 ONT786450 OXP786450 PHL786450 PRH786450 QBD786450 QKZ786450 QUV786450 RER786450 RON786450 RYJ786450 SIF786450 SSB786450 TBX786450 TLT786450 TVP786450 UFL786450 UPH786450 UZD786450 VIZ786450 VSV786450 WCR786450 WMN786450 WWJ786450 AB851986 JX851986 TT851986 ADP851986 ANL851986 AXH851986 BHD851986 BQZ851986 CAV851986 CKR851986 CUN851986 DEJ851986 DOF851986 DYB851986 EHX851986 ERT851986 FBP851986 FLL851986 FVH851986 GFD851986 GOZ851986 GYV851986 HIR851986 HSN851986 ICJ851986 IMF851986 IWB851986 JFX851986 JPT851986 JZP851986 KJL851986 KTH851986 LDD851986 LMZ851986 LWV851986 MGR851986 MQN851986 NAJ851986 NKF851986 NUB851986 ODX851986 ONT851986 OXP851986 PHL851986 PRH851986 QBD851986 QKZ851986 QUV851986 RER851986 RON851986 RYJ851986 SIF851986 SSB851986 TBX851986 TLT851986 TVP851986 UFL851986 UPH851986 UZD851986 VIZ851986 VSV851986 WCR851986 WMN851986 WWJ851986 AB917522 JX917522 TT917522 ADP917522 ANL917522 AXH917522 BHD917522 BQZ917522 CAV917522 CKR917522 CUN917522 DEJ917522 DOF917522 DYB917522 EHX917522 ERT917522 FBP917522 FLL917522 FVH917522 GFD917522 GOZ917522 GYV917522 HIR917522 HSN917522 ICJ917522 IMF917522 IWB917522 JFX917522 JPT917522 JZP917522 KJL917522 KTH917522 LDD917522 LMZ917522 LWV917522 MGR917522 MQN917522 NAJ917522 NKF917522 NUB917522 ODX917522 ONT917522 OXP917522 PHL917522 PRH917522 QBD917522 QKZ917522 QUV917522 RER917522 RON917522 RYJ917522 SIF917522 SSB917522 TBX917522 TLT917522 TVP917522 UFL917522 UPH917522 UZD917522 VIZ917522 VSV917522 WCR917522 WMN917522 WWJ917522 AB983058 JX983058 TT983058 ADP983058 ANL983058 AXH983058 BHD983058 BQZ983058 CAV983058 CKR983058 CUN983058 DEJ983058 DOF983058 DYB983058 EHX983058 ERT983058 FBP983058 FLL983058 FVH983058 GFD983058 GOZ983058 GYV983058 HIR983058 HSN983058 ICJ983058 IMF983058 IWB983058 JFX983058 JPT983058 JZP983058 KJL983058 KTH983058 LDD983058 LMZ983058 LWV983058 MGR983058 MQN983058 NAJ983058 NKF983058 NUB983058 ODX983058 ONT983058 OXP983058 PHL983058 PRH983058 QBD983058 QKZ983058 QUV983058 RER983058 RON983058 RYJ983058 SIF983058 SSB983058 TBX983058 TLT983058 TVP983058 UFL983058 UPH983058 UZD983058 VIZ983058 VSV983058 WCR983058 WMN983058 WWJ983058 AB7:AB16 JX7:JX16 TT7:TT16 ADP7:ADP16 ANL7:ANL16 AXH7:AXH16 BHD7:BHD16 BQZ7:BQZ16 CAV7:CAV16 CKR7:CKR16 CUN7:CUN16 DEJ7:DEJ16 DOF7:DOF16 DYB7:DYB16 EHX7:EHX16 ERT7:ERT16 FBP7:FBP16 FLL7:FLL16 FVH7:FVH16 GFD7:GFD16 GOZ7:GOZ16 GYV7:GYV16 HIR7:HIR16 HSN7:HSN16 ICJ7:ICJ16 IMF7:IMF16 IWB7:IWB16 JFX7:JFX16 JPT7:JPT16 JZP7:JZP16 KJL7:KJL16 KTH7:KTH16 LDD7:LDD16 LMZ7:LMZ16 LWV7:LWV16 MGR7:MGR16 MQN7:MQN16 NAJ7:NAJ16 NKF7:NKF16 NUB7:NUB16 ODX7:ODX16 ONT7:ONT16 OXP7:OXP16 PHL7:PHL16 PRH7:PRH16 QBD7:QBD16 QKZ7:QKZ16 QUV7:QUV16 RER7:RER16 RON7:RON16 RYJ7:RYJ16 SIF7:SIF16 SSB7:SSB16 TBX7:TBX16 TLT7:TLT16 TVP7:TVP16 UFL7:UFL16 UPH7:UPH16 UZD7:UZD16 VIZ7:VIZ16 VSV7:VSV16 WCR7:WCR16 WMN7:WMN16 WWJ7:WWJ16 AB65543:AB65552 JX65543:JX65552 TT65543:TT65552 ADP65543:ADP65552 ANL65543:ANL65552 AXH65543:AXH65552 BHD65543:BHD65552 BQZ65543:BQZ65552 CAV65543:CAV65552 CKR65543:CKR65552 CUN65543:CUN65552 DEJ65543:DEJ65552 DOF65543:DOF65552 DYB65543:DYB65552 EHX65543:EHX65552 ERT65543:ERT65552 FBP65543:FBP65552 FLL65543:FLL65552 FVH65543:FVH65552 GFD65543:GFD65552 GOZ65543:GOZ65552 GYV65543:GYV65552 HIR65543:HIR65552 HSN65543:HSN65552 ICJ65543:ICJ65552 IMF65543:IMF65552 IWB65543:IWB65552 JFX65543:JFX65552 JPT65543:JPT65552 JZP65543:JZP65552 KJL65543:KJL65552 KTH65543:KTH65552 LDD65543:LDD65552 LMZ65543:LMZ65552 LWV65543:LWV65552 MGR65543:MGR65552 MQN65543:MQN65552 NAJ65543:NAJ65552 NKF65543:NKF65552 NUB65543:NUB65552 ODX65543:ODX65552 ONT65543:ONT65552 OXP65543:OXP65552 PHL65543:PHL65552 PRH65543:PRH65552 QBD65543:QBD65552 QKZ65543:QKZ65552 QUV65543:QUV65552 RER65543:RER65552 RON65543:RON65552 RYJ65543:RYJ65552 SIF65543:SIF65552 SSB65543:SSB65552 TBX65543:TBX65552 TLT65543:TLT65552 TVP65543:TVP65552 UFL65543:UFL65552 UPH65543:UPH65552 UZD65543:UZD65552 VIZ65543:VIZ65552 VSV65543:VSV65552 WCR65543:WCR65552 WMN65543:WMN65552 WWJ65543:WWJ65552 AB131079:AB131088 JX131079:JX131088 TT131079:TT131088 ADP131079:ADP131088 ANL131079:ANL131088 AXH131079:AXH131088 BHD131079:BHD131088 BQZ131079:BQZ131088 CAV131079:CAV131088 CKR131079:CKR131088 CUN131079:CUN131088 DEJ131079:DEJ131088 DOF131079:DOF131088 DYB131079:DYB131088 EHX131079:EHX131088 ERT131079:ERT131088 FBP131079:FBP131088 FLL131079:FLL131088 FVH131079:FVH131088 GFD131079:GFD131088 GOZ131079:GOZ131088 GYV131079:GYV131088 HIR131079:HIR131088 HSN131079:HSN131088 ICJ131079:ICJ131088 IMF131079:IMF131088 IWB131079:IWB131088 JFX131079:JFX131088 JPT131079:JPT131088 JZP131079:JZP131088 KJL131079:KJL131088 KTH131079:KTH131088 LDD131079:LDD131088 LMZ131079:LMZ131088 LWV131079:LWV131088 MGR131079:MGR131088 MQN131079:MQN131088 NAJ131079:NAJ131088 NKF131079:NKF131088 NUB131079:NUB131088 ODX131079:ODX131088 ONT131079:ONT131088 OXP131079:OXP131088 PHL131079:PHL131088 PRH131079:PRH131088 QBD131079:QBD131088 QKZ131079:QKZ131088 QUV131079:QUV131088 RER131079:RER131088 RON131079:RON131088 RYJ131079:RYJ131088 SIF131079:SIF131088 SSB131079:SSB131088 TBX131079:TBX131088 TLT131079:TLT131088 TVP131079:TVP131088 UFL131079:UFL131088 UPH131079:UPH131088 UZD131079:UZD131088 VIZ131079:VIZ131088 VSV131079:VSV131088 WCR131079:WCR131088 WMN131079:WMN131088 WWJ131079:WWJ131088 AB196615:AB196624 JX196615:JX196624 TT196615:TT196624 ADP196615:ADP196624 ANL196615:ANL196624 AXH196615:AXH196624 BHD196615:BHD196624 BQZ196615:BQZ196624 CAV196615:CAV196624 CKR196615:CKR196624 CUN196615:CUN196624 DEJ196615:DEJ196624 DOF196615:DOF196624 DYB196615:DYB196624 EHX196615:EHX196624 ERT196615:ERT196624 FBP196615:FBP196624 FLL196615:FLL196624 FVH196615:FVH196624 GFD196615:GFD196624 GOZ196615:GOZ196624 GYV196615:GYV196624 HIR196615:HIR196624 HSN196615:HSN196624 ICJ196615:ICJ196624 IMF196615:IMF196624 IWB196615:IWB196624 JFX196615:JFX196624 JPT196615:JPT196624 JZP196615:JZP196624 KJL196615:KJL196624 KTH196615:KTH196624 LDD196615:LDD196624 LMZ196615:LMZ196624 LWV196615:LWV196624 MGR196615:MGR196624 MQN196615:MQN196624 NAJ196615:NAJ196624 NKF196615:NKF196624 NUB196615:NUB196624 ODX196615:ODX196624 ONT196615:ONT196624 OXP196615:OXP196624 PHL196615:PHL196624 PRH196615:PRH196624 QBD196615:QBD196624 QKZ196615:QKZ196624 QUV196615:QUV196624 RER196615:RER196624 RON196615:RON196624 RYJ196615:RYJ196624 SIF196615:SIF196624 SSB196615:SSB196624 TBX196615:TBX196624 TLT196615:TLT196624 TVP196615:TVP196624 UFL196615:UFL196624 UPH196615:UPH196624 UZD196615:UZD196624 VIZ196615:VIZ196624 VSV196615:VSV196624 WCR196615:WCR196624 WMN196615:WMN196624 WWJ196615:WWJ196624 AB262151:AB262160 JX262151:JX262160 TT262151:TT262160 ADP262151:ADP262160 ANL262151:ANL262160 AXH262151:AXH262160 BHD262151:BHD262160 BQZ262151:BQZ262160 CAV262151:CAV262160 CKR262151:CKR262160 CUN262151:CUN262160 DEJ262151:DEJ262160 DOF262151:DOF262160 DYB262151:DYB262160 EHX262151:EHX262160 ERT262151:ERT262160 FBP262151:FBP262160 FLL262151:FLL262160 FVH262151:FVH262160 GFD262151:GFD262160 GOZ262151:GOZ262160 GYV262151:GYV262160 HIR262151:HIR262160 HSN262151:HSN262160 ICJ262151:ICJ262160 IMF262151:IMF262160 IWB262151:IWB262160 JFX262151:JFX262160 JPT262151:JPT262160 JZP262151:JZP262160 KJL262151:KJL262160 KTH262151:KTH262160 LDD262151:LDD262160 LMZ262151:LMZ262160 LWV262151:LWV262160 MGR262151:MGR262160 MQN262151:MQN262160 NAJ262151:NAJ262160 NKF262151:NKF262160 NUB262151:NUB262160 ODX262151:ODX262160 ONT262151:ONT262160 OXP262151:OXP262160 PHL262151:PHL262160 PRH262151:PRH262160 QBD262151:QBD262160 QKZ262151:QKZ262160 QUV262151:QUV262160 RER262151:RER262160 RON262151:RON262160 RYJ262151:RYJ262160 SIF262151:SIF262160 SSB262151:SSB262160 TBX262151:TBX262160 TLT262151:TLT262160 TVP262151:TVP262160 UFL262151:UFL262160 UPH262151:UPH262160 UZD262151:UZD262160 VIZ262151:VIZ262160 VSV262151:VSV262160 WCR262151:WCR262160 WMN262151:WMN262160 WWJ262151:WWJ262160 AB327687:AB327696 JX327687:JX327696 TT327687:TT327696 ADP327687:ADP327696 ANL327687:ANL327696 AXH327687:AXH327696 BHD327687:BHD327696 BQZ327687:BQZ327696 CAV327687:CAV327696 CKR327687:CKR327696 CUN327687:CUN327696 DEJ327687:DEJ327696 DOF327687:DOF327696 DYB327687:DYB327696 EHX327687:EHX327696 ERT327687:ERT327696 FBP327687:FBP327696 FLL327687:FLL327696 FVH327687:FVH327696 GFD327687:GFD327696 GOZ327687:GOZ327696 GYV327687:GYV327696 HIR327687:HIR327696 HSN327687:HSN327696 ICJ327687:ICJ327696 IMF327687:IMF327696 IWB327687:IWB327696 JFX327687:JFX327696 JPT327687:JPT327696 JZP327687:JZP327696 KJL327687:KJL327696 KTH327687:KTH327696 LDD327687:LDD327696 LMZ327687:LMZ327696 LWV327687:LWV327696 MGR327687:MGR327696 MQN327687:MQN327696 NAJ327687:NAJ327696 NKF327687:NKF327696 NUB327687:NUB327696 ODX327687:ODX327696 ONT327687:ONT327696 OXP327687:OXP327696 PHL327687:PHL327696 PRH327687:PRH327696 QBD327687:QBD327696 QKZ327687:QKZ327696 QUV327687:QUV327696 RER327687:RER327696 RON327687:RON327696 RYJ327687:RYJ327696 SIF327687:SIF327696 SSB327687:SSB327696 TBX327687:TBX327696 TLT327687:TLT327696 TVP327687:TVP327696 UFL327687:UFL327696 UPH327687:UPH327696 UZD327687:UZD327696 VIZ327687:VIZ327696 VSV327687:VSV327696 WCR327687:WCR327696 WMN327687:WMN327696 WWJ327687:WWJ327696 AB393223:AB393232 JX393223:JX393232 TT393223:TT393232 ADP393223:ADP393232 ANL393223:ANL393232 AXH393223:AXH393232 BHD393223:BHD393232 BQZ393223:BQZ393232 CAV393223:CAV393232 CKR393223:CKR393232 CUN393223:CUN393232 DEJ393223:DEJ393232 DOF393223:DOF393232 DYB393223:DYB393232 EHX393223:EHX393232 ERT393223:ERT393232 FBP393223:FBP393232 FLL393223:FLL393232 FVH393223:FVH393232 GFD393223:GFD393232 GOZ393223:GOZ393232 GYV393223:GYV393232 HIR393223:HIR393232 HSN393223:HSN393232 ICJ393223:ICJ393232 IMF393223:IMF393232 IWB393223:IWB393232 JFX393223:JFX393232 JPT393223:JPT393232 JZP393223:JZP393232 KJL393223:KJL393232 KTH393223:KTH393232 LDD393223:LDD393232 LMZ393223:LMZ393232 LWV393223:LWV393232 MGR393223:MGR393232 MQN393223:MQN393232 NAJ393223:NAJ393232 NKF393223:NKF393232 NUB393223:NUB393232 ODX393223:ODX393232 ONT393223:ONT393232 OXP393223:OXP393232 PHL393223:PHL393232 PRH393223:PRH393232 QBD393223:QBD393232 QKZ393223:QKZ393232 QUV393223:QUV393232 RER393223:RER393232 RON393223:RON393232 RYJ393223:RYJ393232 SIF393223:SIF393232 SSB393223:SSB393232 TBX393223:TBX393232 TLT393223:TLT393232 TVP393223:TVP393232 UFL393223:UFL393232 UPH393223:UPH393232 UZD393223:UZD393232 VIZ393223:VIZ393232 VSV393223:VSV393232 WCR393223:WCR393232 WMN393223:WMN393232 WWJ393223:WWJ393232 AB458759:AB458768 JX458759:JX458768 TT458759:TT458768 ADP458759:ADP458768 ANL458759:ANL458768 AXH458759:AXH458768 BHD458759:BHD458768 BQZ458759:BQZ458768 CAV458759:CAV458768 CKR458759:CKR458768 CUN458759:CUN458768 DEJ458759:DEJ458768 DOF458759:DOF458768 DYB458759:DYB458768 EHX458759:EHX458768 ERT458759:ERT458768 FBP458759:FBP458768 FLL458759:FLL458768 FVH458759:FVH458768 GFD458759:GFD458768 GOZ458759:GOZ458768 GYV458759:GYV458768 HIR458759:HIR458768 HSN458759:HSN458768 ICJ458759:ICJ458768 IMF458759:IMF458768 IWB458759:IWB458768 JFX458759:JFX458768 JPT458759:JPT458768 JZP458759:JZP458768 KJL458759:KJL458768 KTH458759:KTH458768 LDD458759:LDD458768 LMZ458759:LMZ458768 LWV458759:LWV458768 MGR458759:MGR458768 MQN458759:MQN458768 NAJ458759:NAJ458768 NKF458759:NKF458768 NUB458759:NUB458768 ODX458759:ODX458768 ONT458759:ONT458768 OXP458759:OXP458768 PHL458759:PHL458768 PRH458759:PRH458768 QBD458759:QBD458768 QKZ458759:QKZ458768 QUV458759:QUV458768 RER458759:RER458768 RON458759:RON458768 RYJ458759:RYJ458768 SIF458759:SIF458768 SSB458759:SSB458768 TBX458759:TBX458768 TLT458759:TLT458768 TVP458759:TVP458768 UFL458759:UFL458768 UPH458759:UPH458768 UZD458759:UZD458768 VIZ458759:VIZ458768 VSV458759:VSV458768 WCR458759:WCR458768 WMN458759:WMN458768 WWJ458759:WWJ458768 AB524295:AB524304 JX524295:JX524304 TT524295:TT524304 ADP524295:ADP524304 ANL524295:ANL524304 AXH524295:AXH524304 BHD524295:BHD524304 BQZ524295:BQZ524304 CAV524295:CAV524304 CKR524295:CKR524304 CUN524295:CUN524304 DEJ524295:DEJ524304 DOF524295:DOF524304 DYB524295:DYB524304 EHX524295:EHX524304 ERT524295:ERT524304 FBP524295:FBP524304 FLL524295:FLL524304 FVH524295:FVH524304 GFD524295:GFD524304 GOZ524295:GOZ524304 GYV524295:GYV524304 HIR524295:HIR524304 HSN524295:HSN524304 ICJ524295:ICJ524304 IMF524295:IMF524304 IWB524295:IWB524304 JFX524295:JFX524304 JPT524295:JPT524304 JZP524295:JZP524304 KJL524295:KJL524304 KTH524295:KTH524304 LDD524295:LDD524304 LMZ524295:LMZ524304 LWV524295:LWV524304 MGR524295:MGR524304 MQN524295:MQN524304 NAJ524295:NAJ524304 NKF524295:NKF524304 NUB524295:NUB524304 ODX524295:ODX524304 ONT524295:ONT524304 OXP524295:OXP524304 PHL524295:PHL524304 PRH524295:PRH524304 QBD524295:QBD524304 QKZ524295:QKZ524304 QUV524295:QUV524304 RER524295:RER524304 RON524295:RON524304 RYJ524295:RYJ524304 SIF524295:SIF524304 SSB524295:SSB524304 TBX524295:TBX524304 TLT524295:TLT524304 TVP524295:TVP524304 UFL524295:UFL524304 UPH524295:UPH524304 UZD524295:UZD524304 VIZ524295:VIZ524304 VSV524295:VSV524304 WCR524295:WCR524304 WMN524295:WMN524304 WWJ524295:WWJ524304 AB589831:AB589840 JX589831:JX589840 TT589831:TT589840 ADP589831:ADP589840 ANL589831:ANL589840 AXH589831:AXH589840 BHD589831:BHD589840 BQZ589831:BQZ589840 CAV589831:CAV589840 CKR589831:CKR589840 CUN589831:CUN589840 DEJ589831:DEJ589840 DOF589831:DOF589840 DYB589831:DYB589840 EHX589831:EHX589840 ERT589831:ERT589840 FBP589831:FBP589840 FLL589831:FLL589840 FVH589831:FVH589840 GFD589831:GFD589840 GOZ589831:GOZ589840 GYV589831:GYV589840 HIR589831:HIR589840 HSN589831:HSN589840 ICJ589831:ICJ589840 IMF589831:IMF589840 IWB589831:IWB589840 JFX589831:JFX589840 JPT589831:JPT589840 JZP589831:JZP589840 KJL589831:KJL589840 KTH589831:KTH589840 LDD589831:LDD589840 LMZ589831:LMZ589840 LWV589831:LWV589840 MGR589831:MGR589840 MQN589831:MQN589840 NAJ589831:NAJ589840 NKF589831:NKF589840 NUB589831:NUB589840 ODX589831:ODX589840 ONT589831:ONT589840 OXP589831:OXP589840 PHL589831:PHL589840 PRH589831:PRH589840 QBD589831:QBD589840 QKZ589831:QKZ589840 QUV589831:QUV589840 RER589831:RER589840 RON589831:RON589840 RYJ589831:RYJ589840 SIF589831:SIF589840 SSB589831:SSB589840 TBX589831:TBX589840 TLT589831:TLT589840 TVP589831:TVP589840 UFL589831:UFL589840 UPH589831:UPH589840 UZD589831:UZD589840 VIZ589831:VIZ589840 VSV589831:VSV589840 WCR589831:WCR589840 WMN589831:WMN589840 WWJ589831:WWJ589840 AB655367:AB655376 JX655367:JX655376 TT655367:TT655376 ADP655367:ADP655376 ANL655367:ANL655376 AXH655367:AXH655376 BHD655367:BHD655376 BQZ655367:BQZ655376 CAV655367:CAV655376 CKR655367:CKR655376 CUN655367:CUN655376 DEJ655367:DEJ655376 DOF655367:DOF655376 DYB655367:DYB655376 EHX655367:EHX655376 ERT655367:ERT655376 FBP655367:FBP655376 FLL655367:FLL655376 FVH655367:FVH655376 GFD655367:GFD655376 GOZ655367:GOZ655376 GYV655367:GYV655376 HIR655367:HIR655376 HSN655367:HSN655376 ICJ655367:ICJ655376 IMF655367:IMF655376 IWB655367:IWB655376 JFX655367:JFX655376 JPT655367:JPT655376 JZP655367:JZP655376 KJL655367:KJL655376 KTH655367:KTH655376 LDD655367:LDD655376 LMZ655367:LMZ655376 LWV655367:LWV655376 MGR655367:MGR655376 MQN655367:MQN655376 NAJ655367:NAJ655376 NKF655367:NKF655376 NUB655367:NUB655376 ODX655367:ODX655376 ONT655367:ONT655376 OXP655367:OXP655376 PHL655367:PHL655376 PRH655367:PRH655376 QBD655367:QBD655376 QKZ655367:QKZ655376 QUV655367:QUV655376 RER655367:RER655376 RON655367:RON655376 RYJ655367:RYJ655376 SIF655367:SIF655376 SSB655367:SSB655376 TBX655367:TBX655376 TLT655367:TLT655376 TVP655367:TVP655376 UFL655367:UFL655376 UPH655367:UPH655376 UZD655367:UZD655376 VIZ655367:VIZ655376 VSV655367:VSV655376 WCR655367:WCR655376 WMN655367:WMN655376 WWJ655367:WWJ655376 AB720903:AB720912 JX720903:JX720912 TT720903:TT720912 ADP720903:ADP720912 ANL720903:ANL720912 AXH720903:AXH720912 BHD720903:BHD720912 BQZ720903:BQZ720912 CAV720903:CAV720912 CKR720903:CKR720912 CUN720903:CUN720912 DEJ720903:DEJ720912 DOF720903:DOF720912 DYB720903:DYB720912 EHX720903:EHX720912 ERT720903:ERT720912 FBP720903:FBP720912 FLL720903:FLL720912 FVH720903:FVH720912 GFD720903:GFD720912 GOZ720903:GOZ720912 GYV720903:GYV720912 HIR720903:HIR720912 HSN720903:HSN720912 ICJ720903:ICJ720912 IMF720903:IMF720912 IWB720903:IWB720912 JFX720903:JFX720912 JPT720903:JPT720912 JZP720903:JZP720912 KJL720903:KJL720912 KTH720903:KTH720912 LDD720903:LDD720912 LMZ720903:LMZ720912 LWV720903:LWV720912 MGR720903:MGR720912 MQN720903:MQN720912 NAJ720903:NAJ720912 NKF720903:NKF720912 NUB720903:NUB720912 ODX720903:ODX720912 ONT720903:ONT720912 OXP720903:OXP720912 PHL720903:PHL720912 PRH720903:PRH720912 QBD720903:QBD720912 QKZ720903:QKZ720912 QUV720903:QUV720912 RER720903:RER720912 RON720903:RON720912 RYJ720903:RYJ720912 SIF720903:SIF720912 SSB720903:SSB720912 TBX720903:TBX720912 TLT720903:TLT720912 TVP720903:TVP720912 UFL720903:UFL720912 UPH720903:UPH720912 UZD720903:UZD720912 VIZ720903:VIZ720912 VSV720903:VSV720912 WCR720903:WCR720912 WMN720903:WMN720912 WWJ720903:WWJ720912 AB786439:AB786448 JX786439:JX786448 TT786439:TT786448 ADP786439:ADP786448 ANL786439:ANL786448 AXH786439:AXH786448 BHD786439:BHD786448 BQZ786439:BQZ786448 CAV786439:CAV786448 CKR786439:CKR786448 CUN786439:CUN786448 DEJ786439:DEJ786448 DOF786439:DOF786448 DYB786439:DYB786448 EHX786439:EHX786448 ERT786439:ERT786448 FBP786439:FBP786448 FLL786439:FLL786448 FVH786439:FVH786448 GFD786439:GFD786448 GOZ786439:GOZ786448 GYV786439:GYV786448 HIR786439:HIR786448 HSN786439:HSN786448 ICJ786439:ICJ786448 IMF786439:IMF786448 IWB786439:IWB786448 JFX786439:JFX786448 JPT786439:JPT786448 JZP786439:JZP786448 KJL786439:KJL786448 KTH786439:KTH786448 LDD786439:LDD786448 LMZ786439:LMZ786448 LWV786439:LWV786448 MGR786439:MGR786448 MQN786439:MQN786448 NAJ786439:NAJ786448 NKF786439:NKF786448 NUB786439:NUB786448 ODX786439:ODX786448 ONT786439:ONT786448 OXP786439:OXP786448 PHL786439:PHL786448 PRH786439:PRH786448 QBD786439:QBD786448 QKZ786439:QKZ786448 QUV786439:QUV786448 RER786439:RER786448 RON786439:RON786448 RYJ786439:RYJ786448 SIF786439:SIF786448 SSB786439:SSB786448 TBX786439:TBX786448 TLT786439:TLT786448 TVP786439:TVP786448 UFL786439:UFL786448 UPH786439:UPH786448 UZD786439:UZD786448 VIZ786439:VIZ786448 VSV786439:VSV786448 WCR786439:WCR786448 WMN786439:WMN786448 WWJ786439:WWJ786448 AB851975:AB851984 JX851975:JX851984 TT851975:TT851984 ADP851975:ADP851984 ANL851975:ANL851984 AXH851975:AXH851984 BHD851975:BHD851984 BQZ851975:BQZ851984 CAV851975:CAV851984 CKR851975:CKR851984 CUN851975:CUN851984 DEJ851975:DEJ851984 DOF851975:DOF851984 DYB851975:DYB851984 EHX851975:EHX851984 ERT851975:ERT851984 FBP851975:FBP851984 FLL851975:FLL851984 FVH851975:FVH851984 GFD851975:GFD851984 GOZ851975:GOZ851984 GYV851975:GYV851984 HIR851975:HIR851984 HSN851975:HSN851984 ICJ851975:ICJ851984 IMF851975:IMF851984 IWB851975:IWB851984 JFX851975:JFX851984 JPT851975:JPT851984 JZP851975:JZP851984 KJL851975:KJL851984 KTH851975:KTH851984 LDD851975:LDD851984 LMZ851975:LMZ851984 LWV851975:LWV851984 MGR851975:MGR851984 MQN851975:MQN851984 NAJ851975:NAJ851984 NKF851975:NKF851984 NUB851975:NUB851984 ODX851975:ODX851984 ONT851975:ONT851984 OXP851975:OXP851984 PHL851975:PHL851984 PRH851975:PRH851984 QBD851975:QBD851984 QKZ851975:QKZ851984 QUV851975:QUV851984 RER851975:RER851984 RON851975:RON851984 RYJ851975:RYJ851984 SIF851975:SIF851984 SSB851975:SSB851984 TBX851975:TBX851984 TLT851975:TLT851984 TVP851975:TVP851984 UFL851975:UFL851984 UPH851975:UPH851984 UZD851975:UZD851984 VIZ851975:VIZ851984 VSV851975:VSV851984 WCR851975:WCR851984 WMN851975:WMN851984 WWJ851975:WWJ851984 AB917511:AB917520 JX917511:JX917520 TT917511:TT917520 ADP917511:ADP917520 ANL917511:ANL917520 AXH917511:AXH917520 BHD917511:BHD917520 BQZ917511:BQZ917520 CAV917511:CAV917520 CKR917511:CKR917520 CUN917511:CUN917520 DEJ917511:DEJ917520 DOF917511:DOF917520 DYB917511:DYB917520 EHX917511:EHX917520 ERT917511:ERT917520 FBP917511:FBP917520 FLL917511:FLL917520 FVH917511:FVH917520 GFD917511:GFD917520 GOZ917511:GOZ917520 GYV917511:GYV917520 HIR917511:HIR917520 HSN917511:HSN917520 ICJ917511:ICJ917520 IMF917511:IMF917520 IWB917511:IWB917520 JFX917511:JFX917520 JPT917511:JPT917520 JZP917511:JZP917520 KJL917511:KJL917520 KTH917511:KTH917520 LDD917511:LDD917520 LMZ917511:LMZ917520 LWV917511:LWV917520 MGR917511:MGR917520 MQN917511:MQN917520 NAJ917511:NAJ917520 NKF917511:NKF917520 NUB917511:NUB917520 ODX917511:ODX917520 ONT917511:ONT917520 OXP917511:OXP917520 PHL917511:PHL917520 PRH917511:PRH917520 QBD917511:QBD917520 QKZ917511:QKZ917520 QUV917511:QUV917520 RER917511:RER917520 RON917511:RON917520 RYJ917511:RYJ917520 SIF917511:SIF917520 SSB917511:SSB917520 TBX917511:TBX917520 TLT917511:TLT917520 TVP917511:TVP917520 UFL917511:UFL917520 UPH917511:UPH917520 UZD917511:UZD917520 VIZ917511:VIZ917520 VSV917511:VSV917520 WCR917511:WCR917520 WMN917511:WMN917520 WWJ917511:WWJ917520 AB983047:AB983056 JX983047:JX983056 TT983047:TT983056 ADP983047:ADP983056 ANL983047:ANL983056 AXH983047:AXH983056 BHD983047:BHD983056 BQZ983047:BQZ983056 CAV983047:CAV983056 CKR983047:CKR983056 CUN983047:CUN983056 DEJ983047:DEJ983056 DOF983047:DOF983056 DYB983047:DYB983056 EHX983047:EHX983056 ERT983047:ERT983056 FBP983047:FBP983056 FLL983047:FLL983056 FVH983047:FVH983056 GFD983047:GFD983056 GOZ983047:GOZ983056 GYV983047:GYV983056 HIR983047:HIR983056 HSN983047:HSN983056 ICJ983047:ICJ983056 IMF983047:IMF983056 IWB983047:IWB983056 JFX983047:JFX983056 JPT983047:JPT983056 JZP983047:JZP983056 KJL983047:KJL983056 KTH983047:KTH983056 LDD983047:LDD983056 LMZ983047:LMZ983056 LWV983047:LWV983056 MGR983047:MGR983056 MQN983047:MQN983056 NAJ983047:NAJ983056 NKF983047:NKF983056 NUB983047:NUB983056 ODX983047:ODX983056 ONT983047:ONT983056 OXP983047:OXP983056 PHL983047:PHL983056 PRH983047:PRH983056 QBD983047:QBD983056 QKZ983047:QKZ983056 QUV983047:QUV983056 RER983047:RER983056 RON983047:RON983056 RYJ983047:RYJ983056 SIF983047:SIF983056 SSB983047:SSB983056 TBX983047:TBX983056 TLT983047:TLT983056 TVP983047:TVP983056 UFL983047:UFL983056 UPH983047:UPH983056 UZD983047:UZD983056 VIZ983047:VIZ983056 VSV983047:VSV983056 WCR983047:WCR983056 WMN983047:WMN983056 WWJ983047:WWJ983056 AC28:AD29 JY28:JZ29 TU28:TV29 ADQ28:ADR29 ANM28:ANN29 AXI28:AXJ29 BHE28:BHF29 BRA28:BRB29 CAW28:CAX29 CKS28:CKT29 CUO28:CUP29 DEK28:DEL29 DOG28:DOH29 DYC28:DYD29 EHY28:EHZ29 ERU28:ERV29 FBQ28:FBR29 FLM28:FLN29 FVI28:FVJ29 GFE28:GFF29 GPA28:GPB29 GYW28:GYX29 HIS28:HIT29 HSO28:HSP29 ICK28:ICL29 IMG28:IMH29 IWC28:IWD29 JFY28:JFZ29 JPU28:JPV29 JZQ28:JZR29 KJM28:KJN29 KTI28:KTJ29 LDE28:LDF29 LNA28:LNB29 LWW28:LWX29 MGS28:MGT29 MQO28:MQP29 NAK28:NAL29 NKG28:NKH29 NUC28:NUD29 ODY28:ODZ29 ONU28:ONV29 OXQ28:OXR29 PHM28:PHN29 PRI28:PRJ29 QBE28:QBF29 QLA28:QLB29 QUW28:QUX29 RES28:RET29 ROO28:ROP29 RYK28:RYL29 SIG28:SIH29 SSC28:SSD29 TBY28:TBZ29 TLU28:TLV29 TVQ28:TVR29 UFM28:UFN29 UPI28:UPJ29 UZE28:UZF29 VJA28:VJB29 VSW28:VSX29 WCS28:WCT29 WMO28:WMP29 WWK28:WWL29 AC65564:AD65565 JY65564:JZ65565 TU65564:TV65565 ADQ65564:ADR65565 ANM65564:ANN65565 AXI65564:AXJ65565 BHE65564:BHF65565 BRA65564:BRB65565 CAW65564:CAX65565 CKS65564:CKT65565 CUO65564:CUP65565 DEK65564:DEL65565 DOG65564:DOH65565 DYC65564:DYD65565 EHY65564:EHZ65565 ERU65564:ERV65565 FBQ65564:FBR65565 FLM65564:FLN65565 FVI65564:FVJ65565 GFE65564:GFF65565 GPA65564:GPB65565 GYW65564:GYX65565 HIS65564:HIT65565 HSO65564:HSP65565 ICK65564:ICL65565 IMG65564:IMH65565 IWC65564:IWD65565 JFY65564:JFZ65565 JPU65564:JPV65565 JZQ65564:JZR65565 KJM65564:KJN65565 KTI65564:KTJ65565 LDE65564:LDF65565 LNA65564:LNB65565 LWW65564:LWX65565 MGS65564:MGT65565 MQO65564:MQP65565 NAK65564:NAL65565 NKG65564:NKH65565 NUC65564:NUD65565 ODY65564:ODZ65565 ONU65564:ONV65565 OXQ65564:OXR65565 PHM65564:PHN65565 PRI65564:PRJ65565 QBE65564:QBF65565 QLA65564:QLB65565 QUW65564:QUX65565 RES65564:RET65565 ROO65564:ROP65565 RYK65564:RYL65565 SIG65564:SIH65565 SSC65564:SSD65565 TBY65564:TBZ65565 TLU65564:TLV65565 TVQ65564:TVR65565 UFM65564:UFN65565 UPI65564:UPJ65565 UZE65564:UZF65565 VJA65564:VJB65565 VSW65564:VSX65565 WCS65564:WCT65565 WMO65564:WMP65565 WWK65564:WWL65565 AC131100:AD131101 JY131100:JZ131101 TU131100:TV131101 ADQ131100:ADR131101 ANM131100:ANN131101 AXI131100:AXJ131101 BHE131100:BHF131101 BRA131100:BRB131101 CAW131100:CAX131101 CKS131100:CKT131101 CUO131100:CUP131101 DEK131100:DEL131101 DOG131100:DOH131101 DYC131100:DYD131101 EHY131100:EHZ131101 ERU131100:ERV131101 FBQ131100:FBR131101 FLM131100:FLN131101 FVI131100:FVJ131101 GFE131100:GFF131101 GPA131100:GPB131101 GYW131100:GYX131101 HIS131100:HIT131101 HSO131100:HSP131101 ICK131100:ICL131101 IMG131100:IMH131101 IWC131100:IWD131101 JFY131100:JFZ131101 JPU131100:JPV131101 JZQ131100:JZR131101 KJM131100:KJN131101 KTI131100:KTJ131101 LDE131100:LDF131101 LNA131100:LNB131101 LWW131100:LWX131101 MGS131100:MGT131101 MQO131100:MQP131101 NAK131100:NAL131101 NKG131100:NKH131101 NUC131100:NUD131101 ODY131100:ODZ131101 ONU131100:ONV131101 OXQ131100:OXR131101 PHM131100:PHN131101 PRI131100:PRJ131101 QBE131100:QBF131101 QLA131100:QLB131101 QUW131100:QUX131101 RES131100:RET131101 ROO131100:ROP131101 RYK131100:RYL131101 SIG131100:SIH131101 SSC131100:SSD131101 TBY131100:TBZ131101 TLU131100:TLV131101 TVQ131100:TVR131101 UFM131100:UFN131101 UPI131100:UPJ131101 UZE131100:UZF131101 VJA131100:VJB131101 VSW131100:VSX131101 WCS131100:WCT131101 WMO131100:WMP131101 WWK131100:WWL131101 AC196636:AD196637 JY196636:JZ196637 TU196636:TV196637 ADQ196636:ADR196637 ANM196636:ANN196637 AXI196636:AXJ196637 BHE196636:BHF196637 BRA196636:BRB196637 CAW196636:CAX196637 CKS196636:CKT196637 CUO196636:CUP196637 DEK196636:DEL196637 DOG196636:DOH196637 DYC196636:DYD196637 EHY196636:EHZ196637 ERU196636:ERV196637 FBQ196636:FBR196637 FLM196636:FLN196637 FVI196636:FVJ196637 GFE196636:GFF196637 GPA196636:GPB196637 GYW196636:GYX196637 HIS196636:HIT196637 HSO196636:HSP196637 ICK196636:ICL196637 IMG196636:IMH196637 IWC196636:IWD196637 JFY196636:JFZ196637 JPU196636:JPV196637 JZQ196636:JZR196637 KJM196636:KJN196637 KTI196636:KTJ196637 LDE196636:LDF196637 LNA196636:LNB196637 LWW196636:LWX196637 MGS196636:MGT196637 MQO196636:MQP196637 NAK196636:NAL196637 NKG196636:NKH196637 NUC196636:NUD196637 ODY196636:ODZ196637 ONU196636:ONV196637 OXQ196636:OXR196637 PHM196636:PHN196637 PRI196636:PRJ196637 QBE196636:QBF196637 QLA196636:QLB196637 QUW196636:QUX196637 RES196636:RET196637 ROO196636:ROP196637 RYK196636:RYL196637 SIG196636:SIH196637 SSC196636:SSD196637 TBY196636:TBZ196637 TLU196636:TLV196637 TVQ196636:TVR196637 UFM196636:UFN196637 UPI196636:UPJ196637 UZE196636:UZF196637 VJA196636:VJB196637 VSW196636:VSX196637 WCS196636:WCT196637 WMO196636:WMP196637 WWK196636:WWL196637 AC262172:AD262173 JY262172:JZ262173 TU262172:TV262173 ADQ262172:ADR262173 ANM262172:ANN262173 AXI262172:AXJ262173 BHE262172:BHF262173 BRA262172:BRB262173 CAW262172:CAX262173 CKS262172:CKT262173 CUO262172:CUP262173 DEK262172:DEL262173 DOG262172:DOH262173 DYC262172:DYD262173 EHY262172:EHZ262173 ERU262172:ERV262173 FBQ262172:FBR262173 FLM262172:FLN262173 FVI262172:FVJ262173 GFE262172:GFF262173 GPA262172:GPB262173 GYW262172:GYX262173 HIS262172:HIT262173 HSO262172:HSP262173 ICK262172:ICL262173 IMG262172:IMH262173 IWC262172:IWD262173 JFY262172:JFZ262173 JPU262172:JPV262173 JZQ262172:JZR262173 KJM262172:KJN262173 KTI262172:KTJ262173 LDE262172:LDF262173 LNA262172:LNB262173 LWW262172:LWX262173 MGS262172:MGT262173 MQO262172:MQP262173 NAK262172:NAL262173 NKG262172:NKH262173 NUC262172:NUD262173 ODY262172:ODZ262173 ONU262172:ONV262173 OXQ262172:OXR262173 PHM262172:PHN262173 PRI262172:PRJ262173 QBE262172:QBF262173 QLA262172:QLB262173 QUW262172:QUX262173 RES262172:RET262173 ROO262172:ROP262173 RYK262172:RYL262173 SIG262172:SIH262173 SSC262172:SSD262173 TBY262172:TBZ262173 TLU262172:TLV262173 TVQ262172:TVR262173 UFM262172:UFN262173 UPI262172:UPJ262173 UZE262172:UZF262173 VJA262172:VJB262173 VSW262172:VSX262173 WCS262172:WCT262173 WMO262172:WMP262173 WWK262172:WWL262173 AC327708:AD327709 JY327708:JZ327709 TU327708:TV327709 ADQ327708:ADR327709 ANM327708:ANN327709 AXI327708:AXJ327709 BHE327708:BHF327709 BRA327708:BRB327709 CAW327708:CAX327709 CKS327708:CKT327709 CUO327708:CUP327709 DEK327708:DEL327709 DOG327708:DOH327709 DYC327708:DYD327709 EHY327708:EHZ327709 ERU327708:ERV327709 FBQ327708:FBR327709 FLM327708:FLN327709 FVI327708:FVJ327709 GFE327708:GFF327709 GPA327708:GPB327709 GYW327708:GYX327709 HIS327708:HIT327709 HSO327708:HSP327709 ICK327708:ICL327709 IMG327708:IMH327709 IWC327708:IWD327709 JFY327708:JFZ327709 JPU327708:JPV327709 JZQ327708:JZR327709 KJM327708:KJN327709 KTI327708:KTJ327709 LDE327708:LDF327709 LNA327708:LNB327709 LWW327708:LWX327709 MGS327708:MGT327709 MQO327708:MQP327709 NAK327708:NAL327709 NKG327708:NKH327709 NUC327708:NUD327709 ODY327708:ODZ327709 ONU327708:ONV327709 OXQ327708:OXR327709 PHM327708:PHN327709 PRI327708:PRJ327709 QBE327708:QBF327709 QLA327708:QLB327709 QUW327708:QUX327709 RES327708:RET327709 ROO327708:ROP327709 RYK327708:RYL327709 SIG327708:SIH327709 SSC327708:SSD327709 TBY327708:TBZ327709 TLU327708:TLV327709 TVQ327708:TVR327709 UFM327708:UFN327709 UPI327708:UPJ327709 UZE327708:UZF327709 VJA327708:VJB327709 VSW327708:VSX327709 WCS327708:WCT327709 WMO327708:WMP327709 WWK327708:WWL327709 AC393244:AD393245 JY393244:JZ393245 TU393244:TV393245 ADQ393244:ADR393245 ANM393244:ANN393245 AXI393244:AXJ393245 BHE393244:BHF393245 BRA393244:BRB393245 CAW393244:CAX393245 CKS393244:CKT393245 CUO393244:CUP393245 DEK393244:DEL393245 DOG393244:DOH393245 DYC393244:DYD393245 EHY393244:EHZ393245 ERU393244:ERV393245 FBQ393244:FBR393245 FLM393244:FLN393245 FVI393244:FVJ393245 GFE393244:GFF393245 GPA393244:GPB393245 GYW393244:GYX393245 HIS393244:HIT393245 HSO393244:HSP393245 ICK393244:ICL393245 IMG393244:IMH393245 IWC393244:IWD393245 JFY393244:JFZ393245 JPU393244:JPV393245 JZQ393244:JZR393245 KJM393244:KJN393245 KTI393244:KTJ393245 LDE393244:LDF393245 LNA393244:LNB393245 LWW393244:LWX393245 MGS393244:MGT393245 MQO393244:MQP393245 NAK393244:NAL393245 NKG393244:NKH393245 NUC393244:NUD393245 ODY393244:ODZ393245 ONU393244:ONV393245 OXQ393244:OXR393245 PHM393244:PHN393245 PRI393244:PRJ393245 QBE393244:QBF393245 QLA393244:QLB393245 QUW393244:QUX393245 RES393244:RET393245 ROO393244:ROP393245 RYK393244:RYL393245 SIG393244:SIH393245 SSC393244:SSD393245 TBY393244:TBZ393245 TLU393244:TLV393245 TVQ393244:TVR393245 UFM393244:UFN393245 UPI393244:UPJ393245 UZE393244:UZF393245 VJA393244:VJB393245 VSW393244:VSX393245 WCS393244:WCT393245 WMO393244:WMP393245 WWK393244:WWL393245 AC458780:AD458781 JY458780:JZ458781 TU458780:TV458781 ADQ458780:ADR458781 ANM458780:ANN458781 AXI458780:AXJ458781 BHE458780:BHF458781 BRA458780:BRB458781 CAW458780:CAX458781 CKS458780:CKT458781 CUO458780:CUP458781 DEK458780:DEL458781 DOG458780:DOH458781 DYC458780:DYD458781 EHY458780:EHZ458781 ERU458780:ERV458781 FBQ458780:FBR458781 FLM458780:FLN458781 FVI458780:FVJ458781 GFE458780:GFF458781 GPA458780:GPB458781 GYW458780:GYX458781 HIS458780:HIT458781 HSO458780:HSP458781 ICK458780:ICL458781 IMG458780:IMH458781 IWC458780:IWD458781 JFY458780:JFZ458781 JPU458780:JPV458781 JZQ458780:JZR458781 KJM458780:KJN458781 KTI458780:KTJ458781 LDE458780:LDF458781 LNA458780:LNB458781 LWW458780:LWX458781 MGS458780:MGT458781 MQO458780:MQP458781 NAK458780:NAL458781 NKG458780:NKH458781 NUC458780:NUD458781 ODY458780:ODZ458781 ONU458780:ONV458781 OXQ458780:OXR458781 PHM458780:PHN458781 PRI458780:PRJ458781 QBE458780:QBF458781 QLA458780:QLB458781 QUW458780:QUX458781 RES458780:RET458781 ROO458780:ROP458781 RYK458780:RYL458781 SIG458780:SIH458781 SSC458780:SSD458781 TBY458780:TBZ458781 TLU458780:TLV458781 TVQ458780:TVR458781 UFM458780:UFN458781 UPI458780:UPJ458781 UZE458780:UZF458781 VJA458780:VJB458781 VSW458780:VSX458781 WCS458780:WCT458781 WMO458780:WMP458781 WWK458780:WWL458781 AC524316:AD524317 JY524316:JZ524317 TU524316:TV524317 ADQ524316:ADR524317 ANM524316:ANN524317 AXI524316:AXJ524317 BHE524316:BHF524317 BRA524316:BRB524317 CAW524316:CAX524317 CKS524316:CKT524317 CUO524316:CUP524317 DEK524316:DEL524317 DOG524316:DOH524317 DYC524316:DYD524317 EHY524316:EHZ524317 ERU524316:ERV524317 FBQ524316:FBR524317 FLM524316:FLN524317 FVI524316:FVJ524317 GFE524316:GFF524317 GPA524316:GPB524317 GYW524316:GYX524317 HIS524316:HIT524317 HSO524316:HSP524317 ICK524316:ICL524317 IMG524316:IMH524317 IWC524316:IWD524317 JFY524316:JFZ524317 JPU524316:JPV524317 JZQ524316:JZR524317 KJM524316:KJN524317 KTI524316:KTJ524317 LDE524316:LDF524317 LNA524316:LNB524317 LWW524316:LWX524317 MGS524316:MGT524317 MQO524316:MQP524317 NAK524316:NAL524317 NKG524316:NKH524317 NUC524316:NUD524317 ODY524316:ODZ524317 ONU524316:ONV524317 OXQ524316:OXR524317 PHM524316:PHN524317 PRI524316:PRJ524317 QBE524316:QBF524317 QLA524316:QLB524317 QUW524316:QUX524317 RES524316:RET524317 ROO524316:ROP524317 RYK524316:RYL524317 SIG524316:SIH524317 SSC524316:SSD524317 TBY524316:TBZ524317 TLU524316:TLV524317 TVQ524316:TVR524317 UFM524316:UFN524317 UPI524316:UPJ524317 UZE524316:UZF524317 VJA524316:VJB524317 VSW524316:VSX524317 WCS524316:WCT524317 WMO524316:WMP524317 WWK524316:WWL524317 AC589852:AD589853 JY589852:JZ589853 TU589852:TV589853 ADQ589852:ADR589853 ANM589852:ANN589853 AXI589852:AXJ589853 BHE589852:BHF589853 BRA589852:BRB589853 CAW589852:CAX589853 CKS589852:CKT589853 CUO589852:CUP589853 DEK589852:DEL589853 DOG589852:DOH589853 DYC589852:DYD589853 EHY589852:EHZ589853 ERU589852:ERV589853 FBQ589852:FBR589853 FLM589852:FLN589853 FVI589852:FVJ589853 GFE589852:GFF589853 GPA589852:GPB589853 GYW589852:GYX589853 HIS589852:HIT589853 HSO589852:HSP589853 ICK589852:ICL589853 IMG589852:IMH589853 IWC589852:IWD589853 JFY589852:JFZ589853 JPU589852:JPV589853 JZQ589852:JZR589853 KJM589852:KJN589853 KTI589852:KTJ589853 LDE589852:LDF589853 LNA589852:LNB589853 LWW589852:LWX589853 MGS589852:MGT589853 MQO589852:MQP589853 NAK589852:NAL589853 NKG589852:NKH589853 NUC589852:NUD589853 ODY589852:ODZ589853 ONU589852:ONV589853 OXQ589852:OXR589853 PHM589852:PHN589853 PRI589852:PRJ589853 QBE589852:QBF589853 QLA589852:QLB589853 QUW589852:QUX589853 RES589852:RET589853 ROO589852:ROP589853 RYK589852:RYL589853 SIG589852:SIH589853 SSC589852:SSD589853 TBY589852:TBZ589853 TLU589852:TLV589853 TVQ589852:TVR589853 UFM589852:UFN589853 UPI589852:UPJ589853 UZE589852:UZF589853 VJA589852:VJB589853 VSW589852:VSX589853 WCS589852:WCT589853 WMO589852:WMP589853 WWK589852:WWL589853 AC655388:AD655389 JY655388:JZ655389 TU655388:TV655389 ADQ655388:ADR655389 ANM655388:ANN655389 AXI655388:AXJ655389 BHE655388:BHF655389 BRA655388:BRB655389 CAW655388:CAX655389 CKS655388:CKT655389 CUO655388:CUP655389 DEK655388:DEL655389 DOG655388:DOH655389 DYC655388:DYD655389 EHY655388:EHZ655389 ERU655388:ERV655389 FBQ655388:FBR655389 FLM655388:FLN655389 FVI655388:FVJ655389 GFE655388:GFF655389 GPA655388:GPB655389 GYW655388:GYX655389 HIS655388:HIT655389 HSO655388:HSP655389 ICK655388:ICL655389 IMG655388:IMH655389 IWC655388:IWD655389 JFY655388:JFZ655389 JPU655388:JPV655389 JZQ655388:JZR655389 KJM655388:KJN655389 KTI655388:KTJ655389 LDE655388:LDF655389 LNA655388:LNB655389 LWW655388:LWX655389 MGS655388:MGT655389 MQO655388:MQP655389 NAK655388:NAL655389 NKG655388:NKH655389 NUC655388:NUD655389 ODY655388:ODZ655389 ONU655388:ONV655389 OXQ655388:OXR655389 PHM655388:PHN655389 PRI655388:PRJ655389 QBE655388:QBF655389 QLA655388:QLB655389 QUW655388:QUX655389 RES655388:RET655389 ROO655388:ROP655389 RYK655388:RYL655389 SIG655388:SIH655389 SSC655388:SSD655389 TBY655388:TBZ655389 TLU655388:TLV655389 TVQ655388:TVR655389 UFM655388:UFN655389 UPI655388:UPJ655389 UZE655388:UZF655389 VJA655388:VJB655389 VSW655388:VSX655389 WCS655388:WCT655389 WMO655388:WMP655389 WWK655388:WWL655389 AC720924:AD720925 JY720924:JZ720925 TU720924:TV720925 ADQ720924:ADR720925 ANM720924:ANN720925 AXI720924:AXJ720925 BHE720924:BHF720925 BRA720924:BRB720925 CAW720924:CAX720925 CKS720924:CKT720925 CUO720924:CUP720925 DEK720924:DEL720925 DOG720924:DOH720925 DYC720924:DYD720925 EHY720924:EHZ720925 ERU720924:ERV720925 FBQ720924:FBR720925 FLM720924:FLN720925 FVI720924:FVJ720925 GFE720924:GFF720925 GPA720924:GPB720925 GYW720924:GYX720925 HIS720924:HIT720925 HSO720924:HSP720925 ICK720924:ICL720925 IMG720924:IMH720925 IWC720924:IWD720925 JFY720924:JFZ720925 JPU720924:JPV720925 JZQ720924:JZR720925 KJM720924:KJN720925 KTI720924:KTJ720925 LDE720924:LDF720925 LNA720924:LNB720925 LWW720924:LWX720925 MGS720924:MGT720925 MQO720924:MQP720925 NAK720924:NAL720925 NKG720924:NKH720925 NUC720924:NUD720925 ODY720924:ODZ720925 ONU720924:ONV720925 OXQ720924:OXR720925 PHM720924:PHN720925 PRI720924:PRJ720925 QBE720924:QBF720925 QLA720924:QLB720925 QUW720924:QUX720925 RES720924:RET720925 ROO720924:ROP720925 RYK720924:RYL720925 SIG720924:SIH720925 SSC720924:SSD720925 TBY720924:TBZ720925 TLU720924:TLV720925 TVQ720924:TVR720925 UFM720924:UFN720925 UPI720924:UPJ720925 UZE720924:UZF720925 VJA720924:VJB720925 VSW720924:VSX720925 WCS720924:WCT720925 WMO720924:WMP720925 WWK720924:WWL720925 AC786460:AD786461 JY786460:JZ786461 TU786460:TV786461 ADQ786460:ADR786461 ANM786460:ANN786461 AXI786460:AXJ786461 BHE786460:BHF786461 BRA786460:BRB786461 CAW786460:CAX786461 CKS786460:CKT786461 CUO786460:CUP786461 DEK786460:DEL786461 DOG786460:DOH786461 DYC786460:DYD786461 EHY786460:EHZ786461 ERU786460:ERV786461 FBQ786460:FBR786461 FLM786460:FLN786461 FVI786460:FVJ786461 GFE786460:GFF786461 GPA786460:GPB786461 GYW786460:GYX786461 HIS786460:HIT786461 HSO786460:HSP786461 ICK786460:ICL786461 IMG786460:IMH786461 IWC786460:IWD786461 JFY786460:JFZ786461 JPU786460:JPV786461 JZQ786460:JZR786461 KJM786460:KJN786461 KTI786460:KTJ786461 LDE786460:LDF786461 LNA786460:LNB786461 LWW786460:LWX786461 MGS786460:MGT786461 MQO786460:MQP786461 NAK786460:NAL786461 NKG786460:NKH786461 NUC786460:NUD786461 ODY786460:ODZ786461 ONU786460:ONV786461 OXQ786460:OXR786461 PHM786460:PHN786461 PRI786460:PRJ786461 QBE786460:QBF786461 QLA786460:QLB786461 QUW786460:QUX786461 RES786460:RET786461 ROO786460:ROP786461 RYK786460:RYL786461 SIG786460:SIH786461 SSC786460:SSD786461 TBY786460:TBZ786461 TLU786460:TLV786461 TVQ786460:TVR786461 UFM786460:UFN786461 UPI786460:UPJ786461 UZE786460:UZF786461 VJA786460:VJB786461 VSW786460:VSX786461 WCS786460:WCT786461 WMO786460:WMP786461 WWK786460:WWL786461 AC851996:AD851997 JY851996:JZ851997 TU851996:TV851997 ADQ851996:ADR851997 ANM851996:ANN851997 AXI851996:AXJ851997 BHE851996:BHF851997 BRA851996:BRB851997 CAW851996:CAX851997 CKS851996:CKT851997 CUO851996:CUP851997 DEK851996:DEL851997 DOG851996:DOH851997 DYC851996:DYD851997 EHY851996:EHZ851997 ERU851996:ERV851997 FBQ851996:FBR851997 FLM851996:FLN851997 FVI851996:FVJ851997 GFE851996:GFF851997 GPA851996:GPB851997 GYW851996:GYX851997 HIS851996:HIT851997 HSO851996:HSP851997 ICK851996:ICL851997 IMG851996:IMH851997 IWC851996:IWD851997 JFY851996:JFZ851997 JPU851996:JPV851997 JZQ851996:JZR851997 KJM851996:KJN851997 KTI851996:KTJ851997 LDE851996:LDF851997 LNA851996:LNB851997 LWW851996:LWX851997 MGS851996:MGT851997 MQO851996:MQP851997 NAK851996:NAL851997 NKG851996:NKH851997 NUC851996:NUD851997 ODY851996:ODZ851997 ONU851996:ONV851997 OXQ851996:OXR851997 PHM851996:PHN851997 PRI851996:PRJ851997 QBE851996:QBF851997 QLA851996:QLB851997 QUW851996:QUX851997 RES851996:RET851997 ROO851996:ROP851997 RYK851996:RYL851997 SIG851996:SIH851997 SSC851996:SSD851997 TBY851996:TBZ851997 TLU851996:TLV851997 TVQ851996:TVR851997 UFM851996:UFN851997 UPI851996:UPJ851997 UZE851996:UZF851997 VJA851996:VJB851997 VSW851996:VSX851997 WCS851996:WCT851997 WMO851996:WMP851997 WWK851996:WWL851997 AC917532:AD917533 JY917532:JZ917533 TU917532:TV917533 ADQ917532:ADR917533 ANM917532:ANN917533 AXI917532:AXJ917533 BHE917532:BHF917533 BRA917532:BRB917533 CAW917532:CAX917533 CKS917532:CKT917533 CUO917532:CUP917533 DEK917532:DEL917533 DOG917532:DOH917533 DYC917532:DYD917533 EHY917532:EHZ917533 ERU917532:ERV917533 FBQ917532:FBR917533 FLM917532:FLN917533 FVI917532:FVJ917533 GFE917532:GFF917533 GPA917532:GPB917533 GYW917532:GYX917533 HIS917532:HIT917533 HSO917532:HSP917533 ICK917532:ICL917533 IMG917532:IMH917533 IWC917532:IWD917533 JFY917532:JFZ917533 JPU917532:JPV917533 JZQ917532:JZR917533 KJM917532:KJN917533 KTI917532:KTJ917533 LDE917532:LDF917533 LNA917532:LNB917533 LWW917532:LWX917533 MGS917532:MGT917533 MQO917532:MQP917533 NAK917532:NAL917533 NKG917532:NKH917533 NUC917532:NUD917533 ODY917532:ODZ917533 ONU917532:ONV917533 OXQ917532:OXR917533 PHM917532:PHN917533 PRI917532:PRJ917533 QBE917532:QBF917533 QLA917532:QLB917533 QUW917532:QUX917533 RES917532:RET917533 ROO917532:ROP917533 RYK917532:RYL917533 SIG917532:SIH917533 SSC917532:SSD917533 TBY917532:TBZ917533 TLU917532:TLV917533 TVQ917532:TVR917533 UFM917532:UFN917533 UPI917532:UPJ917533 UZE917532:UZF917533 VJA917532:VJB917533 VSW917532:VSX917533 WCS917532:WCT917533 WMO917532:WMP917533 WWK917532:WWL917533 AC983068:AD983069 JY983068:JZ983069 TU983068:TV983069 ADQ983068:ADR983069 ANM983068:ANN983069 AXI983068:AXJ983069 BHE983068:BHF983069 BRA983068:BRB983069 CAW983068:CAX983069 CKS983068:CKT983069 CUO983068:CUP983069 DEK983068:DEL983069 DOG983068:DOH983069 DYC983068:DYD983069 EHY983068:EHZ983069 ERU983068:ERV983069 FBQ983068:FBR983069 FLM983068:FLN983069 FVI983068:FVJ983069 GFE983068:GFF983069 GPA983068:GPB983069 GYW983068:GYX983069 HIS983068:HIT983069 HSO983068:HSP983069 ICK983068:ICL983069 IMG983068:IMH983069 IWC983068:IWD983069 JFY983068:JFZ983069 JPU983068:JPV983069 JZQ983068:JZR983069 KJM983068:KJN983069 KTI983068:KTJ983069 LDE983068:LDF983069 LNA983068:LNB983069 LWW983068:LWX983069 MGS983068:MGT983069 MQO983068:MQP983069 NAK983068:NAL983069 NKG983068:NKH983069 NUC983068:NUD983069 ODY983068:ODZ983069 ONU983068:ONV983069 OXQ983068:OXR983069 PHM983068:PHN983069 PRI983068:PRJ983069 QBE983068:QBF983069 QLA983068:QLB983069 QUW983068:QUX983069 RES983068:RET983069 ROO983068:ROP983069 RYK983068:RYL983069 SIG983068:SIH983069 SSC983068:SSD983069 TBY983068:TBZ983069 TLU983068:TLV983069 TVQ983068:TVR983069 UFM983068:UFN983069 UPI983068:UPJ983069 UZE983068:UZF983069 VJA983068:VJB983069 VSW983068:VSX983069 WCS983068:WCT983069 WMO983068:WMP983069 WWK983068:WWL983069 S5 JO5 TK5 ADG5 ANC5 AWY5 BGU5 BQQ5 CAM5 CKI5 CUE5 DEA5 DNW5 DXS5 EHO5 ERK5 FBG5 FLC5 FUY5 GEU5 GOQ5 GYM5 HII5 HSE5 ICA5 ILW5 IVS5 JFO5 JPK5 JZG5 KJC5 KSY5 LCU5 LMQ5 LWM5 MGI5 MQE5 NAA5 NJW5 NTS5 ODO5 ONK5 OXG5 PHC5 PQY5 QAU5 QKQ5 QUM5 REI5 ROE5 RYA5 SHW5 SRS5 TBO5 TLK5 TVG5 UFC5 UOY5 UYU5 VIQ5 VSM5 WCI5 WME5 WWA5 S65541 JO65541 TK65541 ADG65541 ANC65541 AWY65541 BGU65541 BQQ65541 CAM65541 CKI65541 CUE65541 DEA65541 DNW65541 DXS65541 EHO65541 ERK65541 FBG65541 FLC65541 FUY65541 GEU65541 GOQ65541 GYM65541 HII65541 HSE65541 ICA65541 ILW65541 IVS65541 JFO65541 JPK65541 JZG65541 KJC65541 KSY65541 LCU65541 LMQ65541 LWM65541 MGI65541 MQE65541 NAA65541 NJW65541 NTS65541 ODO65541 ONK65541 OXG65541 PHC65541 PQY65541 QAU65541 QKQ65541 QUM65541 REI65541 ROE65541 RYA65541 SHW65541 SRS65541 TBO65541 TLK65541 TVG65541 UFC65541 UOY65541 UYU65541 VIQ65541 VSM65541 WCI65541 WME65541 WWA65541 S131077 JO131077 TK131077 ADG131077 ANC131077 AWY131077 BGU131077 BQQ131077 CAM131077 CKI131077 CUE131077 DEA131077 DNW131077 DXS131077 EHO131077 ERK131077 FBG131077 FLC131077 FUY131077 GEU131077 GOQ131077 GYM131077 HII131077 HSE131077 ICA131077 ILW131077 IVS131077 JFO131077 JPK131077 JZG131077 KJC131077 KSY131077 LCU131077 LMQ131077 LWM131077 MGI131077 MQE131077 NAA131077 NJW131077 NTS131077 ODO131077 ONK131077 OXG131077 PHC131077 PQY131077 QAU131077 QKQ131077 QUM131077 REI131077 ROE131077 RYA131077 SHW131077 SRS131077 TBO131077 TLK131077 TVG131077 UFC131077 UOY131077 UYU131077 VIQ131077 VSM131077 WCI131077 WME131077 WWA131077 S196613 JO196613 TK196613 ADG196613 ANC196613 AWY196613 BGU196613 BQQ196613 CAM196613 CKI196613 CUE196613 DEA196613 DNW196613 DXS196613 EHO196613 ERK196613 FBG196613 FLC196613 FUY196613 GEU196613 GOQ196613 GYM196613 HII196613 HSE196613 ICA196613 ILW196613 IVS196613 JFO196613 JPK196613 JZG196613 KJC196613 KSY196613 LCU196613 LMQ196613 LWM196613 MGI196613 MQE196613 NAA196613 NJW196613 NTS196613 ODO196613 ONK196613 OXG196613 PHC196613 PQY196613 QAU196613 QKQ196613 QUM196613 REI196613 ROE196613 RYA196613 SHW196613 SRS196613 TBO196613 TLK196613 TVG196613 UFC196613 UOY196613 UYU196613 VIQ196613 VSM196613 WCI196613 WME196613 WWA196613 S262149 JO262149 TK262149 ADG262149 ANC262149 AWY262149 BGU262149 BQQ262149 CAM262149 CKI262149 CUE262149 DEA262149 DNW262149 DXS262149 EHO262149 ERK262149 FBG262149 FLC262149 FUY262149 GEU262149 GOQ262149 GYM262149 HII262149 HSE262149 ICA262149 ILW262149 IVS262149 JFO262149 JPK262149 JZG262149 KJC262149 KSY262149 LCU262149 LMQ262149 LWM262149 MGI262149 MQE262149 NAA262149 NJW262149 NTS262149 ODO262149 ONK262149 OXG262149 PHC262149 PQY262149 QAU262149 QKQ262149 QUM262149 REI262149 ROE262149 RYA262149 SHW262149 SRS262149 TBO262149 TLK262149 TVG262149 UFC262149 UOY262149 UYU262149 VIQ262149 VSM262149 WCI262149 WME262149 WWA262149 S327685 JO327685 TK327685 ADG327685 ANC327685 AWY327685 BGU327685 BQQ327685 CAM327685 CKI327685 CUE327685 DEA327685 DNW327685 DXS327685 EHO327685 ERK327685 FBG327685 FLC327685 FUY327685 GEU327685 GOQ327685 GYM327685 HII327685 HSE327685 ICA327685 ILW327685 IVS327685 JFO327685 JPK327685 JZG327685 KJC327685 KSY327685 LCU327685 LMQ327685 LWM327685 MGI327685 MQE327685 NAA327685 NJW327685 NTS327685 ODO327685 ONK327685 OXG327685 PHC327685 PQY327685 QAU327685 QKQ327685 QUM327685 REI327685 ROE327685 RYA327685 SHW327685 SRS327685 TBO327685 TLK327685 TVG327685 UFC327685 UOY327685 UYU327685 VIQ327685 VSM327685 WCI327685 WME327685 WWA327685 S393221 JO393221 TK393221 ADG393221 ANC393221 AWY393221 BGU393221 BQQ393221 CAM393221 CKI393221 CUE393221 DEA393221 DNW393221 DXS393221 EHO393221 ERK393221 FBG393221 FLC393221 FUY393221 GEU393221 GOQ393221 GYM393221 HII393221 HSE393221 ICA393221 ILW393221 IVS393221 JFO393221 JPK393221 JZG393221 KJC393221 KSY393221 LCU393221 LMQ393221 LWM393221 MGI393221 MQE393221 NAA393221 NJW393221 NTS393221 ODO393221 ONK393221 OXG393221 PHC393221 PQY393221 QAU393221 QKQ393221 QUM393221 REI393221 ROE393221 RYA393221 SHW393221 SRS393221 TBO393221 TLK393221 TVG393221 UFC393221 UOY393221 UYU393221 VIQ393221 VSM393221 WCI393221 WME393221 WWA393221 S458757 JO458757 TK458757 ADG458757 ANC458757 AWY458757 BGU458757 BQQ458757 CAM458757 CKI458757 CUE458757 DEA458757 DNW458757 DXS458757 EHO458757 ERK458757 FBG458757 FLC458757 FUY458757 GEU458757 GOQ458757 GYM458757 HII458757 HSE458757 ICA458757 ILW458757 IVS458757 JFO458757 JPK458757 JZG458757 KJC458757 KSY458757 LCU458757 LMQ458757 LWM458757 MGI458757 MQE458757 NAA458757 NJW458757 NTS458757 ODO458757 ONK458757 OXG458757 PHC458757 PQY458757 QAU458757 QKQ458757 QUM458757 REI458757 ROE458757 RYA458757 SHW458757 SRS458757 TBO458757 TLK458757 TVG458757 UFC458757 UOY458757 UYU458757 VIQ458757 VSM458757 WCI458757 WME458757 WWA458757 S524293 JO524293 TK524293 ADG524293 ANC524293 AWY524293 BGU524293 BQQ524293 CAM524293 CKI524293 CUE524293 DEA524293 DNW524293 DXS524293 EHO524293 ERK524293 FBG524293 FLC524293 FUY524293 GEU524293 GOQ524293 GYM524293 HII524293 HSE524293 ICA524293 ILW524293 IVS524293 JFO524293 JPK524293 JZG524293 KJC524293 KSY524293 LCU524293 LMQ524293 LWM524293 MGI524293 MQE524293 NAA524293 NJW524293 NTS524293 ODO524293 ONK524293 OXG524293 PHC524293 PQY524293 QAU524293 QKQ524293 QUM524293 REI524293 ROE524293 RYA524293 SHW524293 SRS524293 TBO524293 TLK524293 TVG524293 UFC524293 UOY524293 UYU524293 VIQ524293 VSM524293 WCI524293 WME524293 WWA524293 S589829 JO589829 TK589829 ADG589829 ANC589829 AWY589829 BGU589829 BQQ589829 CAM589829 CKI589829 CUE589829 DEA589829 DNW589829 DXS589829 EHO589829 ERK589829 FBG589829 FLC589829 FUY589829 GEU589829 GOQ589829 GYM589829 HII589829 HSE589829 ICA589829 ILW589829 IVS589829 JFO589829 JPK589829 JZG589829 KJC589829 KSY589829 LCU589829 LMQ589829 LWM589829 MGI589829 MQE589829 NAA589829 NJW589829 NTS589829 ODO589829 ONK589829 OXG589829 PHC589829 PQY589829 QAU589829 QKQ589829 QUM589829 REI589829 ROE589829 RYA589829 SHW589829 SRS589829 TBO589829 TLK589829 TVG589829 UFC589829 UOY589829 UYU589829 VIQ589829 VSM589829 WCI589829 WME589829 WWA589829 S655365 JO655365 TK655365 ADG655365 ANC655365 AWY655365 BGU655365 BQQ655365 CAM655365 CKI655365 CUE655365 DEA655365 DNW655365 DXS655365 EHO655365 ERK655365 FBG655365 FLC655365 FUY655365 GEU655365 GOQ655365 GYM655365 HII655365 HSE655365 ICA655365 ILW655365 IVS655365 JFO655365 JPK655365 JZG655365 KJC655365 KSY655365 LCU655365 LMQ655365 LWM655365 MGI655365 MQE655365 NAA655365 NJW655365 NTS655365 ODO655365 ONK655365 OXG655365 PHC655365 PQY655365 QAU655365 QKQ655365 QUM655365 REI655365 ROE655365 RYA655365 SHW655365 SRS655365 TBO655365 TLK655365 TVG655365 UFC655365 UOY655365 UYU655365 VIQ655365 VSM655365 WCI655365 WME655365 WWA655365 S720901 JO720901 TK720901 ADG720901 ANC720901 AWY720901 BGU720901 BQQ720901 CAM720901 CKI720901 CUE720901 DEA720901 DNW720901 DXS720901 EHO720901 ERK720901 FBG720901 FLC720901 FUY720901 GEU720901 GOQ720901 GYM720901 HII720901 HSE720901 ICA720901 ILW720901 IVS720901 JFO720901 JPK720901 JZG720901 KJC720901 KSY720901 LCU720901 LMQ720901 LWM720901 MGI720901 MQE720901 NAA720901 NJW720901 NTS720901 ODO720901 ONK720901 OXG720901 PHC720901 PQY720901 QAU720901 QKQ720901 QUM720901 REI720901 ROE720901 RYA720901 SHW720901 SRS720901 TBO720901 TLK720901 TVG720901 UFC720901 UOY720901 UYU720901 VIQ720901 VSM720901 WCI720901 WME720901 WWA720901 S786437 JO786437 TK786437 ADG786437 ANC786437 AWY786437 BGU786437 BQQ786437 CAM786437 CKI786437 CUE786437 DEA786437 DNW786437 DXS786437 EHO786437 ERK786437 FBG786437 FLC786437 FUY786437 GEU786437 GOQ786437 GYM786437 HII786437 HSE786437 ICA786437 ILW786437 IVS786437 JFO786437 JPK786437 JZG786437 KJC786437 KSY786437 LCU786437 LMQ786437 LWM786437 MGI786437 MQE786437 NAA786437 NJW786437 NTS786437 ODO786437 ONK786437 OXG786437 PHC786437 PQY786437 QAU786437 QKQ786437 QUM786437 REI786437 ROE786437 RYA786437 SHW786437 SRS786437 TBO786437 TLK786437 TVG786437 UFC786437 UOY786437 UYU786437 VIQ786437 VSM786437 WCI786437 WME786437 WWA786437 S851973 JO851973 TK851973 ADG851973 ANC851973 AWY851973 BGU851973 BQQ851973 CAM851973 CKI851973 CUE851973 DEA851973 DNW851973 DXS851973 EHO851973 ERK851973 FBG851973 FLC851973 FUY851973 GEU851973 GOQ851973 GYM851973 HII851973 HSE851973 ICA851973 ILW851973 IVS851973 JFO851973 JPK851973 JZG851973 KJC851973 KSY851973 LCU851973 LMQ851973 LWM851973 MGI851973 MQE851973 NAA851973 NJW851973 NTS851973 ODO851973 ONK851973 OXG851973 PHC851973 PQY851973 QAU851973 QKQ851973 QUM851973 REI851973 ROE851973 RYA851973 SHW851973 SRS851973 TBO851973 TLK851973 TVG851973 UFC851973 UOY851973 UYU851973 VIQ851973 VSM851973 WCI851973 WME851973 WWA851973 S917509 JO917509 TK917509 ADG917509 ANC917509 AWY917509 BGU917509 BQQ917509 CAM917509 CKI917509 CUE917509 DEA917509 DNW917509 DXS917509 EHO917509 ERK917509 FBG917509 FLC917509 FUY917509 GEU917509 GOQ917509 GYM917509 HII917509 HSE917509 ICA917509 ILW917509 IVS917509 JFO917509 JPK917509 JZG917509 KJC917509 KSY917509 LCU917509 LMQ917509 LWM917509 MGI917509 MQE917509 NAA917509 NJW917509 NTS917509 ODO917509 ONK917509 OXG917509 PHC917509 PQY917509 QAU917509 QKQ917509 QUM917509 REI917509 ROE917509 RYA917509 SHW917509 SRS917509 TBO917509 TLK917509 TVG917509 UFC917509 UOY917509 UYU917509 VIQ917509 VSM917509 WCI917509 WME917509 WWA917509 S983045 JO983045 TK983045 ADG983045 ANC983045 AWY983045 BGU983045 BQQ983045 CAM983045 CKI983045 CUE983045 DEA983045 DNW983045 DXS983045 EHO983045 ERK983045 FBG983045 FLC983045 FUY983045 GEU983045 GOQ983045 GYM983045 HII983045 HSE983045 ICA983045 ILW983045 IVS983045 JFO983045 JPK983045 JZG983045 KJC983045 KSY983045 LCU983045 LMQ983045 LWM983045 MGI983045 MQE983045 NAA983045 NJW983045 NTS983045 ODO983045 ONK983045 OXG983045 PHC983045 PQY983045 QAU983045 QKQ983045 QUM983045 REI983045 ROE983045 RYA983045 SHW983045 SRS983045 TBO983045 TLK983045 TVG983045 UFC983045 UOY983045 UYU983045 VIQ983045 VSM983045 WCI983045 WME983045 WWA983045 AC31:AD31 JY31:JZ31 TU31:TV31 ADQ31:ADR31 ANM31:ANN31 AXI31:AXJ31 BHE31:BHF31 BRA31:BRB31 CAW31:CAX31 CKS31:CKT31 CUO31:CUP31 DEK31:DEL31 DOG31:DOH31 DYC31:DYD31 EHY31:EHZ31 ERU31:ERV31 FBQ31:FBR31 FLM31:FLN31 FVI31:FVJ31 GFE31:GFF31 GPA31:GPB31 GYW31:GYX31 HIS31:HIT31 HSO31:HSP31 ICK31:ICL31 IMG31:IMH31 IWC31:IWD31 JFY31:JFZ31 JPU31:JPV31 JZQ31:JZR31 KJM31:KJN31 KTI31:KTJ31 LDE31:LDF31 LNA31:LNB31 LWW31:LWX31 MGS31:MGT31 MQO31:MQP31 NAK31:NAL31 NKG31:NKH31 NUC31:NUD31 ODY31:ODZ31 ONU31:ONV31 OXQ31:OXR31 PHM31:PHN31 PRI31:PRJ31 QBE31:QBF31 QLA31:QLB31 QUW31:QUX31 RES31:RET31 ROO31:ROP31 RYK31:RYL31 SIG31:SIH31 SSC31:SSD31 TBY31:TBZ31 TLU31:TLV31 TVQ31:TVR31 UFM31:UFN31 UPI31:UPJ31 UZE31:UZF31 VJA31:VJB31 VSW31:VSX31 WCS31:WCT31 WMO31:WMP31 WWK31:WWL31 AC65567:AD65567 JY65567:JZ65567 TU65567:TV65567 ADQ65567:ADR65567 ANM65567:ANN65567 AXI65567:AXJ65567 BHE65567:BHF65567 BRA65567:BRB65567 CAW65567:CAX65567 CKS65567:CKT65567 CUO65567:CUP65567 DEK65567:DEL65567 DOG65567:DOH65567 DYC65567:DYD65567 EHY65567:EHZ65567 ERU65567:ERV65567 FBQ65567:FBR65567 FLM65567:FLN65567 FVI65567:FVJ65567 GFE65567:GFF65567 GPA65567:GPB65567 GYW65567:GYX65567 HIS65567:HIT65567 HSO65567:HSP65567 ICK65567:ICL65567 IMG65567:IMH65567 IWC65567:IWD65567 JFY65567:JFZ65567 JPU65567:JPV65567 JZQ65567:JZR65567 KJM65567:KJN65567 KTI65567:KTJ65567 LDE65567:LDF65567 LNA65567:LNB65567 LWW65567:LWX65567 MGS65567:MGT65567 MQO65567:MQP65567 NAK65567:NAL65567 NKG65567:NKH65567 NUC65567:NUD65567 ODY65567:ODZ65567 ONU65567:ONV65567 OXQ65567:OXR65567 PHM65567:PHN65567 PRI65567:PRJ65567 QBE65567:QBF65567 QLA65567:QLB65567 QUW65567:QUX65567 RES65567:RET65567 ROO65567:ROP65567 RYK65567:RYL65567 SIG65567:SIH65567 SSC65567:SSD65567 TBY65567:TBZ65567 TLU65567:TLV65567 TVQ65567:TVR65567 UFM65567:UFN65567 UPI65567:UPJ65567 UZE65567:UZF65567 VJA65567:VJB65567 VSW65567:VSX65567 WCS65567:WCT65567 WMO65567:WMP65567 WWK65567:WWL65567 AC131103:AD131103 JY131103:JZ131103 TU131103:TV131103 ADQ131103:ADR131103 ANM131103:ANN131103 AXI131103:AXJ131103 BHE131103:BHF131103 BRA131103:BRB131103 CAW131103:CAX131103 CKS131103:CKT131103 CUO131103:CUP131103 DEK131103:DEL131103 DOG131103:DOH131103 DYC131103:DYD131103 EHY131103:EHZ131103 ERU131103:ERV131103 FBQ131103:FBR131103 FLM131103:FLN131103 FVI131103:FVJ131103 GFE131103:GFF131103 GPA131103:GPB131103 GYW131103:GYX131103 HIS131103:HIT131103 HSO131103:HSP131103 ICK131103:ICL131103 IMG131103:IMH131103 IWC131103:IWD131103 JFY131103:JFZ131103 JPU131103:JPV131103 JZQ131103:JZR131103 KJM131103:KJN131103 KTI131103:KTJ131103 LDE131103:LDF131103 LNA131103:LNB131103 LWW131103:LWX131103 MGS131103:MGT131103 MQO131103:MQP131103 NAK131103:NAL131103 NKG131103:NKH131103 NUC131103:NUD131103 ODY131103:ODZ131103 ONU131103:ONV131103 OXQ131103:OXR131103 PHM131103:PHN131103 PRI131103:PRJ131103 QBE131103:QBF131103 QLA131103:QLB131103 QUW131103:QUX131103 RES131103:RET131103 ROO131103:ROP131103 RYK131103:RYL131103 SIG131103:SIH131103 SSC131103:SSD131103 TBY131103:TBZ131103 TLU131103:TLV131103 TVQ131103:TVR131103 UFM131103:UFN131103 UPI131103:UPJ131103 UZE131103:UZF131103 VJA131103:VJB131103 VSW131103:VSX131103 WCS131103:WCT131103 WMO131103:WMP131103 WWK131103:WWL131103 AC196639:AD196639 JY196639:JZ196639 TU196639:TV196639 ADQ196639:ADR196639 ANM196639:ANN196639 AXI196639:AXJ196639 BHE196639:BHF196639 BRA196639:BRB196639 CAW196639:CAX196639 CKS196639:CKT196639 CUO196639:CUP196639 DEK196639:DEL196639 DOG196639:DOH196639 DYC196639:DYD196639 EHY196639:EHZ196639 ERU196639:ERV196639 FBQ196639:FBR196639 FLM196639:FLN196639 FVI196639:FVJ196639 GFE196639:GFF196639 GPA196639:GPB196639 GYW196639:GYX196639 HIS196639:HIT196639 HSO196639:HSP196639 ICK196639:ICL196639 IMG196639:IMH196639 IWC196639:IWD196639 JFY196639:JFZ196639 JPU196639:JPV196639 JZQ196639:JZR196639 KJM196639:KJN196639 KTI196639:KTJ196639 LDE196639:LDF196639 LNA196639:LNB196639 LWW196639:LWX196639 MGS196639:MGT196639 MQO196639:MQP196639 NAK196639:NAL196639 NKG196639:NKH196639 NUC196639:NUD196639 ODY196639:ODZ196639 ONU196639:ONV196639 OXQ196639:OXR196639 PHM196639:PHN196639 PRI196639:PRJ196639 QBE196639:QBF196639 QLA196639:QLB196639 QUW196639:QUX196639 RES196639:RET196639 ROO196639:ROP196639 RYK196639:RYL196639 SIG196639:SIH196639 SSC196639:SSD196639 TBY196639:TBZ196639 TLU196639:TLV196639 TVQ196639:TVR196639 UFM196639:UFN196639 UPI196639:UPJ196639 UZE196639:UZF196639 VJA196639:VJB196639 VSW196639:VSX196639 WCS196639:WCT196639 WMO196639:WMP196639 WWK196639:WWL196639 AC262175:AD262175 JY262175:JZ262175 TU262175:TV262175 ADQ262175:ADR262175 ANM262175:ANN262175 AXI262175:AXJ262175 BHE262175:BHF262175 BRA262175:BRB262175 CAW262175:CAX262175 CKS262175:CKT262175 CUO262175:CUP262175 DEK262175:DEL262175 DOG262175:DOH262175 DYC262175:DYD262175 EHY262175:EHZ262175 ERU262175:ERV262175 FBQ262175:FBR262175 FLM262175:FLN262175 FVI262175:FVJ262175 GFE262175:GFF262175 GPA262175:GPB262175 GYW262175:GYX262175 HIS262175:HIT262175 HSO262175:HSP262175 ICK262175:ICL262175 IMG262175:IMH262175 IWC262175:IWD262175 JFY262175:JFZ262175 JPU262175:JPV262175 JZQ262175:JZR262175 KJM262175:KJN262175 KTI262175:KTJ262175 LDE262175:LDF262175 LNA262175:LNB262175 LWW262175:LWX262175 MGS262175:MGT262175 MQO262175:MQP262175 NAK262175:NAL262175 NKG262175:NKH262175 NUC262175:NUD262175 ODY262175:ODZ262175 ONU262175:ONV262175 OXQ262175:OXR262175 PHM262175:PHN262175 PRI262175:PRJ262175 QBE262175:QBF262175 QLA262175:QLB262175 QUW262175:QUX262175 RES262175:RET262175 ROO262175:ROP262175 RYK262175:RYL262175 SIG262175:SIH262175 SSC262175:SSD262175 TBY262175:TBZ262175 TLU262175:TLV262175 TVQ262175:TVR262175 UFM262175:UFN262175 UPI262175:UPJ262175 UZE262175:UZF262175 VJA262175:VJB262175 VSW262175:VSX262175 WCS262175:WCT262175 WMO262175:WMP262175 WWK262175:WWL262175 AC327711:AD327711 JY327711:JZ327711 TU327711:TV327711 ADQ327711:ADR327711 ANM327711:ANN327711 AXI327711:AXJ327711 BHE327711:BHF327711 BRA327711:BRB327711 CAW327711:CAX327711 CKS327711:CKT327711 CUO327711:CUP327711 DEK327711:DEL327711 DOG327711:DOH327711 DYC327711:DYD327711 EHY327711:EHZ327711 ERU327711:ERV327711 FBQ327711:FBR327711 FLM327711:FLN327711 FVI327711:FVJ327711 GFE327711:GFF327711 GPA327711:GPB327711 GYW327711:GYX327711 HIS327711:HIT327711 HSO327711:HSP327711 ICK327711:ICL327711 IMG327711:IMH327711 IWC327711:IWD327711 JFY327711:JFZ327711 JPU327711:JPV327711 JZQ327711:JZR327711 KJM327711:KJN327711 KTI327711:KTJ327711 LDE327711:LDF327711 LNA327711:LNB327711 LWW327711:LWX327711 MGS327711:MGT327711 MQO327711:MQP327711 NAK327711:NAL327711 NKG327711:NKH327711 NUC327711:NUD327711 ODY327711:ODZ327711 ONU327711:ONV327711 OXQ327711:OXR327711 PHM327711:PHN327711 PRI327711:PRJ327711 QBE327711:QBF327711 QLA327711:QLB327711 QUW327711:QUX327711 RES327711:RET327711 ROO327711:ROP327711 RYK327711:RYL327711 SIG327711:SIH327711 SSC327711:SSD327711 TBY327711:TBZ327711 TLU327711:TLV327711 TVQ327711:TVR327711 UFM327711:UFN327711 UPI327711:UPJ327711 UZE327711:UZF327711 VJA327711:VJB327711 VSW327711:VSX327711 WCS327711:WCT327711 WMO327711:WMP327711 WWK327711:WWL327711 AC393247:AD393247 JY393247:JZ393247 TU393247:TV393247 ADQ393247:ADR393247 ANM393247:ANN393247 AXI393247:AXJ393247 BHE393247:BHF393247 BRA393247:BRB393247 CAW393247:CAX393247 CKS393247:CKT393247 CUO393247:CUP393247 DEK393247:DEL393247 DOG393247:DOH393247 DYC393247:DYD393247 EHY393247:EHZ393247 ERU393247:ERV393247 FBQ393247:FBR393247 FLM393247:FLN393247 FVI393247:FVJ393247 GFE393247:GFF393247 GPA393247:GPB393247 GYW393247:GYX393247 HIS393247:HIT393247 HSO393247:HSP393247 ICK393247:ICL393247 IMG393247:IMH393247 IWC393247:IWD393247 JFY393247:JFZ393247 JPU393247:JPV393247 JZQ393247:JZR393247 KJM393247:KJN393247 KTI393247:KTJ393247 LDE393247:LDF393247 LNA393247:LNB393247 LWW393247:LWX393247 MGS393247:MGT393247 MQO393247:MQP393247 NAK393247:NAL393247 NKG393247:NKH393247 NUC393247:NUD393247 ODY393247:ODZ393247 ONU393247:ONV393247 OXQ393247:OXR393247 PHM393247:PHN393247 PRI393247:PRJ393247 QBE393247:QBF393247 QLA393247:QLB393247 QUW393247:QUX393247 RES393247:RET393247 ROO393247:ROP393247 RYK393247:RYL393247 SIG393247:SIH393247 SSC393247:SSD393247 TBY393247:TBZ393247 TLU393247:TLV393247 TVQ393247:TVR393247 UFM393247:UFN393247 UPI393247:UPJ393247 UZE393247:UZF393247 VJA393247:VJB393247 VSW393247:VSX393247 WCS393247:WCT393247 WMO393247:WMP393247 WWK393247:WWL393247 AC458783:AD458783 JY458783:JZ458783 TU458783:TV458783 ADQ458783:ADR458783 ANM458783:ANN458783 AXI458783:AXJ458783 BHE458783:BHF458783 BRA458783:BRB458783 CAW458783:CAX458783 CKS458783:CKT458783 CUO458783:CUP458783 DEK458783:DEL458783 DOG458783:DOH458783 DYC458783:DYD458783 EHY458783:EHZ458783 ERU458783:ERV458783 FBQ458783:FBR458783 FLM458783:FLN458783 FVI458783:FVJ458783 GFE458783:GFF458783 GPA458783:GPB458783 GYW458783:GYX458783 HIS458783:HIT458783 HSO458783:HSP458783 ICK458783:ICL458783 IMG458783:IMH458783 IWC458783:IWD458783 JFY458783:JFZ458783 JPU458783:JPV458783 JZQ458783:JZR458783 KJM458783:KJN458783 KTI458783:KTJ458783 LDE458783:LDF458783 LNA458783:LNB458783 LWW458783:LWX458783 MGS458783:MGT458783 MQO458783:MQP458783 NAK458783:NAL458783 NKG458783:NKH458783 NUC458783:NUD458783 ODY458783:ODZ458783 ONU458783:ONV458783 OXQ458783:OXR458783 PHM458783:PHN458783 PRI458783:PRJ458783 QBE458783:QBF458783 QLA458783:QLB458783 QUW458783:QUX458783 RES458783:RET458783 ROO458783:ROP458783 RYK458783:RYL458783 SIG458783:SIH458783 SSC458783:SSD458783 TBY458783:TBZ458783 TLU458783:TLV458783 TVQ458783:TVR458783 UFM458783:UFN458783 UPI458783:UPJ458783 UZE458783:UZF458783 VJA458783:VJB458783 VSW458783:VSX458783 WCS458783:WCT458783 WMO458783:WMP458783 WWK458783:WWL458783 AC524319:AD524319 JY524319:JZ524319 TU524319:TV524319 ADQ524319:ADR524319 ANM524319:ANN524319 AXI524319:AXJ524319 BHE524319:BHF524319 BRA524319:BRB524319 CAW524319:CAX524319 CKS524319:CKT524319 CUO524319:CUP524319 DEK524319:DEL524319 DOG524319:DOH524319 DYC524319:DYD524319 EHY524319:EHZ524319 ERU524319:ERV524319 FBQ524319:FBR524319 FLM524319:FLN524319 FVI524319:FVJ524319 GFE524319:GFF524319 GPA524319:GPB524319 GYW524319:GYX524319 HIS524319:HIT524319 HSO524319:HSP524319 ICK524319:ICL524319 IMG524319:IMH524319 IWC524319:IWD524319 JFY524319:JFZ524319 JPU524319:JPV524319 JZQ524319:JZR524319 KJM524319:KJN524319 KTI524319:KTJ524319 LDE524319:LDF524319 LNA524319:LNB524319 LWW524319:LWX524319 MGS524319:MGT524319 MQO524319:MQP524319 NAK524319:NAL524319 NKG524319:NKH524319 NUC524319:NUD524319 ODY524319:ODZ524319 ONU524319:ONV524319 OXQ524319:OXR524319 PHM524319:PHN524319 PRI524319:PRJ524319 QBE524319:QBF524319 QLA524319:QLB524319 QUW524319:QUX524319 RES524319:RET524319 ROO524319:ROP524319 RYK524319:RYL524319 SIG524319:SIH524319 SSC524319:SSD524319 TBY524319:TBZ524319 TLU524319:TLV524319 TVQ524319:TVR524319 UFM524319:UFN524319 UPI524319:UPJ524319 UZE524319:UZF524319 VJA524319:VJB524319 VSW524319:VSX524319 WCS524319:WCT524319 WMO524319:WMP524319 WWK524319:WWL524319 AC589855:AD589855 JY589855:JZ589855 TU589855:TV589855 ADQ589855:ADR589855 ANM589855:ANN589855 AXI589855:AXJ589855 BHE589855:BHF589855 BRA589855:BRB589855 CAW589855:CAX589855 CKS589855:CKT589855 CUO589855:CUP589855 DEK589855:DEL589855 DOG589855:DOH589855 DYC589855:DYD589855 EHY589855:EHZ589855 ERU589855:ERV589855 FBQ589855:FBR589855 FLM589855:FLN589855 FVI589855:FVJ589855 GFE589855:GFF589855 GPA589855:GPB589855 GYW589855:GYX589855 HIS589855:HIT589855 HSO589855:HSP589855 ICK589855:ICL589855 IMG589855:IMH589855 IWC589855:IWD589855 JFY589855:JFZ589855 JPU589855:JPV589855 JZQ589855:JZR589855 KJM589855:KJN589855 KTI589855:KTJ589855 LDE589855:LDF589855 LNA589855:LNB589855 LWW589855:LWX589855 MGS589855:MGT589855 MQO589855:MQP589855 NAK589855:NAL589855 NKG589855:NKH589855 NUC589855:NUD589855 ODY589855:ODZ589855 ONU589855:ONV589855 OXQ589855:OXR589855 PHM589855:PHN589855 PRI589855:PRJ589855 QBE589855:QBF589855 QLA589855:QLB589855 QUW589855:QUX589855 RES589855:RET589855 ROO589855:ROP589855 RYK589855:RYL589855 SIG589855:SIH589855 SSC589855:SSD589855 TBY589855:TBZ589855 TLU589855:TLV589855 TVQ589855:TVR589855 UFM589855:UFN589855 UPI589855:UPJ589855 UZE589855:UZF589855 VJA589855:VJB589855 VSW589855:VSX589855 WCS589855:WCT589855 WMO589855:WMP589855 WWK589855:WWL589855 AC655391:AD655391 JY655391:JZ655391 TU655391:TV655391 ADQ655391:ADR655391 ANM655391:ANN655391 AXI655391:AXJ655391 BHE655391:BHF655391 BRA655391:BRB655391 CAW655391:CAX655391 CKS655391:CKT655391 CUO655391:CUP655391 DEK655391:DEL655391 DOG655391:DOH655391 DYC655391:DYD655391 EHY655391:EHZ655391 ERU655391:ERV655391 FBQ655391:FBR655391 FLM655391:FLN655391 FVI655391:FVJ655391 GFE655391:GFF655391 GPA655391:GPB655391 GYW655391:GYX655391 HIS655391:HIT655391 HSO655391:HSP655391 ICK655391:ICL655391 IMG655391:IMH655391 IWC655391:IWD655391 JFY655391:JFZ655391 JPU655391:JPV655391 JZQ655391:JZR655391 KJM655391:KJN655391 KTI655391:KTJ655391 LDE655391:LDF655391 LNA655391:LNB655391 LWW655391:LWX655391 MGS655391:MGT655391 MQO655391:MQP655391 NAK655391:NAL655391 NKG655391:NKH655391 NUC655391:NUD655391 ODY655391:ODZ655391 ONU655391:ONV655391 OXQ655391:OXR655391 PHM655391:PHN655391 PRI655391:PRJ655391 QBE655391:QBF655391 QLA655391:QLB655391 QUW655391:QUX655391 RES655391:RET655391 ROO655391:ROP655391 RYK655391:RYL655391 SIG655391:SIH655391 SSC655391:SSD655391 TBY655391:TBZ655391 TLU655391:TLV655391 TVQ655391:TVR655391 UFM655391:UFN655391 UPI655391:UPJ655391 UZE655391:UZF655391 VJA655391:VJB655391 VSW655391:VSX655391 WCS655391:WCT655391 WMO655391:WMP655391 WWK655391:WWL655391 AC720927:AD720927 JY720927:JZ720927 TU720927:TV720927 ADQ720927:ADR720927 ANM720927:ANN720927 AXI720927:AXJ720927 BHE720927:BHF720927 BRA720927:BRB720927 CAW720927:CAX720927 CKS720927:CKT720927 CUO720927:CUP720927 DEK720927:DEL720927 DOG720927:DOH720927 DYC720927:DYD720927 EHY720927:EHZ720927 ERU720927:ERV720927 FBQ720927:FBR720927 FLM720927:FLN720927 FVI720927:FVJ720927 GFE720927:GFF720927 GPA720927:GPB720927 GYW720927:GYX720927 HIS720927:HIT720927 HSO720927:HSP720927 ICK720927:ICL720927 IMG720927:IMH720927 IWC720927:IWD720927 JFY720927:JFZ720927 JPU720927:JPV720927 JZQ720927:JZR720927 KJM720927:KJN720927 KTI720927:KTJ720927 LDE720927:LDF720927 LNA720927:LNB720927 LWW720927:LWX720927 MGS720927:MGT720927 MQO720927:MQP720927 NAK720927:NAL720927 NKG720927:NKH720927 NUC720927:NUD720927 ODY720927:ODZ720927 ONU720927:ONV720927 OXQ720927:OXR720927 PHM720927:PHN720927 PRI720927:PRJ720927 QBE720927:QBF720927 QLA720927:QLB720927 QUW720927:QUX720927 RES720927:RET720927 ROO720927:ROP720927 RYK720927:RYL720927 SIG720927:SIH720927 SSC720927:SSD720927 TBY720927:TBZ720927 TLU720927:TLV720927 TVQ720927:TVR720927 UFM720927:UFN720927 UPI720927:UPJ720927 UZE720927:UZF720927 VJA720927:VJB720927 VSW720927:VSX720927 WCS720927:WCT720927 WMO720927:WMP720927 WWK720927:WWL720927 AC786463:AD786463 JY786463:JZ786463 TU786463:TV786463 ADQ786463:ADR786463 ANM786463:ANN786463 AXI786463:AXJ786463 BHE786463:BHF786463 BRA786463:BRB786463 CAW786463:CAX786463 CKS786463:CKT786463 CUO786463:CUP786463 DEK786463:DEL786463 DOG786463:DOH786463 DYC786463:DYD786463 EHY786463:EHZ786463 ERU786463:ERV786463 FBQ786463:FBR786463 FLM786463:FLN786463 FVI786463:FVJ786463 GFE786463:GFF786463 GPA786463:GPB786463 GYW786463:GYX786463 HIS786463:HIT786463 HSO786463:HSP786463 ICK786463:ICL786463 IMG786463:IMH786463 IWC786463:IWD786463 JFY786463:JFZ786463 JPU786463:JPV786463 JZQ786463:JZR786463 KJM786463:KJN786463 KTI786463:KTJ786463 LDE786463:LDF786463 LNA786463:LNB786463 LWW786463:LWX786463 MGS786463:MGT786463 MQO786463:MQP786463 NAK786463:NAL786463 NKG786463:NKH786463 NUC786463:NUD786463 ODY786463:ODZ786463 ONU786463:ONV786463 OXQ786463:OXR786463 PHM786463:PHN786463 PRI786463:PRJ786463 QBE786463:QBF786463 QLA786463:QLB786463 QUW786463:QUX786463 RES786463:RET786463 ROO786463:ROP786463 RYK786463:RYL786463 SIG786463:SIH786463 SSC786463:SSD786463 TBY786463:TBZ786463 TLU786463:TLV786463 TVQ786463:TVR786463 UFM786463:UFN786463 UPI786463:UPJ786463 UZE786463:UZF786463 VJA786463:VJB786463 VSW786463:VSX786463 WCS786463:WCT786463 WMO786463:WMP786463 WWK786463:WWL786463 AC851999:AD851999 JY851999:JZ851999 TU851999:TV851999 ADQ851999:ADR851999 ANM851999:ANN851999 AXI851999:AXJ851999 BHE851999:BHF851999 BRA851999:BRB851999 CAW851999:CAX851999 CKS851999:CKT851999 CUO851999:CUP851999 DEK851999:DEL851999 DOG851999:DOH851999 DYC851999:DYD851999 EHY851999:EHZ851999 ERU851999:ERV851999 FBQ851999:FBR851999 FLM851999:FLN851999 FVI851999:FVJ851999 GFE851999:GFF851999 GPA851999:GPB851999 GYW851999:GYX851999 HIS851999:HIT851999 HSO851999:HSP851999 ICK851999:ICL851999 IMG851999:IMH851999 IWC851999:IWD851999 JFY851999:JFZ851999 JPU851999:JPV851999 JZQ851999:JZR851999 KJM851999:KJN851999 KTI851999:KTJ851999 LDE851999:LDF851999 LNA851999:LNB851999 LWW851999:LWX851999 MGS851999:MGT851999 MQO851999:MQP851999 NAK851999:NAL851999 NKG851999:NKH851999 NUC851999:NUD851999 ODY851999:ODZ851999 ONU851999:ONV851999 OXQ851999:OXR851999 PHM851999:PHN851999 PRI851999:PRJ851999 QBE851999:QBF851999 QLA851999:QLB851999 QUW851999:QUX851999 RES851999:RET851999 ROO851999:ROP851999 RYK851999:RYL851999 SIG851999:SIH851999 SSC851999:SSD851999 TBY851999:TBZ851999 TLU851999:TLV851999 TVQ851999:TVR851999 UFM851999:UFN851999 UPI851999:UPJ851999 UZE851999:UZF851999 VJA851999:VJB851999 VSW851999:VSX851999 WCS851999:WCT851999 WMO851999:WMP851999 WWK851999:WWL851999 AC917535:AD917535 JY917535:JZ917535 TU917535:TV917535 ADQ917535:ADR917535 ANM917535:ANN917535 AXI917535:AXJ917535 BHE917535:BHF917535 BRA917535:BRB917535 CAW917535:CAX917535 CKS917535:CKT917535 CUO917535:CUP917535 DEK917535:DEL917535 DOG917535:DOH917535 DYC917535:DYD917535 EHY917535:EHZ917535 ERU917535:ERV917535 FBQ917535:FBR917535 FLM917535:FLN917535 FVI917535:FVJ917535 GFE917535:GFF917535 GPA917535:GPB917535 GYW917535:GYX917535 HIS917535:HIT917535 HSO917535:HSP917535 ICK917535:ICL917535 IMG917535:IMH917535 IWC917535:IWD917535 JFY917535:JFZ917535 JPU917535:JPV917535 JZQ917535:JZR917535 KJM917535:KJN917535 KTI917535:KTJ917535 LDE917535:LDF917535 LNA917535:LNB917535 LWW917535:LWX917535 MGS917535:MGT917535 MQO917535:MQP917535 NAK917535:NAL917535 NKG917535:NKH917535 NUC917535:NUD917535 ODY917535:ODZ917535 ONU917535:ONV917535 OXQ917535:OXR917535 PHM917535:PHN917535 PRI917535:PRJ917535 QBE917535:QBF917535 QLA917535:QLB917535 QUW917535:QUX917535 RES917535:RET917535 ROO917535:ROP917535 RYK917535:RYL917535 SIG917535:SIH917535 SSC917535:SSD917535 TBY917535:TBZ917535 TLU917535:TLV917535 TVQ917535:TVR917535 UFM917535:UFN917535 UPI917535:UPJ917535 UZE917535:UZF917535 VJA917535:VJB917535 VSW917535:VSX917535 WCS917535:WCT917535 WMO917535:WMP917535 WWK917535:WWL917535 AC983071:AD983071 JY983071:JZ983071 TU983071:TV983071 ADQ983071:ADR983071 ANM983071:ANN983071 AXI983071:AXJ983071 BHE983071:BHF983071 BRA983071:BRB983071 CAW983071:CAX983071 CKS983071:CKT983071 CUO983071:CUP983071 DEK983071:DEL983071 DOG983071:DOH983071 DYC983071:DYD983071 EHY983071:EHZ983071 ERU983071:ERV983071 FBQ983071:FBR983071 FLM983071:FLN983071 FVI983071:FVJ983071 GFE983071:GFF983071 GPA983071:GPB983071 GYW983071:GYX983071 HIS983071:HIT983071 HSO983071:HSP983071 ICK983071:ICL983071 IMG983071:IMH983071 IWC983071:IWD983071 JFY983071:JFZ983071 JPU983071:JPV983071 JZQ983071:JZR983071 KJM983071:KJN983071 KTI983071:KTJ983071 LDE983071:LDF983071 LNA983071:LNB983071 LWW983071:LWX983071 MGS983071:MGT983071 MQO983071:MQP983071 NAK983071:NAL983071 NKG983071:NKH983071 NUC983071:NUD983071 ODY983071:ODZ983071 ONU983071:ONV983071 OXQ983071:OXR983071 PHM983071:PHN983071 PRI983071:PRJ983071 QBE983071:QBF983071 QLA983071:QLB983071 QUW983071:QUX983071 RES983071:RET983071 ROO983071:ROP983071 RYK983071:RYL983071 SIG983071:SIH983071 SSC983071:SSD983071 TBY983071:TBZ983071 TLU983071:TLV983071 TVQ983071:TVR983071 UFM983071:UFN983071 UPI983071:UPJ983071 UZE983071:UZF983071 VJA983071:VJB983071 VSW983071:VSX983071 WCS983071:WCT983071 WMO983071:WMP983071 WWK983071:WWL983071">
      <formula1>0</formula1>
      <formula2>0</formula2>
    </dataValidation>
  </dataValidations>
  <pageMargins left="0.39370078740157483" right="0" top="0" bottom="0" header="0.51181102362204722" footer="0.51181102362204722"/>
  <pageSetup paperSize="9" scale="65" firstPageNumber="0" orientation="landscape" horizontalDpi="300" verticalDpi="300" r:id="rId1"/>
  <headerFooter alignWithMargins="0"/>
  <rowBreaks count="1" manualBreakCount="1">
    <brk id="33"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showZeros="0" tabSelected="1" workbookViewId="0">
      <selection activeCell="AB26" sqref="AB26"/>
    </sheetView>
  </sheetViews>
  <sheetFormatPr defaultRowHeight="12.75"/>
  <cols>
    <col min="1" max="1" width="3.875" style="171" customWidth="1"/>
    <col min="2" max="2" width="16.25" style="171" customWidth="1"/>
    <col min="3" max="3" width="9" style="171"/>
    <col min="4" max="4" width="9.25" style="171" customWidth="1"/>
    <col min="5" max="5" width="6.875" style="171" customWidth="1"/>
    <col min="6" max="22" width="5.375" style="171" customWidth="1"/>
    <col min="23" max="23" width="5.375" style="368" customWidth="1"/>
    <col min="24" max="24" width="5.375" style="171" customWidth="1"/>
    <col min="25" max="16384" width="9" style="171"/>
  </cols>
  <sheetData>
    <row r="1" spans="1:25" ht="36.75" customHeight="1">
      <c r="A1" s="373" t="s">
        <v>150</v>
      </c>
      <c r="B1" s="374"/>
      <c r="C1" s="374"/>
      <c r="D1" s="374"/>
      <c r="E1" s="374"/>
      <c r="F1" s="374"/>
      <c r="G1" s="374"/>
      <c r="H1" s="374"/>
      <c r="I1" s="374"/>
      <c r="J1" s="374"/>
      <c r="K1" s="374"/>
      <c r="L1" s="374"/>
      <c r="M1" s="374"/>
      <c r="N1" s="374"/>
      <c r="O1" s="375"/>
      <c r="P1" s="375"/>
      <c r="Q1" s="375"/>
      <c r="R1" s="375"/>
      <c r="S1" s="375"/>
      <c r="T1" s="375"/>
      <c r="U1" s="375"/>
      <c r="V1" s="375"/>
      <c r="W1" s="375"/>
      <c r="X1" s="375"/>
      <c r="Y1" s="376"/>
    </row>
    <row r="2" spans="1:25" ht="21" customHeight="1">
      <c r="A2" s="374" t="s">
        <v>151</v>
      </c>
      <c r="B2" s="375"/>
      <c r="C2" s="375"/>
      <c r="D2" s="375"/>
      <c r="E2" s="375"/>
      <c r="F2" s="375"/>
      <c r="G2" s="375"/>
      <c r="H2" s="375"/>
      <c r="I2" s="375"/>
      <c r="J2" s="375"/>
      <c r="K2" s="375"/>
      <c r="L2" s="375"/>
      <c r="M2" s="375"/>
      <c r="N2" s="375"/>
      <c r="O2" s="375"/>
      <c r="P2" s="375"/>
      <c r="Q2" s="375"/>
      <c r="R2" s="375"/>
      <c r="S2" s="375"/>
      <c r="T2" s="377"/>
      <c r="U2" s="377"/>
      <c r="V2" s="376"/>
      <c r="W2" s="376"/>
      <c r="X2" s="376"/>
      <c r="Y2" s="376"/>
    </row>
    <row r="3" spans="1:25" ht="15.75" customHeight="1">
      <c r="A3" s="378"/>
      <c r="B3" s="377"/>
      <c r="C3" s="377"/>
      <c r="D3" s="377"/>
      <c r="E3" s="377"/>
      <c r="F3" s="377"/>
      <c r="G3" s="377"/>
      <c r="H3" s="377"/>
      <c r="I3" s="377"/>
      <c r="J3" s="377"/>
      <c r="K3" s="377"/>
      <c r="L3" s="377"/>
      <c r="M3" s="377"/>
      <c r="N3" s="377"/>
      <c r="O3" s="377"/>
      <c r="P3" s="377"/>
      <c r="Q3" s="377"/>
      <c r="R3" s="377"/>
      <c r="S3" s="377"/>
      <c r="T3" s="377"/>
      <c r="U3" s="377"/>
      <c r="V3" s="376"/>
      <c r="W3" s="376"/>
      <c r="X3" s="376"/>
      <c r="Y3" s="376"/>
    </row>
    <row r="4" spans="1:25" ht="15" customHeight="1" thickBot="1">
      <c r="A4" s="379" t="s">
        <v>125</v>
      </c>
      <c r="B4" s="379"/>
      <c r="C4" s="379"/>
      <c r="D4" s="379"/>
      <c r="E4" s="379"/>
      <c r="F4" s="379"/>
      <c r="G4" s="379"/>
      <c r="H4" s="379"/>
      <c r="I4" s="379"/>
      <c r="J4" s="379"/>
      <c r="K4" s="379"/>
      <c r="L4" s="379"/>
      <c r="M4" s="379"/>
      <c r="N4" s="379"/>
      <c r="O4" s="376"/>
      <c r="P4" s="376"/>
      <c r="Q4" s="376"/>
      <c r="R4" s="376"/>
      <c r="S4" s="376"/>
      <c r="T4" s="376"/>
      <c r="U4" s="376"/>
      <c r="V4" s="376"/>
      <c r="W4" s="380"/>
      <c r="X4" s="376"/>
      <c r="Y4" s="376"/>
    </row>
    <row r="5" spans="1:25" ht="117" customHeight="1" thickBot="1">
      <c r="A5" s="381" t="s">
        <v>52</v>
      </c>
      <c r="B5" s="382" t="s">
        <v>53</v>
      </c>
      <c r="C5" s="383" t="s">
        <v>152</v>
      </c>
      <c r="D5" s="384" t="s">
        <v>55</v>
      </c>
      <c r="E5" s="385" t="s">
        <v>56</v>
      </c>
      <c r="F5" s="385" t="s">
        <v>57</v>
      </c>
      <c r="G5" s="385" t="s">
        <v>58</v>
      </c>
      <c r="H5" s="385" t="s">
        <v>59</v>
      </c>
      <c r="I5" s="386" t="s">
        <v>60</v>
      </c>
      <c r="J5" s="385" t="s">
        <v>61</v>
      </c>
      <c r="K5" s="385" t="s">
        <v>62</v>
      </c>
      <c r="L5" s="385" t="s">
        <v>63</v>
      </c>
      <c r="M5" s="385" t="s">
        <v>64</v>
      </c>
      <c r="N5" s="385" t="s">
        <v>65</v>
      </c>
      <c r="O5" s="385" t="s">
        <v>66</v>
      </c>
      <c r="P5" s="385" t="s">
        <v>67</v>
      </c>
      <c r="Q5" s="385" t="s">
        <v>153</v>
      </c>
      <c r="R5" s="385" t="s">
        <v>128</v>
      </c>
      <c r="S5" s="385" t="s">
        <v>129</v>
      </c>
      <c r="T5" s="387" t="s">
        <v>69</v>
      </c>
      <c r="U5" s="388" t="s">
        <v>70</v>
      </c>
      <c r="V5" s="313" t="s">
        <v>130</v>
      </c>
      <c r="W5" s="314" t="s">
        <v>72</v>
      </c>
      <c r="X5" s="313" t="s">
        <v>73</v>
      </c>
      <c r="Y5" s="376"/>
    </row>
    <row r="6" spans="1:25" ht="27.75" customHeight="1">
      <c r="A6" s="381"/>
      <c r="B6" s="382"/>
      <c r="C6" s="389"/>
      <c r="D6" s="384"/>
      <c r="E6" s="390" t="s">
        <v>74</v>
      </c>
      <c r="F6" s="390" t="s">
        <v>75</v>
      </c>
      <c r="G6" s="390" t="s">
        <v>76</v>
      </c>
      <c r="H6" s="390" t="s">
        <v>77</v>
      </c>
      <c r="I6" s="390" t="s">
        <v>78</v>
      </c>
      <c r="J6" s="390" t="s">
        <v>79</v>
      </c>
      <c r="K6" s="391" t="s">
        <v>80</v>
      </c>
      <c r="L6" s="390" t="s">
        <v>81</v>
      </c>
      <c r="M6" s="390" t="s">
        <v>82</v>
      </c>
      <c r="N6" s="390" t="s">
        <v>83</v>
      </c>
      <c r="O6" s="390" t="s">
        <v>84</v>
      </c>
      <c r="P6" s="390" t="s">
        <v>85</v>
      </c>
      <c r="Q6" s="390" t="s">
        <v>132</v>
      </c>
      <c r="R6" s="390" t="s">
        <v>133</v>
      </c>
      <c r="S6" s="390" t="s">
        <v>86</v>
      </c>
      <c r="T6" s="392" t="s">
        <v>87</v>
      </c>
      <c r="U6" s="393" t="s">
        <v>88</v>
      </c>
      <c r="V6" s="317" t="s">
        <v>89</v>
      </c>
      <c r="W6" s="318" t="s">
        <v>90</v>
      </c>
      <c r="X6" s="317" t="s">
        <v>134</v>
      </c>
      <c r="Y6" s="376"/>
    </row>
    <row r="7" spans="1:25" ht="15.75">
      <c r="A7" s="394">
        <v>1</v>
      </c>
      <c r="B7" s="395" t="s">
        <v>92</v>
      </c>
      <c r="C7" s="321">
        <f>'[1]9 мес-21'!C7+'[1]окт-21'!V7</f>
        <v>34519</v>
      </c>
      <c r="D7" s="396">
        <v>380</v>
      </c>
      <c r="E7" s="397">
        <v>4</v>
      </c>
      <c r="F7" s="397">
        <v>48</v>
      </c>
      <c r="G7" s="397">
        <v>0</v>
      </c>
      <c r="H7" s="397">
        <v>5</v>
      </c>
      <c r="I7" s="397">
        <v>1</v>
      </c>
      <c r="J7" s="397">
        <v>2</v>
      </c>
      <c r="K7" s="397">
        <v>142</v>
      </c>
      <c r="L7" s="397">
        <v>9</v>
      </c>
      <c r="M7" s="397">
        <v>14</v>
      </c>
      <c r="N7" s="397">
        <v>0</v>
      </c>
      <c r="O7" s="397">
        <v>0</v>
      </c>
      <c r="P7" s="397">
        <v>2</v>
      </c>
      <c r="Q7" s="397">
        <v>0</v>
      </c>
      <c r="R7" s="397">
        <v>0</v>
      </c>
      <c r="S7" s="397">
        <v>0</v>
      </c>
      <c r="T7" s="397">
        <v>25</v>
      </c>
      <c r="U7" s="397">
        <v>43</v>
      </c>
      <c r="V7" s="397">
        <v>85</v>
      </c>
      <c r="W7" s="397">
        <v>1</v>
      </c>
      <c r="X7" s="397">
        <v>2</v>
      </c>
      <c r="Y7" s="376"/>
    </row>
    <row r="8" spans="1:25" ht="15.75">
      <c r="A8" s="394">
        <v>2</v>
      </c>
      <c r="B8" s="395" t="s">
        <v>93</v>
      </c>
      <c r="C8" s="321">
        <f>'[1]9 мес-21'!C8+'[1]окт-21'!V8</f>
        <v>7977.5</v>
      </c>
      <c r="D8" s="396">
        <v>115</v>
      </c>
      <c r="E8" s="397">
        <v>3</v>
      </c>
      <c r="F8" s="397">
        <v>11</v>
      </c>
      <c r="G8" s="397">
        <v>0</v>
      </c>
      <c r="H8" s="397">
        <v>1</v>
      </c>
      <c r="I8" s="397">
        <v>0</v>
      </c>
      <c r="J8" s="397">
        <v>0</v>
      </c>
      <c r="K8" s="397">
        <v>48</v>
      </c>
      <c r="L8" s="397">
        <v>8</v>
      </c>
      <c r="M8" s="397">
        <v>3</v>
      </c>
      <c r="N8" s="397">
        <v>0</v>
      </c>
      <c r="O8" s="397">
        <v>0</v>
      </c>
      <c r="P8" s="397">
        <v>1</v>
      </c>
      <c r="Q8" s="397">
        <v>0</v>
      </c>
      <c r="R8" s="397">
        <v>1</v>
      </c>
      <c r="S8" s="397">
        <v>0</v>
      </c>
      <c r="T8" s="397">
        <v>8</v>
      </c>
      <c r="U8" s="397">
        <v>18</v>
      </c>
      <c r="V8" s="397">
        <v>13</v>
      </c>
      <c r="W8" s="397">
        <v>1</v>
      </c>
      <c r="X8" s="397">
        <v>1</v>
      </c>
      <c r="Y8" s="376"/>
    </row>
    <row r="9" spans="1:25" ht="15.75">
      <c r="A9" s="394">
        <v>3</v>
      </c>
      <c r="B9" s="395" t="s">
        <v>94</v>
      </c>
      <c r="C9" s="321">
        <f>'[1]9 мес-21'!C9+'[1]окт-21'!V9</f>
        <v>12399</v>
      </c>
      <c r="D9" s="396">
        <v>153</v>
      </c>
      <c r="E9" s="397">
        <v>4</v>
      </c>
      <c r="F9" s="397">
        <v>19</v>
      </c>
      <c r="G9" s="397">
        <v>0</v>
      </c>
      <c r="H9" s="397">
        <v>2</v>
      </c>
      <c r="I9" s="397">
        <v>0</v>
      </c>
      <c r="J9" s="397">
        <v>11</v>
      </c>
      <c r="K9" s="397">
        <v>43</v>
      </c>
      <c r="L9" s="397">
        <v>10</v>
      </c>
      <c r="M9" s="397">
        <v>9</v>
      </c>
      <c r="N9" s="397">
        <v>0</v>
      </c>
      <c r="O9" s="397">
        <v>0</v>
      </c>
      <c r="P9" s="397">
        <v>0</v>
      </c>
      <c r="Q9" s="397">
        <v>0</v>
      </c>
      <c r="R9" s="397">
        <v>1</v>
      </c>
      <c r="S9" s="397">
        <v>1</v>
      </c>
      <c r="T9" s="397">
        <v>11</v>
      </c>
      <c r="U9" s="397">
        <v>23</v>
      </c>
      <c r="V9" s="397">
        <v>19</v>
      </c>
      <c r="W9" s="397">
        <v>0</v>
      </c>
      <c r="X9" s="397">
        <v>4</v>
      </c>
      <c r="Y9" s="376"/>
    </row>
    <row r="10" spans="1:25" ht="15.75">
      <c r="A10" s="394">
        <v>4</v>
      </c>
      <c r="B10" s="395" t="s">
        <v>95</v>
      </c>
      <c r="C10" s="321">
        <f>'[1]9 мес-21'!C10+'[1]окт-21'!V10</f>
        <v>13709.5</v>
      </c>
      <c r="D10" s="396">
        <v>135</v>
      </c>
      <c r="E10" s="397">
        <v>2</v>
      </c>
      <c r="F10" s="397">
        <v>9</v>
      </c>
      <c r="G10" s="397">
        <v>0</v>
      </c>
      <c r="H10" s="397">
        <v>0</v>
      </c>
      <c r="I10" s="397">
        <v>0</v>
      </c>
      <c r="J10" s="397">
        <v>10</v>
      </c>
      <c r="K10" s="397">
        <v>51</v>
      </c>
      <c r="L10" s="397">
        <v>6</v>
      </c>
      <c r="M10" s="397">
        <v>8</v>
      </c>
      <c r="N10" s="397">
        <v>0</v>
      </c>
      <c r="O10" s="397">
        <v>0</v>
      </c>
      <c r="P10" s="397">
        <v>1</v>
      </c>
      <c r="Q10" s="397">
        <v>0</v>
      </c>
      <c r="R10" s="397">
        <v>0</v>
      </c>
      <c r="S10" s="397">
        <v>0</v>
      </c>
      <c r="T10" s="397">
        <v>17</v>
      </c>
      <c r="U10" s="397">
        <v>15</v>
      </c>
      <c r="V10" s="397">
        <v>16</v>
      </c>
      <c r="W10" s="397">
        <v>0</v>
      </c>
      <c r="X10" s="397">
        <v>2</v>
      </c>
      <c r="Y10" s="376"/>
    </row>
    <row r="11" spans="1:25" ht="15.75">
      <c r="A11" s="398">
        <v>5</v>
      </c>
      <c r="B11" s="395" t="s">
        <v>96</v>
      </c>
      <c r="C11" s="321">
        <f>'[1]9 мес-21'!C11+'[1]окт-21'!V11</f>
        <v>14119.5</v>
      </c>
      <c r="D11" s="396">
        <v>165</v>
      </c>
      <c r="E11" s="397">
        <v>1</v>
      </c>
      <c r="F11" s="397">
        <v>21</v>
      </c>
      <c r="G11" s="397">
        <v>0</v>
      </c>
      <c r="H11" s="397">
        <v>1</v>
      </c>
      <c r="I11" s="397">
        <v>0</v>
      </c>
      <c r="J11" s="397">
        <v>12</v>
      </c>
      <c r="K11" s="397">
        <v>32</v>
      </c>
      <c r="L11" s="397">
        <v>14</v>
      </c>
      <c r="M11" s="397">
        <v>13</v>
      </c>
      <c r="N11" s="397">
        <v>0</v>
      </c>
      <c r="O11" s="397">
        <v>0</v>
      </c>
      <c r="P11" s="397">
        <v>8</v>
      </c>
      <c r="Q11" s="397">
        <v>0</v>
      </c>
      <c r="R11" s="397">
        <v>1</v>
      </c>
      <c r="S11" s="397">
        <v>0</v>
      </c>
      <c r="T11" s="397">
        <v>22</v>
      </c>
      <c r="U11" s="397">
        <v>20</v>
      </c>
      <c r="V11" s="397">
        <v>20</v>
      </c>
      <c r="W11" s="397">
        <v>1</v>
      </c>
      <c r="X11" s="397">
        <v>0</v>
      </c>
      <c r="Y11" s="376"/>
    </row>
    <row r="12" spans="1:25" ht="15.75">
      <c r="A12" s="394">
        <v>6</v>
      </c>
      <c r="B12" s="395" t="s">
        <v>97</v>
      </c>
      <c r="C12" s="321">
        <f>'[1]9 мес-21'!C12+'[1]окт-21'!V12</f>
        <v>12007</v>
      </c>
      <c r="D12" s="396">
        <v>108</v>
      </c>
      <c r="E12" s="397">
        <v>1</v>
      </c>
      <c r="F12" s="397">
        <v>10</v>
      </c>
      <c r="G12" s="397">
        <v>0</v>
      </c>
      <c r="H12" s="397">
        <v>0</v>
      </c>
      <c r="I12" s="397">
        <v>0</v>
      </c>
      <c r="J12" s="397">
        <v>3</v>
      </c>
      <c r="K12" s="397">
        <v>40</v>
      </c>
      <c r="L12" s="397">
        <v>6</v>
      </c>
      <c r="M12" s="397">
        <v>6</v>
      </c>
      <c r="N12" s="397">
        <v>0</v>
      </c>
      <c r="O12" s="397">
        <v>0</v>
      </c>
      <c r="P12" s="397">
        <v>2</v>
      </c>
      <c r="Q12" s="397">
        <v>1</v>
      </c>
      <c r="R12" s="397">
        <v>0</v>
      </c>
      <c r="S12" s="397">
        <v>1</v>
      </c>
      <c r="T12" s="397">
        <v>6</v>
      </c>
      <c r="U12" s="397">
        <v>14</v>
      </c>
      <c r="V12" s="397">
        <v>18</v>
      </c>
      <c r="W12" s="397">
        <v>0</v>
      </c>
      <c r="X12" s="397">
        <v>1</v>
      </c>
      <c r="Y12" s="376"/>
    </row>
    <row r="13" spans="1:25" ht="15.75">
      <c r="A13" s="394">
        <v>7</v>
      </c>
      <c r="B13" s="395" t="s">
        <v>98</v>
      </c>
      <c r="C13" s="321">
        <f>'[1]9 мес-21'!C13+'[1]окт-21'!V13</f>
        <v>19954.5</v>
      </c>
      <c r="D13" s="396">
        <v>158</v>
      </c>
      <c r="E13" s="397">
        <v>1</v>
      </c>
      <c r="F13" s="397">
        <v>11</v>
      </c>
      <c r="G13" s="397">
        <v>0</v>
      </c>
      <c r="H13" s="397">
        <v>0</v>
      </c>
      <c r="I13" s="397">
        <v>0</v>
      </c>
      <c r="J13" s="397">
        <v>1</v>
      </c>
      <c r="K13" s="397">
        <v>65</v>
      </c>
      <c r="L13" s="397">
        <v>2</v>
      </c>
      <c r="M13" s="397">
        <v>4</v>
      </c>
      <c r="N13" s="397">
        <v>0</v>
      </c>
      <c r="O13" s="397">
        <v>0</v>
      </c>
      <c r="P13" s="397">
        <v>1</v>
      </c>
      <c r="Q13" s="397">
        <v>0</v>
      </c>
      <c r="R13" s="397">
        <v>2</v>
      </c>
      <c r="S13" s="397">
        <v>0</v>
      </c>
      <c r="T13" s="397">
        <v>1</v>
      </c>
      <c r="U13" s="397">
        <v>38</v>
      </c>
      <c r="V13" s="397">
        <v>32</v>
      </c>
      <c r="W13" s="397">
        <v>1</v>
      </c>
      <c r="X13" s="397">
        <v>0</v>
      </c>
      <c r="Y13" s="376"/>
    </row>
    <row r="14" spans="1:25" ht="15.75">
      <c r="A14" s="399">
        <v>8</v>
      </c>
      <c r="B14" s="395" t="s">
        <v>99</v>
      </c>
      <c r="C14" s="321">
        <f>'[1]9 мес-21'!C14+'[1]окт-21'!V14</f>
        <v>14760</v>
      </c>
      <c r="D14" s="396">
        <v>162</v>
      </c>
      <c r="E14" s="397">
        <v>2</v>
      </c>
      <c r="F14" s="397">
        <v>21</v>
      </c>
      <c r="G14" s="397">
        <v>0</v>
      </c>
      <c r="H14" s="397">
        <v>3</v>
      </c>
      <c r="I14" s="397">
        <v>0</v>
      </c>
      <c r="J14" s="397">
        <v>1</v>
      </c>
      <c r="K14" s="397">
        <v>48</v>
      </c>
      <c r="L14" s="397">
        <v>6</v>
      </c>
      <c r="M14" s="397">
        <v>5</v>
      </c>
      <c r="N14" s="397">
        <v>0</v>
      </c>
      <c r="O14" s="397">
        <v>0</v>
      </c>
      <c r="P14" s="397">
        <v>1</v>
      </c>
      <c r="Q14" s="397">
        <v>2</v>
      </c>
      <c r="R14" s="397">
        <v>1</v>
      </c>
      <c r="S14" s="397">
        <v>0</v>
      </c>
      <c r="T14" s="397">
        <v>16</v>
      </c>
      <c r="U14" s="397">
        <v>31</v>
      </c>
      <c r="V14" s="397">
        <v>25</v>
      </c>
      <c r="W14" s="397">
        <v>0</v>
      </c>
      <c r="X14" s="397">
        <v>0</v>
      </c>
      <c r="Y14" s="376"/>
    </row>
    <row r="15" spans="1:25" ht="15.75">
      <c r="A15" s="394">
        <v>9</v>
      </c>
      <c r="B15" s="395" t="s">
        <v>100</v>
      </c>
      <c r="C15" s="321">
        <f>'[1]9 мес-21'!C15+'[1]окт-21'!V15</f>
        <v>15958.5</v>
      </c>
      <c r="D15" s="396">
        <v>207</v>
      </c>
      <c r="E15" s="397">
        <v>1</v>
      </c>
      <c r="F15" s="397">
        <v>25</v>
      </c>
      <c r="G15" s="397">
        <v>0</v>
      </c>
      <c r="H15" s="397">
        <v>1</v>
      </c>
      <c r="I15" s="397">
        <v>0</v>
      </c>
      <c r="J15" s="397">
        <v>8</v>
      </c>
      <c r="K15" s="397">
        <v>58</v>
      </c>
      <c r="L15" s="397">
        <v>8</v>
      </c>
      <c r="M15" s="397">
        <v>9</v>
      </c>
      <c r="N15" s="397">
        <v>0</v>
      </c>
      <c r="O15" s="397">
        <v>0</v>
      </c>
      <c r="P15" s="397">
        <v>0</v>
      </c>
      <c r="Q15" s="397">
        <v>0</v>
      </c>
      <c r="R15" s="397">
        <v>0</v>
      </c>
      <c r="S15" s="397">
        <v>0</v>
      </c>
      <c r="T15" s="397">
        <v>30</v>
      </c>
      <c r="U15" s="397">
        <v>34</v>
      </c>
      <c r="V15" s="397">
        <v>33</v>
      </c>
      <c r="W15" s="397">
        <v>0</v>
      </c>
      <c r="X15" s="397">
        <v>0</v>
      </c>
      <c r="Y15" s="376"/>
    </row>
    <row r="16" spans="1:25" ht="22.5" customHeight="1">
      <c r="A16" s="394">
        <v>10</v>
      </c>
      <c r="B16" s="400" t="s">
        <v>101</v>
      </c>
      <c r="C16" s="321">
        <f>'[1]9 мес-21'!C16+'[1]окт-21'!V16</f>
        <v>10974.5</v>
      </c>
      <c r="D16" s="396">
        <v>119</v>
      </c>
      <c r="E16" s="397">
        <v>2</v>
      </c>
      <c r="F16" s="397">
        <v>14</v>
      </c>
      <c r="G16" s="397">
        <v>0</v>
      </c>
      <c r="H16" s="397">
        <v>1</v>
      </c>
      <c r="I16" s="397">
        <v>0</v>
      </c>
      <c r="J16" s="397">
        <v>12</v>
      </c>
      <c r="K16" s="397">
        <v>43</v>
      </c>
      <c r="L16" s="397">
        <v>2</v>
      </c>
      <c r="M16" s="397">
        <v>4</v>
      </c>
      <c r="N16" s="397">
        <v>1</v>
      </c>
      <c r="O16" s="397">
        <v>0</v>
      </c>
      <c r="P16" s="397">
        <v>2</v>
      </c>
      <c r="Q16" s="397">
        <v>0</v>
      </c>
      <c r="R16" s="397">
        <v>0</v>
      </c>
      <c r="S16" s="397">
        <v>0</v>
      </c>
      <c r="T16" s="397">
        <v>9</v>
      </c>
      <c r="U16" s="397">
        <v>11</v>
      </c>
      <c r="V16" s="397">
        <v>18</v>
      </c>
      <c r="W16" s="397">
        <v>0</v>
      </c>
      <c r="X16" s="397">
        <v>1</v>
      </c>
      <c r="Y16" s="376"/>
    </row>
    <row r="17" spans="1:34" ht="23.25" customHeight="1">
      <c r="A17" s="401" t="s">
        <v>102</v>
      </c>
      <c r="B17" s="402" t="s">
        <v>103</v>
      </c>
      <c r="C17" s="328">
        <f>SUM(C7:C16)</f>
        <v>156379</v>
      </c>
      <c r="D17" s="403">
        <v>1702</v>
      </c>
      <c r="E17" s="404">
        <v>21</v>
      </c>
      <c r="F17" s="404">
        <v>189</v>
      </c>
      <c r="G17" s="404">
        <v>0</v>
      </c>
      <c r="H17" s="404">
        <v>14</v>
      </c>
      <c r="I17" s="404">
        <v>1</v>
      </c>
      <c r="J17" s="404">
        <v>60</v>
      </c>
      <c r="K17" s="404">
        <v>570</v>
      </c>
      <c r="L17" s="404">
        <v>71</v>
      </c>
      <c r="M17" s="404">
        <v>75</v>
      </c>
      <c r="N17" s="404">
        <v>1</v>
      </c>
      <c r="O17" s="404">
        <v>0</v>
      </c>
      <c r="P17" s="404">
        <v>18</v>
      </c>
      <c r="Q17" s="404">
        <v>3</v>
      </c>
      <c r="R17" s="404">
        <v>6</v>
      </c>
      <c r="S17" s="404">
        <v>2</v>
      </c>
      <c r="T17" s="404">
        <v>145</v>
      </c>
      <c r="U17" s="404">
        <v>247</v>
      </c>
      <c r="V17" s="404">
        <v>279</v>
      </c>
      <c r="W17" s="404">
        <v>4</v>
      </c>
      <c r="X17" s="404">
        <v>11</v>
      </c>
      <c r="Y17" s="376"/>
    </row>
    <row r="18" spans="1:34" ht="28.5" customHeight="1">
      <c r="A18" s="394">
        <v>11</v>
      </c>
      <c r="B18" s="405" t="s">
        <v>104</v>
      </c>
      <c r="C18" s="321">
        <f>'[1]9 мес-21'!C18+'[1]окт-21'!V18</f>
        <v>64603</v>
      </c>
      <c r="D18" s="396">
        <v>645</v>
      </c>
      <c r="E18" s="397">
        <v>11</v>
      </c>
      <c r="F18" s="397">
        <v>84</v>
      </c>
      <c r="G18" s="397">
        <v>0</v>
      </c>
      <c r="H18" s="397">
        <v>15</v>
      </c>
      <c r="I18" s="397">
        <v>2</v>
      </c>
      <c r="J18" s="397">
        <v>9</v>
      </c>
      <c r="K18" s="397">
        <v>196</v>
      </c>
      <c r="L18" s="397">
        <v>35</v>
      </c>
      <c r="M18" s="397">
        <v>24</v>
      </c>
      <c r="N18" s="397">
        <v>0</v>
      </c>
      <c r="O18" s="397">
        <v>4</v>
      </c>
      <c r="P18" s="397">
        <v>6</v>
      </c>
      <c r="Q18" s="397">
        <v>1</v>
      </c>
      <c r="R18" s="397">
        <v>3</v>
      </c>
      <c r="S18" s="397">
        <v>1</v>
      </c>
      <c r="T18" s="397">
        <v>33</v>
      </c>
      <c r="U18" s="397">
        <v>68</v>
      </c>
      <c r="V18" s="397">
        <v>153</v>
      </c>
      <c r="W18" s="397">
        <v>4</v>
      </c>
      <c r="X18" s="397">
        <v>5</v>
      </c>
      <c r="Y18" s="376"/>
    </row>
    <row r="19" spans="1:34" ht="42.75" customHeight="1">
      <c r="A19" s="406" t="s">
        <v>154</v>
      </c>
      <c r="B19" s="407"/>
      <c r="C19" s="336">
        <f>C17+C18</f>
        <v>220982</v>
      </c>
      <c r="D19" s="408">
        <v>2347</v>
      </c>
      <c r="E19" s="408">
        <v>32</v>
      </c>
      <c r="F19" s="408">
        <v>273</v>
      </c>
      <c r="G19" s="408">
        <v>0</v>
      </c>
      <c r="H19" s="408">
        <v>29</v>
      </c>
      <c r="I19" s="408">
        <v>3</v>
      </c>
      <c r="J19" s="408">
        <v>69</v>
      </c>
      <c r="K19" s="408">
        <v>766</v>
      </c>
      <c r="L19" s="408">
        <v>106</v>
      </c>
      <c r="M19" s="408">
        <v>99</v>
      </c>
      <c r="N19" s="408">
        <v>1</v>
      </c>
      <c r="O19" s="408">
        <v>4</v>
      </c>
      <c r="P19" s="408">
        <v>24</v>
      </c>
      <c r="Q19" s="408">
        <v>4</v>
      </c>
      <c r="R19" s="408">
        <v>9</v>
      </c>
      <c r="S19" s="408">
        <v>3</v>
      </c>
      <c r="T19" s="408">
        <v>178</v>
      </c>
      <c r="U19" s="408">
        <v>315</v>
      </c>
      <c r="V19" s="408">
        <v>432</v>
      </c>
      <c r="W19" s="408">
        <v>8</v>
      </c>
      <c r="X19" s="408">
        <v>16</v>
      </c>
      <c r="Y19" s="376"/>
    </row>
    <row r="20" spans="1:34" s="266" customFormat="1" ht="32.25" customHeight="1" thickBot="1">
      <c r="A20" s="409" t="s">
        <v>106</v>
      </c>
      <c r="B20" s="409"/>
      <c r="C20" s="409"/>
      <c r="D20" s="410">
        <v>1</v>
      </c>
      <c r="E20" s="411">
        <v>1.3634426927993182E-2</v>
      </c>
      <c r="F20" s="411">
        <v>0.11631870472944184</v>
      </c>
      <c r="G20" s="411">
        <v>0</v>
      </c>
      <c r="H20" s="411">
        <v>1.2356199403493822E-2</v>
      </c>
      <c r="I20" s="411">
        <v>1.2782275244993609E-3</v>
      </c>
      <c r="J20" s="411">
        <v>2.9399233063485301E-2</v>
      </c>
      <c r="K20" s="411">
        <v>0.32637409458883682</v>
      </c>
      <c r="L20" s="411">
        <v>4.5164039198977421E-2</v>
      </c>
      <c r="M20" s="411">
        <v>4.2181508308478909E-2</v>
      </c>
      <c r="N20" s="411">
        <v>4.2607584149978694E-4</v>
      </c>
      <c r="O20" s="411">
        <v>1.7043033659991478E-3</v>
      </c>
      <c r="P20" s="411">
        <v>1.0225820195994887E-2</v>
      </c>
      <c r="Q20" s="411">
        <v>1.7043033659991478E-3</v>
      </c>
      <c r="R20" s="411">
        <v>3.8346825734980826E-3</v>
      </c>
      <c r="S20" s="411">
        <v>1.2782275244993609E-3</v>
      </c>
      <c r="T20" s="411">
        <v>7.5841499786962085E-2</v>
      </c>
      <c r="U20" s="411">
        <v>0.1342138900724329</v>
      </c>
      <c r="V20" s="411">
        <v>0.18406476352790796</v>
      </c>
      <c r="W20" s="412">
        <v>3.4086067319982955E-3</v>
      </c>
      <c r="X20" s="359"/>
      <c r="Y20" s="376"/>
    </row>
    <row r="21" spans="1:34" s="369" customFormat="1" ht="44.25" customHeight="1" thickBot="1">
      <c r="A21" s="413" t="s">
        <v>155</v>
      </c>
      <c r="B21" s="414"/>
      <c r="C21" s="415"/>
      <c r="D21" s="416">
        <v>1274.4929451267524</v>
      </c>
      <c r="E21" s="416">
        <v>17.376980930573531</v>
      </c>
      <c r="F21" s="416">
        <v>148.24736856395543</v>
      </c>
      <c r="G21" s="416">
        <v>0</v>
      </c>
      <c r="H21" s="416">
        <v>15.74788896833226</v>
      </c>
      <c r="I21" s="416">
        <v>1.6290919622412685</v>
      </c>
      <c r="J21" s="416">
        <v>37.469115131549174</v>
      </c>
      <c r="K21" s="416">
        <v>415.96148102560386</v>
      </c>
      <c r="L21" s="416">
        <v>57.561249332524817</v>
      </c>
      <c r="M21" s="416">
        <v>53.760034753961861</v>
      </c>
      <c r="N21" s="416">
        <v>0.54303065408042284</v>
      </c>
      <c r="O21" s="416">
        <v>2.1721226163216913</v>
      </c>
      <c r="P21" s="416">
        <v>13.032735697930148</v>
      </c>
      <c r="Q21" s="416">
        <v>199.75031210986265</v>
      </c>
      <c r="R21" s="416">
        <v>449.43820224719104</v>
      </c>
      <c r="S21" s="416">
        <v>1.6290919622412685</v>
      </c>
      <c r="T21" s="416">
        <v>96.659456426315259</v>
      </c>
      <c r="U21" s="417">
        <v>171.05465603533318</v>
      </c>
      <c r="V21" s="417">
        <v>234.58924256274264</v>
      </c>
      <c r="W21" s="417">
        <v>4.3442452326433827</v>
      </c>
      <c r="X21" s="417">
        <v>8.6884904652867654</v>
      </c>
      <c r="Y21" s="344"/>
      <c r="Z21" s="418"/>
      <c r="AD21" s="419"/>
      <c r="AE21" s="419"/>
      <c r="AF21" s="419"/>
      <c r="AG21" s="419"/>
      <c r="AH21" s="419"/>
    </row>
    <row r="22" spans="1:34" s="346" customFormat="1" ht="25.7" customHeight="1">
      <c r="A22" s="420" t="s">
        <v>137</v>
      </c>
      <c r="B22" s="421"/>
      <c r="C22" s="422"/>
      <c r="D22" s="341">
        <v>1081.8</v>
      </c>
      <c r="E22" s="341">
        <v>15.8</v>
      </c>
      <c r="F22" s="341">
        <v>153</v>
      </c>
      <c r="G22" s="341">
        <v>0.5</v>
      </c>
      <c r="H22" s="341">
        <v>18.5</v>
      </c>
      <c r="I22" s="341">
        <v>0.5</v>
      </c>
      <c r="J22" s="341">
        <v>51.7</v>
      </c>
      <c r="K22" s="341">
        <v>414.3</v>
      </c>
      <c r="L22" s="341">
        <v>44.6</v>
      </c>
      <c r="M22" s="341">
        <v>55</v>
      </c>
      <c r="N22" s="341">
        <v>1.6</v>
      </c>
      <c r="O22" s="341">
        <v>1.6</v>
      </c>
      <c r="P22" s="341">
        <v>24.5</v>
      </c>
      <c r="Q22" s="341"/>
      <c r="R22" s="341">
        <v>539.20000000000005</v>
      </c>
      <c r="S22" s="341">
        <v>3.8</v>
      </c>
      <c r="T22" s="342">
        <v>109.4</v>
      </c>
      <c r="U22" s="357">
        <v>159</v>
      </c>
      <c r="V22" s="357">
        <v>21.8</v>
      </c>
      <c r="W22" s="357">
        <v>9.3000000000000007</v>
      </c>
      <c r="X22" s="357">
        <v>4.4000000000000004</v>
      </c>
      <c r="Y22" s="344"/>
      <c r="Z22" s="345"/>
      <c r="AD22" s="347"/>
      <c r="AE22" s="347"/>
      <c r="AF22" s="347"/>
      <c r="AG22" s="347"/>
      <c r="AH22" s="347"/>
    </row>
    <row r="23" spans="1:34" s="369" customFormat="1" ht="51" customHeight="1">
      <c r="A23" s="423" t="s">
        <v>156</v>
      </c>
      <c r="B23" s="424"/>
      <c r="C23" s="424"/>
      <c r="D23" s="425">
        <v>0.17812252276460749</v>
      </c>
      <c r="E23" s="425">
        <v>9.9808919656552586E-2</v>
      </c>
      <c r="F23" s="425">
        <v>-3.1062950562382841E-2</v>
      </c>
      <c r="G23" s="425"/>
      <c r="H23" s="583">
        <v>-0.14876275846852649</v>
      </c>
      <c r="I23" s="583"/>
      <c r="J23" s="583">
        <v>-0.27525889494102185</v>
      </c>
      <c r="K23" s="583">
        <v>4.0103331537626463E-3</v>
      </c>
      <c r="L23" s="583">
        <v>0.29061097158127391</v>
      </c>
      <c r="M23" s="583">
        <v>-2.2544822655238939E-2</v>
      </c>
      <c r="N23" s="584" t="s">
        <v>157</v>
      </c>
      <c r="O23" s="583">
        <v>0.35757663520105698</v>
      </c>
      <c r="P23" s="583">
        <v>-0.46805160416611635</v>
      </c>
      <c r="Q23" s="583"/>
      <c r="R23" s="583">
        <v>-0.16647217684126292</v>
      </c>
      <c r="S23" s="583">
        <v>-0.57129158888387677</v>
      </c>
      <c r="T23" s="585">
        <v>-0.11645835076494282</v>
      </c>
      <c r="U23" s="585">
        <v>7.5815446763101813E-2</v>
      </c>
      <c r="V23" s="584" t="s">
        <v>140</v>
      </c>
      <c r="W23" s="585">
        <v>-0.53287685670501261</v>
      </c>
      <c r="X23" s="584" t="s">
        <v>141</v>
      </c>
      <c r="Y23" s="344"/>
    </row>
    <row r="24" spans="1:34" s="266" customFormat="1" ht="21" customHeight="1" thickBot="1">
      <c r="A24" s="426" t="s">
        <v>158</v>
      </c>
      <c r="B24" s="427"/>
      <c r="C24" s="428"/>
      <c r="D24" s="429">
        <v>1987</v>
      </c>
      <c r="E24" s="429">
        <v>29</v>
      </c>
      <c r="F24" s="429">
        <v>281</v>
      </c>
      <c r="G24" s="429">
        <v>1</v>
      </c>
      <c r="H24" s="429">
        <v>34</v>
      </c>
      <c r="I24" s="429">
        <v>1</v>
      </c>
      <c r="J24" s="429">
        <v>95</v>
      </c>
      <c r="K24" s="429">
        <v>751</v>
      </c>
      <c r="L24" s="429">
        <v>82</v>
      </c>
      <c r="M24" s="429">
        <v>101</v>
      </c>
      <c r="N24" s="429">
        <v>3</v>
      </c>
      <c r="O24" s="429">
        <v>3</v>
      </c>
      <c r="P24" s="429">
        <v>45</v>
      </c>
      <c r="Q24" s="430"/>
      <c r="R24" s="430">
        <v>11</v>
      </c>
      <c r="S24" s="430">
        <v>7</v>
      </c>
      <c r="T24" s="430">
        <v>201</v>
      </c>
      <c r="U24" s="431">
        <v>292</v>
      </c>
      <c r="V24" s="431">
        <v>40</v>
      </c>
      <c r="W24" s="431">
        <v>17</v>
      </c>
      <c r="X24" s="432">
        <v>8</v>
      </c>
      <c r="Y24" s="376"/>
    </row>
    <row r="25" spans="1:34" s="346" customFormat="1" ht="25.7" customHeight="1" thickBot="1">
      <c r="A25" s="420" t="s">
        <v>142</v>
      </c>
      <c r="B25" s="421"/>
      <c r="C25" s="422"/>
      <c r="D25" s="341">
        <v>1034.5</v>
      </c>
      <c r="E25" s="341">
        <v>14.8</v>
      </c>
      <c r="F25" s="341">
        <v>182.5</v>
      </c>
      <c r="G25" s="341">
        <v>0.5</v>
      </c>
      <c r="H25" s="341">
        <v>13.7</v>
      </c>
      <c r="I25" s="341"/>
      <c r="J25" s="341">
        <v>29</v>
      </c>
      <c r="K25" s="341">
        <v>423.6</v>
      </c>
      <c r="L25" s="341">
        <v>42.2</v>
      </c>
      <c r="M25" s="341">
        <v>52.1</v>
      </c>
      <c r="N25" s="341">
        <v>0.5</v>
      </c>
      <c r="O25" s="341">
        <v>3.3</v>
      </c>
      <c r="P25" s="342">
        <v>31.2</v>
      </c>
      <c r="Q25" s="357"/>
      <c r="R25" s="357">
        <v>513.4</v>
      </c>
      <c r="S25" s="357">
        <v>4.4000000000000004</v>
      </c>
      <c r="T25" s="357">
        <v>95.3</v>
      </c>
      <c r="U25" s="357">
        <v>134.19999999999999</v>
      </c>
      <c r="V25" s="357"/>
      <c r="W25" s="357">
        <v>6</v>
      </c>
      <c r="X25" s="357"/>
      <c r="Y25" s="344"/>
      <c r="Z25" s="345"/>
      <c r="AD25" s="347"/>
      <c r="AE25" s="347"/>
      <c r="AF25" s="347"/>
      <c r="AG25" s="347"/>
      <c r="AH25" s="347"/>
    </row>
    <row r="26" spans="1:34" s="243" customFormat="1" ht="24" customHeight="1">
      <c r="A26" s="433" t="s">
        <v>159</v>
      </c>
      <c r="B26" s="421"/>
      <c r="C26" s="422"/>
      <c r="D26" s="434">
        <v>1003.4711545501135</v>
      </c>
      <c r="E26" s="434">
        <v>14.288198257559118</v>
      </c>
      <c r="F26" s="434">
        <v>148.37744344388315</v>
      </c>
      <c r="G26" s="434">
        <v>1.0990921736583938</v>
      </c>
      <c r="H26" s="434">
        <v>18.684566952192693</v>
      </c>
      <c r="I26" s="434">
        <v>0</v>
      </c>
      <c r="J26" s="434">
        <v>44.513233033164944</v>
      </c>
      <c r="K26" s="434">
        <v>415.4568416428728</v>
      </c>
      <c r="L26" s="434">
        <v>40.666410425360567</v>
      </c>
      <c r="M26" s="434">
        <v>53.305970422432097</v>
      </c>
      <c r="N26" s="434">
        <v>1.0990921736583938</v>
      </c>
      <c r="O26" s="434">
        <v>3.8468226078043783</v>
      </c>
      <c r="P26" s="435">
        <v>17.585474778534302</v>
      </c>
      <c r="Q26" s="436">
        <v>84.7</v>
      </c>
      <c r="R26" s="436">
        <f>22*100000/2836</f>
        <v>775.74047954866012</v>
      </c>
      <c r="S26" s="436">
        <v>1.6486382604875907</v>
      </c>
      <c r="T26" s="436">
        <v>89.026466066329888</v>
      </c>
      <c r="U26" s="436">
        <v>140.13425214144522</v>
      </c>
      <c r="V26" s="357"/>
      <c r="W26" s="437"/>
      <c r="X26" s="359"/>
      <c r="Y26" s="438"/>
    </row>
    <row r="27" spans="1:34" s="266" customFormat="1" ht="21" customHeight="1">
      <c r="A27" s="439" t="s">
        <v>160</v>
      </c>
      <c r="B27" s="439"/>
      <c r="C27" s="439"/>
      <c r="D27" s="361">
        <v>969.3</v>
      </c>
      <c r="E27" s="361">
        <v>16</v>
      </c>
      <c r="F27" s="361">
        <v>143</v>
      </c>
      <c r="G27" s="361"/>
      <c r="H27" s="361">
        <v>15.8</v>
      </c>
      <c r="I27" s="361">
        <v>1.1000000000000001</v>
      </c>
      <c r="J27" s="361">
        <v>29.3</v>
      </c>
      <c r="K27" s="361">
        <v>401.3</v>
      </c>
      <c r="L27" s="361">
        <v>52.4</v>
      </c>
      <c r="M27" s="361">
        <v>44.3</v>
      </c>
      <c r="N27" s="361">
        <v>0.6</v>
      </c>
      <c r="O27" s="361">
        <v>3.3</v>
      </c>
      <c r="P27" s="440">
        <v>13.2</v>
      </c>
      <c r="Q27" s="361">
        <v>41.6</v>
      </c>
      <c r="R27" s="361">
        <v>498.7</v>
      </c>
      <c r="S27" s="361">
        <v>5</v>
      </c>
      <c r="T27" s="361">
        <v>107.6</v>
      </c>
      <c r="U27" s="361">
        <v>129.69999999999999</v>
      </c>
      <c r="V27" s="357"/>
      <c r="W27" s="437"/>
      <c r="X27" s="359"/>
      <c r="Y27" s="376"/>
    </row>
    <row r="28" spans="1:34" ht="15.75">
      <c r="A28" s="376"/>
      <c r="B28" s="376"/>
      <c r="C28" s="376"/>
      <c r="D28" s="376"/>
      <c r="E28" s="376"/>
      <c r="F28" s="376"/>
      <c r="G28" s="376"/>
      <c r="H28" s="376"/>
      <c r="I28" s="376"/>
      <c r="J28" s="376"/>
      <c r="K28" s="376"/>
      <c r="L28" s="376"/>
      <c r="M28" s="376"/>
      <c r="N28" s="376"/>
      <c r="O28" s="376"/>
      <c r="P28" s="376"/>
      <c r="Q28" s="376"/>
      <c r="R28" s="376"/>
      <c r="S28" s="376"/>
      <c r="T28" s="376"/>
      <c r="U28" s="376"/>
      <c r="V28" s="441"/>
      <c r="W28" s="442"/>
      <c r="X28" s="376"/>
      <c r="Y28" s="376"/>
    </row>
    <row r="29" spans="1:34">
      <c r="A29" s="376"/>
      <c r="B29" s="376"/>
      <c r="C29" s="376"/>
      <c r="D29" s="376"/>
      <c r="E29" s="376"/>
      <c r="F29" s="376"/>
      <c r="G29" s="376"/>
      <c r="H29" s="376"/>
      <c r="I29" s="376"/>
      <c r="J29" s="376"/>
      <c r="K29" s="376"/>
      <c r="L29" s="376"/>
      <c r="M29" s="376"/>
      <c r="N29" s="376"/>
      <c r="O29" s="376"/>
      <c r="P29" s="376"/>
      <c r="Q29" s="376"/>
      <c r="R29" s="376"/>
      <c r="S29" s="376"/>
      <c r="T29" s="376"/>
      <c r="U29" s="376"/>
      <c r="V29" s="443"/>
      <c r="W29" s="380"/>
      <c r="X29" s="376"/>
      <c r="Y29" s="376"/>
    </row>
    <row r="30" spans="1:34">
      <c r="A30" s="376"/>
      <c r="B30" s="376"/>
      <c r="C30" s="376"/>
      <c r="D30" s="376"/>
      <c r="E30" s="376"/>
      <c r="F30" s="376"/>
      <c r="G30" s="376"/>
      <c r="H30" s="376"/>
      <c r="I30" s="376"/>
      <c r="J30" s="376"/>
      <c r="K30" s="376"/>
      <c r="L30" s="376"/>
      <c r="M30" s="376"/>
      <c r="N30" s="376"/>
      <c r="O30" s="376"/>
      <c r="P30" s="376"/>
      <c r="Q30" s="376"/>
      <c r="R30" s="376"/>
      <c r="S30" s="376"/>
      <c r="T30" s="376"/>
      <c r="U30" s="376"/>
      <c r="V30" s="444"/>
      <c r="W30" s="380"/>
      <c r="X30" s="376"/>
      <c r="Y30" s="376"/>
    </row>
    <row r="31" spans="1:34">
      <c r="A31" s="376"/>
      <c r="B31" s="376"/>
      <c r="C31" s="376"/>
      <c r="D31" s="376"/>
      <c r="E31" s="376"/>
      <c r="F31" s="376"/>
      <c r="G31" s="376"/>
      <c r="H31" s="376"/>
      <c r="I31" s="376"/>
      <c r="J31" s="376"/>
      <c r="K31" s="376"/>
      <c r="L31" s="376"/>
      <c r="M31" s="376"/>
      <c r="N31" s="376"/>
      <c r="O31" s="376"/>
      <c r="P31" s="376"/>
      <c r="Q31" s="376"/>
      <c r="R31" s="376"/>
      <c r="S31" s="376"/>
      <c r="T31" s="376"/>
      <c r="U31" s="376"/>
      <c r="V31" s="376"/>
      <c r="W31" s="380"/>
      <c r="X31" s="376"/>
      <c r="Y31" s="376"/>
    </row>
    <row r="32" spans="1:34">
      <c r="A32" s="376"/>
      <c r="B32" s="376"/>
      <c r="C32" s="376"/>
      <c r="D32" s="376"/>
      <c r="E32" s="376"/>
      <c r="F32" s="376"/>
      <c r="G32" s="376"/>
      <c r="H32" s="376"/>
      <c r="I32" s="376"/>
      <c r="J32" s="376"/>
      <c r="K32" s="376"/>
      <c r="L32" s="376"/>
      <c r="M32" s="376"/>
      <c r="N32" s="376"/>
      <c r="O32" s="376"/>
      <c r="P32" s="376"/>
      <c r="Q32" s="376"/>
      <c r="R32" s="376"/>
      <c r="S32" s="376"/>
      <c r="T32" s="376"/>
      <c r="U32" s="376"/>
      <c r="V32" s="376"/>
      <c r="W32" s="380"/>
      <c r="X32" s="376"/>
      <c r="Y32" s="376"/>
    </row>
    <row r="33" spans="1:25">
      <c r="A33" s="376"/>
      <c r="B33" s="376"/>
      <c r="C33" s="376"/>
      <c r="D33" s="376"/>
      <c r="E33" s="376"/>
      <c r="F33" s="376"/>
      <c r="G33" s="376"/>
      <c r="H33" s="376"/>
      <c r="I33" s="376"/>
      <c r="J33" s="376"/>
      <c r="K33" s="376"/>
      <c r="L33" s="376"/>
      <c r="M33" s="376"/>
      <c r="N33" s="376"/>
      <c r="O33" s="376"/>
      <c r="P33" s="376"/>
      <c r="Q33" s="376"/>
      <c r="R33" s="376"/>
      <c r="S33" s="376"/>
      <c r="T33" s="376"/>
      <c r="U33" s="376"/>
      <c r="V33" s="376"/>
      <c r="W33" s="380"/>
      <c r="X33" s="376"/>
      <c r="Y33" s="376"/>
    </row>
    <row r="34" spans="1:25">
      <c r="A34" s="376"/>
      <c r="B34" s="376"/>
      <c r="C34" s="376"/>
      <c r="D34" s="376"/>
      <c r="E34" s="376"/>
      <c r="F34" s="376"/>
      <c r="G34" s="376"/>
      <c r="H34" s="376"/>
      <c r="I34" s="376"/>
      <c r="J34" s="376"/>
      <c r="K34" s="376"/>
      <c r="L34" s="376"/>
      <c r="M34" s="376"/>
      <c r="N34" s="376"/>
      <c r="O34" s="376"/>
      <c r="P34" s="376"/>
      <c r="Q34" s="376"/>
      <c r="R34" s="376"/>
      <c r="S34" s="376"/>
      <c r="T34" s="376"/>
      <c r="U34" s="376"/>
      <c r="V34" s="376"/>
      <c r="W34" s="380"/>
      <c r="X34" s="376"/>
      <c r="Y34" s="376"/>
    </row>
    <row r="35" spans="1:25">
      <c r="A35" s="376"/>
      <c r="B35" s="376"/>
      <c r="C35" s="376"/>
      <c r="D35" s="376"/>
      <c r="E35" s="376"/>
      <c r="F35" s="376"/>
      <c r="G35" s="376"/>
      <c r="H35" s="376"/>
      <c r="I35" s="376"/>
      <c r="J35" s="376"/>
      <c r="K35" s="376"/>
      <c r="L35" s="376"/>
      <c r="M35" s="376"/>
      <c r="N35" s="376"/>
      <c r="O35" s="376"/>
      <c r="P35" s="376"/>
      <c r="Q35" s="376"/>
      <c r="R35" s="376"/>
      <c r="S35" s="376"/>
      <c r="T35" s="376"/>
      <c r="U35" s="376"/>
      <c r="V35" s="376"/>
      <c r="W35" s="380"/>
      <c r="X35" s="376"/>
      <c r="Y35" s="376"/>
    </row>
    <row r="36" spans="1:25">
      <c r="A36" s="376"/>
      <c r="B36" s="376"/>
      <c r="C36" s="376"/>
      <c r="D36" s="376"/>
      <c r="E36" s="376"/>
      <c r="F36" s="376"/>
      <c r="G36" s="376"/>
      <c r="H36" s="376"/>
      <c r="I36" s="376"/>
      <c r="J36" s="376"/>
      <c r="K36" s="376"/>
      <c r="L36" s="376"/>
      <c r="M36" s="376"/>
      <c r="N36" s="376"/>
      <c r="O36" s="376"/>
      <c r="P36" s="376"/>
      <c r="Q36" s="376"/>
      <c r="R36" s="376"/>
      <c r="S36" s="376"/>
      <c r="T36" s="376"/>
      <c r="U36" s="376"/>
      <c r="V36" s="376"/>
      <c r="W36" s="380"/>
      <c r="X36" s="376"/>
      <c r="Y36" s="376"/>
    </row>
    <row r="37" spans="1:25">
      <c r="A37" s="376"/>
      <c r="B37" s="376"/>
      <c r="C37" s="376"/>
      <c r="D37" s="376"/>
      <c r="E37" s="376"/>
      <c r="F37" s="376"/>
      <c r="G37" s="376"/>
      <c r="H37" s="376"/>
      <c r="I37" s="376"/>
      <c r="J37" s="376"/>
      <c r="K37" s="376"/>
      <c r="L37" s="376"/>
      <c r="M37" s="376"/>
      <c r="N37" s="376"/>
      <c r="O37" s="376"/>
      <c r="P37" s="376"/>
      <c r="Q37" s="376"/>
      <c r="R37" s="376"/>
      <c r="S37" s="376"/>
      <c r="T37" s="376"/>
      <c r="U37" s="376"/>
      <c r="V37" s="376"/>
      <c r="W37" s="380"/>
      <c r="X37" s="376"/>
      <c r="Y37" s="376"/>
    </row>
    <row r="38" spans="1:25">
      <c r="A38" s="376"/>
      <c r="B38" s="376"/>
      <c r="C38" s="376"/>
      <c r="D38" s="376"/>
      <c r="E38" s="376"/>
      <c r="F38" s="376"/>
      <c r="G38" s="376"/>
      <c r="H38" s="376"/>
      <c r="I38" s="376"/>
      <c r="J38" s="376"/>
      <c r="K38" s="376"/>
      <c r="L38" s="376"/>
      <c r="M38" s="376"/>
      <c r="N38" s="376"/>
      <c r="O38" s="376"/>
      <c r="P38" s="376"/>
      <c r="Q38" s="376"/>
      <c r="R38" s="376"/>
      <c r="S38" s="376"/>
      <c r="T38" s="376"/>
      <c r="U38" s="376"/>
      <c r="V38" s="376"/>
      <c r="W38" s="380"/>
      <c r="X38" s="376"/>
      <c r="Y38" s="376"/>
    </row>
    <row r="39" spans="1:25">
      <c r="A39" s="376"/>
      <c r="B39" s="376"/>
      <c r="C39" s="376"/>
      <c r="D39" s="376"/>
      <c r="E39" s="376"/>
      <c r="F39" s="376"/>
      <c r="G39" s="376"/>
      <c r="H39" s="376"/>
      <c r="I39" s="376"/>
      <c r="J39" s="376"/>
      <c r="K39" s="376"/>
      <c r="L39" s="376"/>
      <c r="M39" s="376"/>
      <c r="N39" s="376"/>
      <c r="O39" s="376"/>
      <c r="P39" s="376"/>
      <c r="Q39" s="376"/>
      <c r="R39" s="376"/>
      <c r="S39" s="376"/>
      <c r="T39" s="376"/>
      <c r="U39" s="376"/>
      <c r="V39" s="376"/>
      <c r="W39" s="380"/>
      <c r="X39" s="376"/>
      <c r="Y39" s="376"/>
    </row>
    <row r="40" spans="1:25">
      <c r="A40" s="376"/>
      <c r="B40" s="376"/>
      <c r="C40" s="376"/>
      <c r="D40" s="376"/>
      <c r="E40" s="376"/>
      <c r="F40" s="376"/>
      <c r="G40" s="376"/>
      <c r="H40" s="376"/>
      <c r="I40" s="376"/>
      <c r="J40" s="376"/>
      <c r="K40" s="376"/>
      <c r="L40" s="376"/>
      <c r="M40" s="376"/>
      <c r="N40" s="376"/>
      <c r="O40" s="376"/>
      <c r="P40" s="376"/>
      <c r="Q40" s="376"/>
      <c r="R40" s="376"/>
      <c r="S40" s="376"/>
      <c r="T40" s="376"/>
      <c r="U40" s="376"/>
      <c r="V40" s="376"/>
      <c r="W40" s="380"/>
      <c r="X40" s="376"/>
      <c r="Y40" s="376"/>
    </row>
    <row r="41" spans="1:25">
      <c r="A41" s="376"/>
      <c r="B41" s="376"/>
      <c r="C41" s="376"/>
      <c r="D41" s="376"/>
      <c r="E41" s="376"/>
      <c r="F41" s="376"/>
      <c r="G41" s="376"/>
      <c r="H41" s="376"/>
      <c r="I41" s="376"/>
      <c r="J41" s="376"/>
      <c r="K41" s="376"/>
      <c r="L41" s="376"/>
      <c r="M41" s="376"/>
      <c r="N41" s="376"/>
      <c r="O41" s="376"/>
      <c r="P41" s="376"/>
      <c r="Q41" s="376"/>
      <c r="R41" s="376"/>
      <c r="S41" s="376"/>
      <c r="T41" s="376"/>
      <c r="U41" s="376"/>
      <c r="V41" s="376"/>
      <c r="W41" s="380"/>
      <c r="X41" s="376"/>
      <c r="Y41" s="376"/>
    </row>
    <row r="42" spans="1:25">
      <c r="A42" s="376"/>
      <c r="B42" s="376"/>
      <c r="C42" s="376"/>
      <c r="D42" s="376"/>
      <c r="E42" s="376"/>
      <c r="F42" s="376"/>
      <c r="G42" s="376"/>
      <c r="H42" s="376"/>
      <c r="I42" s="376"/>
      <c r="J42" s="376"/>
      <c r="K42" s="376"/>
      <c r="L42" s="376"/>
      <c r="M42" s="376"/>
      <c r="N42" s="376"/>
      <c r="O42" s="376"/>
      <c r="P42" s="376"/>
      <c r="Q42" s="376"/>
      <c r="R42" s="376"/>
      <c r="S42" s="376"/>
      <c r="T42" s="376"/>
      <c r="U42" s="376"/>
      <c r="V42" s="376"/>
      <c r="W42" s="380"/>
      <c r="X42" s="376"/>
      <c r="Y42" s="376"/>
    </row>
    <row r="43" spans="1:25">
      <c r="A43" s="376"/>
      <c r="B43" s="376"/>
      <c r="C43" s="376"/>
      <c r="D43" s="376"/>
      <c r="E43" s="376"/>
      <c r="F43" s="376"/>
      <c r="G43" s="376"/>
      <c r="H43" s="376"/>
      <c r="I43" s="376"/>
      <c r="J43" s="376"/>
      <c r="K43" s="376"/>
      <c r="L43" s="376"/>
      <c r="M43" s="376"/>
      <c r="N43" s="376"/>
      <c r="O43" s="376"/>
      <c r="P43" s="376"/>
      <c r="Q43" s="376"/>
      <c r="R43" s="376"/>
      <c r="S43" s="376"/>
      <c r="T43" s="376"/>
      <c r="U43" s="376"/>
      <c r="V43" s="376"/>
      <c r="W43" s="380"/>
      <c r="X43" s="376"/>
      <c r="Y43" s="376"/>
    </row>
    <row r="44" spans="1:25">
      <c r="A44" s="376"/>
      <c r="B44" s="376"/>
      <c r="C44" s="376"/>
      <c r="D44" s="376"/>
      <c r="E44" s="376"/>
      <c r="F44" s="376"/>
      <c r="G44" s="376"/>
      <c r="H44" s="376"/>
      <c r="I44" s="376"/>
      <c r="J44" s="376"/>
      <c r="K44" s="376"/>
      <c r="L44" s="376"/>
      <c r="M44" s="376"/>
      <c r="N44" s="376"/>
      <c r="O44" s="376"/>
      <c r="P44" s="376"/>
      <c r="Q44" s="376"/>
      <c r="R44" s="376"/>
      <c r="S44" s="376"/>
      <c r="T44" s="376"/>
      <c r="U44" s="376"/>
      <c r="V44" s="376"/>
      <c r="W44" s="380"/>
      <c r="X44" s="376"/>
      <c r="Y44" s="376"/>
    </row>
  </sheetData>
  <mergeCells count="16">
    <mergeCell ref="A25:C25"/>
    <mergeCell ref="A26:C26"/>
    <mergeCell ref="A27:C27"/>
    <mergeCell ref="A19:B19"/>
    <mergeCell ref="A20:C20"/>
    <mergeCell ref="A21:C21"/>
    <mergeCell ref="A22:C22"/>
    <mergeCell ref="A23:C23"/>
    <mergeCell ref="A24:C24"/>
    <mergeCell ref="A1:X1"/>
    <mergeCell ref="A2:S2"/>
    <mergeCell ref="A4:N4"/>
    <mergeCell ref="A5:A6"/>
    <mergeCell ref="B5:B6"/>
    <mergeCell ref="C5:C6"/>
    <mergeCell ref="D5:D6"/>
  </mergeCells>
  <pageMargins left="0.59055118110236227" right="0" top="0" bottom="0"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1"/>
  <sheetViews>
    <sheetView showZeros="0" topLeftCell="A6" zoomScaleNormal="100" workbookViewId="0">
      <selection activeCell="C12" sqref="C12"/>
    </sheetView>
  </sheetViews>
  <sheetFormatPr defaultRowHeight="12.75" customHeight="1"/>
  <cols>
    <col min="1" max="1" width="3.875" style="171" customWidth="1"/>
    <col min="2" max="2" width="15.875" style="171" customWidth="1"/>
    <col min="3" max="3" width="9.125" style="171" customWidth="1"/>
    <col min="4" max="4" width="6.5" style="171" customWidth="1"/>
    <col min="5" max="5" width="7.375" style="171" customWidth="1"/>
    <col min="6" max="6" width="6.625" style="171" customWidth="1"/>
    <col min="7" max="7" width="5.25" style="171" customWidth="1"/>
    <col min="8" max="8" width="7.75" style="171" customWidth="1"/>
    <col min="9" max="9" width="5.75" style="171" customWidth="1"/>
    <col min="10" max="10" width="6.875" style="171" customWidth="1"/>
    <col min="11" max="11" width="7" style="171" customWidth="1"/>
    <col min="12" max="12" width="6.625" style="171" customWidth="1"/>
    <col min="13" max="13" width="6.5" style="171" customWidth="1"/>
    <col min="14" max="16" width="5.75" style="171" customWidth="1"/>
    <col min="17" max="17" width="6.5" style="171" customWidth="1"/>
    <col min="18" max="18" width="6.625" style="171" customWidth="1"/>
    <col min="19" max="19" width="7.375" style="171" customWidth="1"/>
    <col min="20" max="20" width="6.25" style="171" customWidth="1"/>
    <col min="21" max="21" width="7.375" style="171" customWidth="1"/>
    <col min="22" max="22" width="5.625" style="171" customWidth="1"/>
    <col min="23" max="23" width="6" style="171" customWidth="1"/>
    <col min="24" max="24" width="5.25" style="171" customWidth="1"/>
    <col min="25" max="16384" width="9" style="171"/>
  </cols>
  <sheetData>
    <row r="1" spans="1:29" ht="27" customHeight="1">
      <c r="A1" s="307" t="s">
        <v>123</v>
      </c>
      <c r="B1" s="308"/>
      <c r="C1" s="308"/>
      <c r="D1" s="308"/>
      <c r="E1" s="308"/>
      <c r="F1" s="308"/>
      <c r="G1" s="308"/>
      <c r="H1" s="308"/>
      <c r="I1" s="308"/>
      <c r="J1" s="308"/>
      <c r="K1" s="308"/>
      <c r="L1" s="308"/>
      <c r="M1" s="308"/>
      <c r="N1" s="308"/>
      <c r="O1" s="308"/>
      <c r="P1" s="308"/>
      <c r="Q1" s="308"/>
      <c r="R1" s="308"/>
      <c r="S1" s="308"/>
      <c r="T1" s="308"/>
      <c r="U1" s="308"/>
    </row>
    <row r="2" spans="1:29" ht="27" customHeight="1">
      <c r="A2" s="173" t="s">
        <v>124</v>
      </c>
      <c r="B2" s="173"/>
      <c r="C2" s="173"/>
      <c r="D2" s="173"/>
      <c r="E2" s="173"/>
      <c r="F2" s="173"/>
      <c r="G2" s="173"/>
      <c r="H2" s="173"/>
      <c r="I2" s="173"/>
      <c r="J2" s="173"/>
      <c r="K2" s="173"/>
      <c r="L2" s="173"/>
      <c r="M2" s="173"/>
      <c r="N2" s="173"/>
      <c r="O2" s="173"/>
      <c r="P2" s="173"/>
      <c r="Q2" s="173"/>
      <c r="R2" s="173"/>
      <c r="S2" s="173"/>
      <c r="T2" s="173"/>
      <c r="U2" s="173"/>
    </row>
    <row r="3" spans="1:29" ht="27" customHeight="1"/>
    <row r="4" spans="1:29" ht="21" customHeight="1" thickBot="1">
      <c r="A4" s="309" t="s">
        <v>125</v>
      </c>
      <c r="B4" s="309"/>
      <c r="C4" s="309"/>
      <c r="D4" s="309"/>
      <c r="E4" s="309"/>
      <c r="F4" s="309"/>
      <c r="G4" s="309"/>
      <c r="H4" s="309"/>
      <c r="I4" s="309"/>
      <c r="J4" s="309"/>
      <c r="K4" s="309"/>
      <c r="L4" s="309"/>
      <c r="M4" s="309"/>
      <c r="N4" s="309"/>
    </row>
    <row r="5" spans="1:29" ht="121.5" customHeight="1" thickBot="1">
      <c r="A5" s="175" t="s">
        <v>52</v>
      </c>
      <c r="B5" s="176" t="s">
        <v>53</v>
      </c>
      <c r="C5" s="310" t="s">
        <v>126</v>
      </c>
      <c r="D5" s="178" t="s">
        <v>55</v>
      </c>
      <c r="E5" s="179" t="s">
        <v>56</v>
      </c>
      <c r="F5" s="179" t="s">
        <v>57</v>
      </c>
      <c r="G5" s="179" t="s">
        <v>58</v>
      </c>
      <c r="H5" s="179" t="s">
        <v>59</v>
      </c>
      <c r="I5" s="311" t="s">
        <v>60</v>
      </c>
      <c r="J5" s="179" t="s">
        <v>61</v>
      </c>
      <c r="K5" s="179" t="s">
        <v>62</v>
      </c>
      <c r="L5" s="179" t="s">
        <v>63</v>
      </c>
      <c r="M5" s="179" t="s">
        <v>64</v>
      </c>
      <c r="N5" s="179" t="s">
        <v>65</v>
      </c>
      <c r="O5" s="179" t="s">
        <v>66</v>
      </c>
      <c r="P5" s="179" t="s">
        <v>67</v>
      </c>
      <c r="Q5" s="311" t="s">
        <v>127</v>
      </c>
      <c r="R5" s="179" t="s">
        <v>128</v>
      </c>
      <c r="S5" s="179" t="s">
        <v>129</v>
      </c>
      <c r="T5" s="180" t="s">
        <v>69</v>
      </c>
      <c r="U5" s="312" t="s">
        <v>70</v>
      </c>
      <c r="V5" s="313" t="s">
        <v>130</v>
      </c>
      <c r="W5" s="314" t="s">
        <v>72</v>
      </c>
      <c r="X5" s="313" t="s">
        <v>73</v>
      </c>
      <c r="AC5" s="315" t="s">
        <v>131</v>
      </c>
    </row>
    <row r="6" spans="1:29" ht="38.25" customHeight="1">
      <c r="A6" s="175"/>
      <c r="B6" s="176"/>
      <c r="C6" s="175"/>
      <c r="D6" s="178"/>
      <c r="E6" s="184" t="s">
        <v>74</v>
      </c>
      <c r="F6" s="184" t="s">
        <v>75</v>
      </c>
      <c r="G6" s="184" t="s">
        <v>76</v>
      </c>
      <c r="H6" s="184" t="s">
        <v>77</v>
      </c>
      <c r="I6" s="184" t="s">
        <v>78</v>
      </c>
      <c r="J6" s="184" t="s">
        <v>79</v>
      </c>
      <c r="K6" s="185" t="s">
        <v>80</v>
      </c>
      <c r="L6" s="184" t="s">
        <v>81</v>
      </c>
      <c r="M6" s="184" t="s">
        <v>82</v>
      </c>
      <c r="N6" s="184" t="s">
        <v>83</v>
      </c>
      <c r="O6" s="184" t="s">
        <v>84</v>
      </c>
      <c r="P6" s="184" t="s">
        <v>85</v>
      </c>
      <c r="Q6" s="184" t="s">
        <v>132</v>
      </c>
      <c r="R6" s="184" t="s">
        <v>133</v>
      </c>
      <c r="S6" s="184" t="s">
        <v>86</v>
      </c>
      <c r="T6" s="187" t="s">
        <v>87</v>
      </c>
      <c r="U6" s="316" t="s">
        <v>88</v>
      </c>
      <c r="V6" s="317" t="s">
        <v>89</v>
      </c>
      <c r="W6" s="318" t="s">
        <v>90</v>
      </c>
      <c r="X6" s="317" t="s">
        <v>134</v>
      </c>
      <c r="AC6" s="315"/>
    </row>
    <row r="7" spans="1:29" ht="18.75" customHeight="1">
      <c r="A7" s="319">
        <v>1</v>
      </c>
      <c r="B7" s="320" t="s">
        <v>92</v>
      </c>
      <c r="C7" s="321">
        <v>34519</v>
      </c>
      <c r="D7" s="264">
        <v>1321.0116167907529</v>
      </c>
      <c r="E7" s="264">
        <v>13.905385439902663</v>
      </c>
      <c r="F7" s="264">
        <v>166.86462527883194</v>
      </c>
      <c r="G7" s="264">
        <v>0</v>
      </c>
      <c r="H7" s="264">
        <v>17.381731799878327</v>
      </c>
      <c r="I7" s="264">
        <v>3.4763463599756657</v>
      </c>
      <c r="J7" s="264">
        <v>6.9526927199513313</v>
      </c>
      <c r="K7" s="264">
        <v>493.64118311654448</v>
      </c>
      <c r="L7" s="264">
        <v>31.28711723978099</v>
      </c>
      <c r="M7" s="264">
        <v>48.668849039659321</v>
      </c>
      <c r="N7" s="264">
        <v>0</v>
      </c>
      <c r="O7" s="264">
        <v>0</v>
      </c>
      <c r="P7" s="264">
        <v>6.9526927199513313</v>
      </c>
      <c r="Q7" s="264">
        <v>0</v>
      </c>
      <c r="R7" s="264">
        <v>0</v>
      </c>
      <c r="S7" s="264">
        <v>0</v>
      </c>
      <c r="T7" s="264">
        <v>86.908658999391633</v>
      </c>
      <c r="U7" s="264">
        <v>149.48289347895363</v>
      </c>
      <c r="V7" s="264">
        <v>295.48944059793155</v>
      </c>
      <c r="W7" s="264">
        <v>3.4763463599756657</v>
      </c>
      <c r="X7" s="264">
        <v>6.9526927199513313</v>
      </c>
      <c r="AC7" s="322">
        <v>254</v>
      </c>
    </row>
    <row r="8" spans="1:29" ht="18.75" customHeight="1">
      <c r="A8" s="319">
        <v>2</v>
      </c>
      <c r="B8" s="320" t="s">
        <v>93</v>
      </c>
      <c r="C8" s="321">
        <v>7977.5</v>
      </c>
      <c r="D8" s="264">
        <v>1729.8652460043872</v>
      </c>
      <c r="E8" s="264">
        <v>45.12691946098402</v>
      </c>
      <c r="F8" s="264">
        <v>165.4653713569414</v>
      </c>
      <c r="G8" s="264">
        <v>0</v>
      </c>
      <c r="H8" s="264">
        <v>15.042306486994672</v>
      </c>
      <c r="I8" s="264">
        <v>0</v>
      </c>
      <c r="J8" s="264">
        <v>0</v>
      </c>
      <c r="K8" s="264">
        <v>722.03071137574432</v>
      </c>
      <c r="L8" s="264">
        <v>120.33845189595738</v>
      </c>
      <c r="M8" s="264">
        <v>45.12691946098402</v>
      </c>
      <c r="N8" s="264">
        <v>0</v>
      </c>
      <c r="O8" s="264">
        <v>0</v>
      </c>
      <c r="P8" s="264">
        <v>15.042306486994672</v>
      </c>
      <c r="Q8" s="264">
        <v>0</v>
      </c>
      <c r="R8" s="264">
        <v>1538.4615384615383</v>
      </c>
      <c r="S8" s="264">
        <v>0</v>
      </c>
      <c r="T8" s="264">
        <v>120.33845189595738</v>
      </c>
      <c r="U8" s="264">
        <v>270.7615167659041</v>
      </c>
      <c r="V8" s="264">
        <v>195.54998433093073</v>
      </c>
      <c r="W8" s="264">
        <v>15.042306486994672</v>
      </c>
      <c r="X8" s="264">
        <v>15.042306486994672</v>
      </c>
      <c r="AC8" s="322">
        <v>78</v>
      </c>
    </row>
    <row r="9" spans="1:29" ht="18.75" customHeight="1">
      <c r="A9" s="319">
        <v>3</v>
      </c>
      <c r="B9" s="320" t="s">
        <v>94</v>
      </c>
      <c r="C9" s="321">
        <v>12399</v>
      </c>
      <c r="D9" s="264">
        <v>1480.7645777885314</v>
      </c>
      <c r="E9" s="264">
        <v>38.712799419308006</v>
      </c>
      <c r="F9" s="264">
        <v>183.88579724171305</v>
      </c>
      <c r="G9" s="264">
        <v>0</v>
      </c>
      <c r="H9" s="264">
        <v>19.356399709654003</v>
      </c>
      <c r="I9" s="264">
        <v>0</v>
      </c>
      <c r="J9" s="264">
        <v>106.46019840309702</v>
      </c>
      <c r="K9" s="264">
        <v>416.16259375756107</v>
      </c>
      <c r="L9" s="264">
        <v>96.781998548270025</v>
      </c>
      <c r="M9" s="264">
        <v>87.103798693443011</v>
      </c>
      <c r="N9" s="264">
        <v>0</v>
      </c>
      <c r="O9" s="264">
        <v>0</v>
      </c>
      <c r="P9" s="264">
        <v>0</v>
      </c>
      <c r="Q9" s="264">
        <v>0</v>
      </c>
      <c r="R9" s="264">
        <v>1008.4033613445378</v>
      </c>
      <c r="S9" s="264">
        <v>9.6781998548270014</v>
      </c>
      <c r="T9" s="264">
        <v>106.46019840309702</v>
      </c>
      <c r="U9" s="264">
        <v>222.59859666102105</v>
      </c>
      <c r="V9" s="264">
        <v>183.88579724171305</v>
      </c>
      <c r="W9" s="264">
        <v>0</v>
      </c>
      <c r="X9" s="264">
        <v>38.712799419308006</v>
      </c>
      <c r="AC9" s="322">
        <v>119</v>
      </c>
    </row>
    <row r="10" spans="1:29" ht="18.75" customHeight="1">
      <c r="A10" s="319">
        <v>4</v>
      </c>
      <c r="B10" s="320" t="s">
        <v>95</v>
      </c>
      <c r="C10" s="321">
        <v>13709.5</v>
      </c>
      <c r="D10" s="264">
        <v>1181.6623509245414</v>
      </c>
      <c r="E10" s="264">
        <v>17.506108902585797</v>
      </c>
      <c r="F10" s="264">
        <v>78.777490061636087</v>
      </c>
      <c r="G10" s="264">
        <v>0</v>
      </c>
      <c r="H10" s="264">
        <v>0</v>
      </c>
      <c r="I10" s="264">
        <v>0</v>
      </c>
      <c r="J10" s="264">
        <v>87.530544512928984</v>
      </c>
      <c r="K10" s="264">
        <v>446.40577701593782</v>
      </c>
      <c r="L10" s="264">
        <v>52.518326707757396</v>
      </c>
      <c r="M10" s="264">
        <v>70.02443561034319</v>
      </c>
      <c r="N10" s="264">
        <v>0</v>
      </c>
      <c r="O10" s="264">
        <v>0</v>
      </c>
      <c r="P10" s="264">
        <v>8.7530544512928987</v>
      </c>
      <c r="Q10" s="264">
        <v>0</v>
      </c>
      <c r="R10" s="264">
        <v>0</v>
      </c>
      <c r="S10" s="264">
        <v>0</v>
      </c>
      <c r="T10" s="264">
        <v>148.80192567197929</v>
      </c>
      <c r="U10" s="264">
        <v>131.29581676939347</v>
      </c>
      <c r="V10" s="264">
        <v>140.04887122068638</v>
      </c>
      <c r="W10" s="264">
        <v>0</v>
      </c>
      <c r="X10" s="264">
        <v>17.506108902585797</v>
      </c>
      <c r="AC10" s="322">
        <v>126</v>
      </c>
    </row>
    <row r="11" spans="1:29" ht="18.75" customHeight="1">
      <c r="A11" s="323">
        <v>5</v>
      </c>
      <c r="B11" s="320" t="s">
        <v>96</v>
      </c>
      <c r="C11" s="321">
        <v>14119.5</v>
      </c>
      <c r="D11" s="264">
        <v>1402.3159460320833</v>
      </c>
      <c r="E11" s="264">
        <v>8.4988845214065663</v>
      </c>
      <c r="F11" s="264">
        <v>178.47657494953788</v>
      </c>
      <c r="G11" s="264">
        <v>0</v>
      </c>
      <c r="H11" s="264">
        <v>8.4988845214065663</v>
      </c>
      <c r="I11" s="264">
        <v>0</v>
      </c>
      <c r="J11" s="264">
        <v>101.98661425687878</v>
      </c>
      <c r="K11" s="264">
        <v>271.96430468501012</v>
      </c>
      <c r="L11" s="264">
        <v>118.98438329969191</v>
      </c>
      <c r="M11" s="264">
        <v>110.48549877828535</v>
      </c>
      <c r="N11" s="264">
        <v>0</v>
      </c>
      <c r="O11" s="264">
        <v>0</v>
      </c>
      <c r="P11" s="264">
        <v>67.99107617125253</v>
      </c>
      <c r="Q11" s="264">
        <v>0</v>
      </c>
      <c r="R11" s="264">
        <v>845.07042253521126</v>
      </c>
      <c r="S11" s="264">
        <v>0</v>
      </c>
      <c r="T11" s="264">
        <v>186.97545947094446</v>
      </c>
      <c r="U11" s="264">
        <v>169.9776904281313</v>
      </c>
      <c r="V11" s="264">
        <v>169.9776904281313</v>
      </c>
      <c r="W11" s="264">
        <v>8.4988845214065663</v>
      </c>
      <c r="X11" s="264">
        <v>0</v>
      </c>
      <c r="AC11" s="322">
        <v>142</v>
      </c>
    </row>
    <row r="12" spans="1:29" ht="18.75" customHeight="1">
      <c r="A12" s="319">
        <v>6</v>
      </c>
      <c r="B12" s="320" t="s">
        <v>97</v>
      </c>
      <c r="C12" s="321">
        <v>12007</v>
      </c>
      <c r="D12" s="264">
        <v>1079.37036728575</v>
      </c>
      <c r="E12" s="264">
        <v>9.9941700674606473</v>
      </c>
      <c r="F12" s="264">
        <v>99.94170067460648</v>
      </c>
      <c r="G12" s="264">
        <v>0</v>
      </c>
      <c r="H12" s="264">
        <v>0</v>
      </c>
      <c r="I12" s="264">
        <v>0</v>
      </c>
      <c r="J12" s="264">
        <v>29.982510202381942</v>
      </c>
      <c r="K12" s="264">
        <v>399.76680269842592</v>
      </c>
      <c r="L12" s="264">
        <v>59.965020404763884</v>
      </c>
      <c r="M12" s="264">
        <v>59.965020404763884</v>
      </c>
      <c r="N12" s="264">
        <v>0</v>
      </c>
      <c r="O12" s="264">
        <v>0</v>
      </c>
      <c r="P12" s="264">
        <v>19.988340134921295</v>
      </c>
      <c r="Q12" s="264">
        <v>750</v>
      </c>
      <c r="R12" s="264">
        <v>0</v>
      </c>
      <c r="S12" s="264">
        <v>9.9941700674606473</v>
      </c>
      <c r="T12" s="264">
        <v>59.965020404763884</v>
      </c>
      <c r="U12" s="264">
        <v>139.91838094444907</v>
      </c>
      <c r="V12" s="264">
        <v>179.89506121429167</v>
      </c>
      <c r="W12" s="264">
        <v>0</v>
      </c>
      <c r="X12" s="264">
        <v>9.9941700674606473</v>
      </c>
      <c r="AC12" s="322">
        <v>160</v>
      </c>
    </row>
    <row r="13" spans="1:29" ht="18.75" customHeight="1">
      <c r="A13" s="319">
        <v>7</v>
      </c>
      <c r="B13" s="320" t="s">
        <v>98</v>
      </c>
      <c r="C13" s="321">
        <v>19954.5</v>
      </c>
      <c r="D13" s="264">
        <v>950.16161768022243</v>
      </c>
      <c r="E13" s="264">
        <v>6.0136811245583708</v>
      </c>
      <c r="F13" s="264">
        <v>66.150492370142075</v>
      </c>
      <c r="G13" s="264">
        <v>0</v>
      </c>
      <c r="H13" s="264">
        <v>0</v>
      </c>
      <c r="I13" s="264">
        <v>0</v>
      </c>
      <c r="J13" s="264">
        <v>6.0136811245583708</v>
      </c>
      <c r="K13" s="264">
        <v>390.88927309629406</v>
      </c>
      <c r="L13" s="264">
        <v>12.027362249116742</v>
      </c>
      <c r="M13" s="264">
        <v>24.054724498233483</v>
      </c>
      <c r="N13" s="264">
        <v>0</v>
      </c>
      <c r="O13" s="264">
        <v>0</v>
      </c>
      <c r="P13" s="264">
        <v>6.0136811245583708</v>
      </c>
      <c r="Q13" s="264">
        <v>0</v>
      </c>
      <c r="R13" s="264">
        <v>941.17647058823525</v>
      </c>
      <c r="S13" s="264">
        <v>0</v>
      </c>
      <c r="T13" s="264">
        <v>6.0136811245583708</v>
      </c>
      <c r="U13" s="264">
        <v>228.51988273321808</v>
      </c>
      <c r="V13" s="264">
        <v>192.43779598586787</v>
      </c>
      <c r="W13" s="264">
        <v>6.0136811245583708</v>
      </c>
      <c r="X13" s="264">
        <v>0</v>
      </c>
      <c r="AC13" s="322">
        <v>255</v>
      </c>
    </row>
    <row r="14" spans="1:29" ht="18.75" customHeight="1">
      <c r="A14" s="324">
        <v>8</v>
      </c>
      <c r="B14" s="320" t="s">
        <v>99</v>
      </c>
      <c r="C14" s="321">
        <v>14760</v>
      </c>
      <c r="D14" s="264">
        <v>1317.0731707317073</v>
      </c>
      <c r="E14" s="264">
        <v>16.260162601626018</v>
      </c>
      <c r="F14" s="264">
        <v>170.73170731707319</v>
      </c>
      <c r="G14" s="264">
        <v>0</v>
      </c>
      <c r="H14" s="264">
        <v>24.390243902439025</v>
      </c>
      <c r="I14" s="264">
        <v>0</v>
      </c>
      <c r="J14" s="264">
        <v>8.1300813008130088</v>
      </c>
      <c r="K14" s="264">
        <v>390.2439024390244</v>
      </c>
      <c r="L14" s="264">
        <v>48.780487804878049</v>
      </c>
      <c r="M14" s="264">
        <v>40.650406504065039</v>
      </c>
      <c r="N14" s="264">
        <v>0</v>
      </c>
      <c r="O14" s="264">
        <v>0</v>
      </c>
      <c r="P14" s="264">
        <v>8.1300813008130088</v>
      </c>
      <c r="Q14" s="264">
        <v>1445.7831325301206</v>
      </c>
      <c r="R14" s="264">
        <v>722.89156626506031</v>
      </c>
      <c r="S14" s="264">
        <v>0</v>
      </c>
      <c r="T14" s="264">
        <v>130.08130081300814</v>
      </c>
      <c r="U14" s="264">
        <v>252.03252032520325</v>
      </c>
      <c r="V14" s="264">
        <v>203.25203252032523</v>
      </c>
      <c r="W14" s="264">
        <v>0</v>
      </c>
      <c r="X14" s="264">
        <v>0</v>
      </c>
      <c r="AC14" s="322">
        <v>166</v>
      </c>
    </row>
    <row r="15" spans="1:29" ht="18.75" customHeight="1">
      <c r="A15" s="319">
        <v>9</v>
      </c>
      <c r="B15" s="320" t="s">
        <v>100</v>
      </c>
      <c r="C15" s="321">
        <v>15958.5</v>
      </c>
      <c r="D15" s="264">
        <v>1556.5372685402763</v>
      </c>
      <c r="E15" s="264">
        <v>7.5195037127549584</v>
      </c>
      <c r="F15" s="264">
        <v>187.98759281887394</v>
      </c>
      <c r="G15" s="264">
        <v>0</v>
      </c>
      <c r="H15" s="264">
        <v>7.5195037127549584</v>
      </c>
      <c r="I15" s="264">
        <v>0</v>
      </c>
      <c r="J15" s="264">
        <v>60.156029702039667</v>
      </c>
      <c r="K15" s="264">
        <v>436.13121533978756</v>
      </c>
      <c r="L15" s="264">
        <v>60.156029702039667</v>
      </c>
      <c r="M15" s="264">
        <v>67.675533414794629</v>
      </c>
      <c r="N15" s="264">
        <v>0</v>
      </c>
      <c r="O15" s="264">
        <v>0</v>
      </c>
      <c r="P15" s="264">
        <v>0</v>
      </c>
      <c r="Q15" s="264">
        <v>0</v>
      </c>
      <c r="R15" s="264">
        <v>0</v>
      </c>
      <c r="S15" s="264">
        <v>0</v>
      </c>
      <c r="T15" s="264">
        <v>225.58511138264873</v>
      </c>
      <c r="U15" s="264">
        <v>255.66312623366855</v>
      </c>
      <c r="V15" s="264">
        <v>248.14362252091362</v>
      </c>
      <c r="W15" s="264">
        <v>0</v>
      </c>
      <c r="X15" s="264">
        <v>0</v>
      </c>
      <c r="AC15" s="322">
        <v>162</v>
      </c>
    </row>
    <row r="16" spans="1:29" ht="18.75" customHeight="1">
      <c r="A16" s="319">
        <v>10</v>
      </c>
      <c r="B16" s="325" t="s">
        <v>101</v>
      </c>
      <c r="C16" s="321">
        <v>10974.5</v>
      </c>
      <c r="D16" s="264">
        <v>1301.1982322657068</v>
      </c>
      <c r="E16" s="264">
        <v>21.868877853205156</v>
      </c>
      <c r="F16" s="264">
        <v>153.08214497243611</v>
      </c>
      <c r="G16" s="264">
        <v>0</v>
      </c>
      <c r="H16" s="264">
        <v>10.934438926602578</v>
      </c>
      <c r="I16" s="264">
        <v>0</v>
      </c>
      <c r="J16" s="264">
        <v>131.21326711923095</v>
      </c>
      <c r="K16" s="264">
        <v>470.18087384391094</v>
      </c>
      <c r="L16" s="264">
        <v>21.868877853205156</v>
      </c>
      <c r="M16" s="264">
        <v>43.737755706410312</v>
      </c>
      <c r="N16" s="264">
        <v>10.934438926602578</v>
      </c>
      <c r="O16" s="264">
        <v>0</v>
      </c>
      <c r="P16" s="264">
        <v>21.868877853205156</v>
      </c>
      <c r="Q16" s="264">
        <v>0</v>
      </c>
      <c r="R16" s="264">
        <v>0</v>
      </c>
      <c r="S16" s="264">
        <v>0</v>
      </c>
      <c r="T16" s="264">
        <v>98.409950339423204</v>
      </c>
      <c r="U16" s="264">
        <v>120.27882819262837</v>
      </c>
      <c r="V16" s="264">
        <v>196.81990067884641</v>
      </c>
      <c r="W16" s="264">
        <v>0</v>
      </c>
      <c r="X16" s="264">
        <v>10.934438926602578</v>
      </c>
      <c r="AC16" s="322">
        <v>98</v>
      </c>
    </row>
    <row r="17" spans="1:34" s="331" customFormat="1" ht="27" customHeight="1">
      <c r="A17" s="326" t="s">
        <v>102</v>
      </c>
      <c r="B17" s="327" t="s">
        <v>103</v>
      </c>
      <c r="C17" s="328">
        <v>156379</v>
      </c>
      <c r="D17" s="329">
        <v>1306.0577187474023</v>
      </c>
      <c r="E17" s="329">
        <v>16.114695707224115</v>
      </c>
      <c r="F17" s="329">
        <v>145.03226136501706</v>
      </c>
      <c r="G17" s="329">
        <v>0</v>
      </c>
      <c r="H17" s="329">
        <v>10.743130471482745</v>
      </c>
      <c r="I17" s="329">
        <v>0.76736646224876737</v>
      </c>
      <c r="J17" s="329">
        <v>46.041987734926046</v>
      </c>
      <c r="K17" s="329">
        <v>437.39888348179744</v>
      </c>
      <c r="L17" s="329">
        <v>54.48301881966249</v>
      </c>
      <c r="M17" s="329">
        <v>57.552484668657556</v>
      </c>
      <c r="N17" s="329">
        <v>0.76736646224876737</v>
      </c>
      <c r="O17" s="329">
        <v>0</v>
      </c>
      <c r="P17" s="329">
        <v>13.812596320477814</v>
      </c>
      <c r="Q17" s="330">
        <v>230.76923076923077</v>
      </c>
      <c r="R17" s="330">
        <v>461.53846153846155</v>
      </c>
      <c r="S17" s="329">
        <v>1.5347329244975347</v>
      </c>
      <c r="T17" s="329">
        <v>111.26813702607127</v>
      </c>
      <c r="U17" s="329">
        <v>189.53951617544556</v>
      </c>
      <c r="V17" s="330">
        <v>214.09524296740611</v>
      </c>
      <c r="W17" s="330">
        <v>3.0694658489950695</v>
      </c>
      <c r="X17" s="330">
        <v>8.4410310847364407</v>
      </c>
      <c r="AC17" s="332">
        <v>1560</v>
      </c>
    </row>
    <row r="18" spans="1:34" ht="28.5" customHeight="1">
      <c r="A18" s="319">
        <v>11</v>
      </c>
      <c r="B18" s="333" t="s">
        <v>135</v>
      </c>
      <c r="C18" s="321">
        <v>64603</v>
      </c>
      <c r="D18" s="264">
        <v>1198.0867761559061</v>
      </c>
      <c r="E18" s="264">
        <v>20.432487655372039</v>
      </c>
      <c r="F18" s="264">
        <v>156.02990573193196</v>
      </c>
      <c r="G18" s="264">
        <v>0</v>
      </c>
      <c r="H18" s="264">
        <v>27.862483166416421</v>
      </c>
      <c r="I18" s="264">
        <v>3.7149977555221891</v>
      </c>
      <c r="J18" s="264">
        <v>16.717489899849852</v>
      </c>
      <c r="K18" s="264">
        <v>364.06978004117457</v>
      </c>
      <c r="L18" s="264">
        <v>65.01246072163832</v>
      </c>
      <c r="M18" s="264">
        <v>44.57997306626627</v>
      </c>
      <c r="N18" s="264">
        <v>0</v>
      </c>
      <c r="O18" s="264">
        <v>7.4299955110443783</v>
      </c>
      <c r="P18" s="264">
        <v>11.144993266566567</v>
      </c>
      <c r="Q18" s="264">
        <v>142.34875444839858</v>
      </c>
      <c r="R18" s="264">
        <v>427.04626334519571</v>
      </c>
      <c r="S18" s="264">
        <v>1.8574988777610946</v>
      </c>
      <c r="T18" s="264">
        <v>61.297462966116122</v>
      </c>
      <c r="U18" s="264">
        <v>126.30992368775443</v>
      </c>
      <c r="V18" s="264">
        <v>284.19732829744748</v>
      </c>
      <c r="W18" s="264">
        <v>7.4299955110443783</v>
      </c>
      <c r="X18" s="264">
        <v>9.287494388805472</v>
      </c>
      <c r="AC18" s="322">
        <v>843</v>
      </c>
    </row>
    <row r="19" spans="1:34" s="331" customFormat="1" ht="42.6" customHeight="1" thickBot="1">
      <c r="A19" s="334" t="s">
        <v>136</v>
      </c>
      <c r="B19" s="335"/>
      <c r="C19" s="336">
        <v>220982</v>
      </c>
      <c r="D19" s="329">
        <v>1274.4929451267524</v>
      </c>
      <c r="E19" s="329">
        <v>17.376980930573531</v>
      </c>
      <c r="F19" s="329">
        <v>148.24736856395543</v>
      </c>
      <c r="G19" s="329">
        <v>0</v>
      </c>
      <c r="H19" s="329">
        <v>15.74788896833226</v>
      </c>
      <c r="I19" s="329">
        <v>1.6290919622412685</v>
      </c>
      <c r="J19" s="329">
        <v>37.469115131549174</v>
      </c>
      <c r="K19" s="329">
        <v>415.96148102560386</v>
      </c>
      <c r="L19" s="329">
        <v>57.561249332524824</v>
      </c>
      <c r="M19" s="329">
        <v>53.760034753961861</v>
      </c>
      <c r="N19" s="329">
        <v>0.54303065408042284</v>
      </c>
      <c r="O19" s="329">
        <v>2.1721226163216913</v>
      </c>
      <c r="P19" s="329">
        <v>13.032735697930148</v>
      </c>
      <c r="Q19" s="330">
        <v>199.75031210986268</v>
      </c>
      <c r="R19" s="330">
        <v>449.43820224719104</v>
      </c>
      <c r="S19" s="329">
        <v>1.6290919622412685</v>
      </c>
      <c r="T19" s="329">
        <v>96.659456426315259</v>
      </c>
      <c r="U19" s="329">
        <v>171.05465603533318</v>
      </c>
      <c r="V19" s="330">
        <v>234.58924256274267</v>
      </c>
      <c r="W19" s="330">
        <v>4.3442452326433827</v>
      </c>
      <c r="X19" s="330">
        <v>8.6884904652867654</v>
      </c>
      <c r="AC19" s="337">
        <v>2403</v>
      </c>
    </row>
    <row r="20" spans="1:34" s="346" customFormat="1" ht="25.7" customHeight="1">
      <c r="A20" s="338" t="s">
        <v>137</v>
      </c>
      <c r="B20" s="339"/>
      <c r="C20" s="340"/>
      <c r="D20" s="341">
        <v>1081.8</v>
      </c>
      <c r="E20" s="341">
        <v>15.8</v>
      </c>
      <c r="F20" s="341">
        <v>153</v>
      </c>
      <c r="G20" s="341">
        <v>0.5</v>
      </c>
      <c r="H20" s="341">
        <v>18.5</v>
      </c>
      <c r="I20" s="341">
        <v>0.5</v>
      </c>
      <c r="J20" s="341">
        <v>51.7</v>
      </c>
      <c r="K20" s="341">
        <v>414.3</v>
      </c>
      <c r="L20" s="341">
        <v>44.6</v>
      </c>
      <c r="M20" s="341">
        <v>55</v>
      </c>
      <c r="N20" s="341">
        <v>1.6</v>
      </c>
      <c r="O20" s="341">
        <v>1.6</v>
      </c>
      <c r="P20" s="341">
        <v>24.5</v>
      </c>
      <c r="Q20" s="341"/>
      <c r="R20" s="341">
        <v>539.20000000000005</v>
      </c>
      <c r="S20" s="341">
        <v>3.8</v>
      </c>
      <c r="T20" s="342">
        <v>109.4</v>
      </c>
      <c r="U20" s="343">
        <v>159</v>
      </c>
      <c r="V20" s="343">
        <v>21.8</v>
      </c>
      <c r="W20" s="343">
        <v>9.3000000000000007</v>
      </c>
      <c r="X20" s="343">
        <v>4.4000000000000004</v>
      </c>
      <c r="Y20" s="344"/>
      <c r="Z20" s="345"/>
      <c r="AD20" s="347"/>
      <c r="AE20" s="347"/>
      <c r="AF20" s="347"/>
      <c r="AG20" s="347"/>
      <c r="AH20" s="347"/>
    </row>
    <row r="21" spans="1:34" s="354" customFormat="1" ht="39" customHeight="1">
      <c r="A21" s="348" t="s">
        <v>138</v>
      </c>
      <c r="B21" s="349"/>
      <c r="C21" s="349"/>
      <c r="D21" s="350">
        <v>0.17812252276460749</v>
      </c>
      <c r="E21" s="350">
        <v>9.9808919656552586E-2</v>
      </c>
      <c r="F21" s="350">
        <v>-3.1062950562382841E-2</v>
      </c>
      <c r="G21" s="350"/>
      <c r="H21" s="350">
        <v>-0.14876275846852649</v>
      </c>
      <c r="I21" s="350"/>
      <c r="J21" s="350">
        <v>-0.27525889494102185</v>
      </c>
      <c r="K21" s="350">
        <v>4.0103331537626463E-3</v>
      </c>
      <c r="L21" s="350">
        <v>0.29061097158127414</v>
      </c>
      <c r="M21" s="350">
        <v>-2.2544822655238939E-2</v>
      </c>
      <c r="N21" s="351" t="s">
        <v>139</v>
      </c>
      <c r="O21" s="350">
        <v>0.35757663520105698</v>
      </c>
      <c r="P21" s="350">
        <v>-0.46805160416611635</v>
      </c>
      <c r="Q21" s="350"/>
      <c r="R21" s="350">
        <v>-0.16647217684126292</v>
      </c>
      <c r="S21" s="350">
        <v>-0.57129158888387677</v>
      </c>
      <c r="T21" s="350">
        <v>-0.11645835076494282</v>
      </c>
      <c r="U21" s="350">
        <v>7.5815446763101813E-2</v>
      </c>
      <c r="V21" s="352" t="s">
        <v>140</v>
      </c>
      <c r="W21" s="353">
        <v>-0.53287685670501261</v>
      </c>
      <c r="X21" s="352" t="s">
        <v>141</v>
      </c>
    </row>
    <row r="22" spans="1:34" s="346" customFormat="1" ht="25.7" customHeight="1">
      <c r="A22" s="355" t="s">
        <v>142</v>
      </c>
      <c r="B22" s="356"/>
      <c r="C22" s="356"/>
      <c r="D22" s="357">
        <v>1034.5</v>
      </c>
      <c r="E22" s="357">
        <v>14.8</v>
      </c>
      <c r="F22" s="357">
        <v>182.5</v>
      </c>
      <c r="G22" s="357">
        <v>0.5</v>
      </c>
      <c r="H22" s="357">
        <v>13.7</v>
      </c>
      <c r="I22" s="357"/>
      <c r="J22" s="357">
        <v>29</v>
      </c>
      <c r="K22" s="357">
        <v>423.6</v>
      </c>
      <c r="L22" s="357">
        <v>42.2</v>
      </c>
      <c r="M22" s="357">
        <v>52.1</v>
      </c>
      <c r="N22" s="357">
        <v>0.5</v>
      </c>
      <c r="O22" s="357">
        <v>3.3</v>
      </c>
      <c r="P22" s="357">
        <v>31.2</v>
      </c>
      <c r="Q22" s="357"/>
      <c r="R22" s="357">
        <v>513.4</v>
      </c>
      <c r="S22" s="357">
        <v>4.4000000000000004</v>
      </c>
      <c r="T22" s="357">
        <v>95.3</v>
      </c>
      <c r="U22" s="357">
        <v>134.19999999999999</v>
      </c>
      <c r="V22" s="358"/>
      <c r="W22" s="357">
        <v>6</v>
      </c>
      <c r="X22" s="359"/>
      <c r="Y22" s="344"/>
      <c r="Z22" s="345"/>
      <c r="AD22" s="347"/>
      <c r="AE22" s="347"/>
      <c r="AF22" s="347"/>
      <c r="AG22" s="347"/>
      <c r="AH22" s="347"/>
    </row>
    <row r="23" spans="1:34" s="243" customFormat="1" ht="19.7" customHeight="1">
      <c r="A23" s="245" t="s">
        <v>143</v>
      </c>
      <c r="B23" s="245"/>
      <c r="C23" s="245"/>
      <c r="D23" s="360">
        <v>1003.4711545501135</v>
      </c>
      <c r="E23" s="360">
        <v>14.288198257559118</v>
      </c>
      <c r="F23" s="360">
        <v>148.37744344388315</v>
      </c>
      <c r="G23" s="360">
        <v>1.0990921736583938</v>
      </c>
      <c r="H23" s="360">
        <v>18.684566952192693</v>
      </c>
      <c r="I23" s="360">
        <v>0</v>
      </c>
      <c r="J23" s="360">
        <v>44.513233033164944</v>
      </c>
      <c r="K23" s="360">
        <v>415.4568416428728</v>
      </c>
      <c r="L23" s="360">
        <v>40.666410425360567</v>
      </c>
      <c r="M23" s="360">
        <v>53.305970422432097</v>
      </c>
      <c r="N23" s="360">
        <v>1.0990921736583938</v>
      </c>
      <c r="O23" s="360">
        <v>3.8468226078043783</v>
      </c>
      <c r="P23" s="360">
        <v>17.585474778534302</v>
      </c>
      <c r="Q23" s="360">
        <v>84.7</v>
      </c>
      <c r="R23" s="360">
        <f>22*100000/2836</f>
        <v>775.74047954866012</v>
      </c>
      <c r="S23" s="360">
        <v>1.6486382604875907</v>
      </c>
      <c r="T23" s="360">
        <v>89.026466066329888</v>
      </c>
      <c r="U23" s="360">
        <v>140.13425214144522</v>
      </c>
      <c r="V23" s="357"/>
      <c r="X23" s="357"/>
    </row>
    <row r="24" spans="1:34" s="198" customFormat="1" ht="19.7" customHeight="1">
      <c r="A24" s="220" t="s">
        <v>144</v>
      </c>
      <c r="B24" s="220"/>
      <c r="C24" s="220"/>
      <c r="D24" s="288">
        <v>969.30515594694214</v>
      </c>
      <c r="E24" s="288">
        <v>16.00788697178891</v>
      </c>
      <c r="F24" s="288">
        <v>142.96699054114922</v>
      </c>
      <c r="G24" s="288">
        <v>0</v>
      </c>
      <c r="H24" s="288">
        <v>15.455890869313427</v>
      </c>
      <c r="I24" s="288">
        <v>1.1000000000000001</v>
      </c>
      <c r="J24" s="288">
        <v>29.25579343120042</v>
      </c>
      <c r="K24" s="288">
        <v>401.30116649967363</v>
      </c>
      <c r="L24" s="288">
        <v>52.439629735170563</v>
      </c>
      <c r="M24" s="288">
        <v>44.159688198038367</v>
      </c>
      <c r="N24" s="288">
        <v>0.55199610247547959</v>
      </c>
      <c r="O24" s="288">
        <v>3.3119766148528775</v>
      </c>
      <c r="P24" s="288">
        <v>13.24790645941151</v>
      </c>
      <c r="Q24" s="288">
        <v>41.6</v>
      </c>
      <c r="R24" s="288">
        <v>498.68512110726647</v>
      </c>
      <c r="S24" s="288">
        <v>4.9679649222793163</v>
      </c>
      <c r="T24" s="288">
        <v>107.63923998271852</v>
      </c>
      <c r="U24" s="288">
        <v>129.71908408173772</v>
      </c>
      <c r="V24" s="353"/>
      <c r="W24" s="353"/>
      <c r="X24" s="353"/>
    </row>
    <row r="25" spans="1:34" s="198" customFormat="1" ht="19.7" customHeight="1">
      <c r="A25" s="220" t="s">
        <v>145</v>
      </c>
      <c r="B25" s="220"/>
      <c r="C25" s="220"/>
      <c r="D25" s="288">
        <v>993.75429869597554</v>
      </c>
      <c r="E25" s="361">
        <v>16.1179388490958</v>
      </c>
      <c r="F25" s="361">
        <v>146.17303163145499</v>
      </c>
      <c r="G25" s="362">
        <v>1.1115819895928136</v>
      </c>
      <c r="H25" s="361">
        <v>12.227401885520949</v>
      </c>
      <c r="I25" s="361">
        <v>0.55579099479640681</v>
      </c>
      <c r="J25" s="361">
        <v>30.568504713802376</v>
      </c>
      <c r="K25" s="361">
        <v>425.18011101925117</v>
      </c>
      <c r="L25" s="361">
        <v>51.688562516065836</v>
      </c>
      <c r="M25" s="361">
        <v>51.688562516065836</v>
      </c>
      <c r="N25" s="361">
        <v>0.55579099479640681</v>
      </c>
      <c r="O25" s="361">
        <v>1.6673729843892204</v>
      </c>
      <c r="P25" s="361">
        <v>18.341102828281421</v>
      </c>
      <c r="Q25" s="361"/>
      <c r="R25" s="361">
        <v>402.07127627170269</v>
      </c>
      <c r="S25" s="361">
        <v>7.2252829323532888</v>
      </c>
      <c r="T25" s="361">
        <v>75.587575292311328</v>
      </c>
      <c r="U25" s="361">
        <v>148.95198660543701</v>
      </c>
      <c r="V25" s="363"/>
      <c r="W25" s="363"/>
      <c r="X25" s="363"/>
    </row>
    <row r="26" spans="1:34" ht="12.75" customHeight="1">
      <c r="A26" s="364"/>
      <c r="B26" s="251"/>
      <c r="C26" s="252"/>
      <c r="D26" s="252"/>
      <c r="E26" s="252"/>
      <c r="F26" s="252"/>
      <c r="G26" s="252"/>
      <c r="H26" s="252"/>
      <c r="I26" s="252"/>
      <c r="J26" s="252"/>
      <c r="K26" s="252"/>
      <c r="L26" s="252"/>
      <c r="M26" s="252"/>
      <c r="N26" s="252"/>
      <c r="O26" s="252"/>
      <c r="P26" s="252"/>
      <c r="Q26" s="252"/>
      <c r="R26" s="252"/>
      <c r="S26" s="252"/>
      <c r="T26" s="365"/>
      <c r="U26" s="366"/>
      <c r="V26" s="367"/>
    </row>
    <row r="27" spans="1:34" ht="12.75" customHeight="1">
      <c r="C27" s="368"/>
      <c r="T27" s="369"/>
      <c r="U27" s="369"/>
      <c r="V27" s="369"/>
    </row>
    <row r="28" spans="1:34" ht="12.75" customHeight="1">
      <c r="A28" s="171" t="s">
        <v>146</v>
      </c>
      <c r="B28" s="171" t="s">
        <v>147</v>
      </c>
      <c r="M28" s="171">
        <f>L28/2</f>
        <v>0</v>
      </c>
      <c r="T28" s="369"/>
      <c r="U28" s="369"/>
      <c r="V28" s="369"/>
    </row>
    <row r="29" spans="1:34" ht="12.75" customHeight="1">
      <c r="A29" s="171" t="s">
        <v>148</v>
      </c>
      <c r="B29" s="370" t="s">
        <v>149</v>
      </c>
      <c r="C29" s="371"/>
      <c r="D29" s="371"/>
      <c r="E29" s="371"/>
      <c r="F29" s="371"/>
      <c r="G29" s="371"/>
      <c r="H29" s="371"/>
      <c r="I29" s="371"/>
      <c r="J29" s="371"/>
      <c r="K29" s="371"/>
    </row>
    <row r="31" spans="1:34" ht="12.75" customHeight="1">
      <c r="G31" s="372"/>
      <c r="Q31" s="368"/>
    </row>
  </sheetData>
  <sheetProtection selectLockedCells="1" selectUnlockedCells="1"/>
  <mergeCells count="16">
    <mergeCell ref="A24:C24"/>
    <mergeCell ref="A25:C25"/>
    <mergeCell ref="B29:K29"/>
    <mergeCell ref="AC5:AC6"/>
    <mergeCell ref="A19:B19"/>
    <mergeCell ref="A20:C20"/>
    <mergeCell ref="A21:C21"/>
    <mergeCell ref="A22:C22"/>
    <mergeCell ref="A23:C23"/>
    <mergeCell ref="A1:U1"/>
    <mergeCell ref="A2:U2"/>
    <mergeCell ref="A4:N4"/>
    <mergeCell ref="A5:A6"/>
    <mergeCell ref="B5:B6"/>
    <mergeCell ref="C5:C6"/>
    <mergeCell ref="D5:D6"/>
  </mergeCells>
  <pageMargins left="0.70866141732283472" right="0.70866141732283472" top="0.74803149606299213" bottom="0.74803149606299213" header="0.31496062992125984" footer="0.31496062992125984"/>
  <pageSetup paperSize="9" scale="70"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W31"/>
  <sheetViews>
    <sheetView showZeros="0" topLeftCell="A5" workbookViewId="0">
      <selection activeCell="M22" sqref="M22"/>
    </sheetView>
  </sheetViews>
  <sheetFormatPr defaultRowHeight="12.75" customHeight="1"/>
  <cols>
    <col min="1" max="1" width="3" style="171" customWidth="1"/>
    <col min="2" max="2" width="14.875" style="171" customWidth="1"/>
    <col min="3" max="3" width="9.125" style="171" customWidth="1"/>
    <col min="4" max="4" width="9" style="171"/>
    <col min="5" max="22" width="6.125" style="171" customWidth="1"/>
    <col min="23" max="16384" width="9" style="171"/>
  </cols>
  <sheetData>
    <row r="1" spans="1:23" ht="44.1" customHeight="1">
      <c r="A1" s="169" t="s">
        <v>51</v>
      </c>
      <c r="B1" s="170"/>
      <c r="C1" s="170"/>
      <c r="D1" s="170"/>
      <c r="E1" s="170"/>
      <c r="F1" s="170"/>
      <c r="G1" s="170"/>
      <c r="H1" s="170"/>
      <c r="I1" s="170"/>
      <c r="J1" s="170"/>
      <c r="K1" s="170"/>
      <c r="L1" s="170"/>
      <c r="M1" s="170"/>
      <c r="N1" s="170"/>
      <c r="O1" s="170"/>
      <c r="P1" s="170"/>
      <c r="Q1" s="170"/>
      <c r="R1" s="170"/>
    </row>
    <row r="2" spans="1:23" ht="15.75" customHeight="1">
      <c r="A2" s="172"/>
      <c r="B2" s="173"/>
      <c r="C2" s="173"/>
      <c r="D2" s="173"/>
      <c r="E2" s="173"/>
      <c r="F2" s="173"/>
      <c r="G2" s="173"/>
      <c r="H2" s="173"/>
      <c r="I2" s="173"/>
      <c r="J2" s="173"/>
      <c r="K2" s="173"/>
      <c r="L2" s="173"/>
      <c r="M2" s="173"/>
      <c r="N2" s="173"/>
      <c r="O2" s="173"/>
      <c r="P2" s="173"/>
      <c r="Q2" s="173"/>
      <c r="R2" s="173"/>
      <c r="S2" s="173"/>
    </row>
    <row r="3" spans="1:23" ht="13.5" customHeight="1" thickBot="1">
      <c r="V3" s="174"/>
      <c r="W3" s="174"/>
    </row>
    <row r="4" spans="1:23" ht="119.25" customHeight="1" thickBot="1">
      <c r="A4" s="175" t="s">
        <v>52</v>
      </c>
      <c r="B4" s="176" t="s">
        <v>53</v>
      </c>
      <c r="C4" s="177" t="s">
        <v>54</v>
      </c>
      <c r="D4" s="178" t="s">
        <v>55</v>
      </c>
      <c r="E4" s="179" t="s">
        <v>56</v>
      </c>
      <c r="F4" s="179" t="s">
        <v>57</v>
      </c>
      <c r="G4" s="179" t="s">
        <v>58</v>
      </c>
      <c r="H4" s="179" t="s">
        <v>59</v>
      </c>
      <c r="I4" s="179" t="s">
        <v>60</v>
      </c>
      <c r="J4" s="179" t="s">
        <v>61</v>
      </c>
      <c r="K4" s="179" t="s">
        <v>62</v>
      </c>
      <c r="L4" s="179" t="s">
        <v>63</v>
      </c>
      <c r="M4" s="179" t="s">
        <v>64</v>
      </c>
      <c r="N4" s="179" t="s">
        <v>65</v>
      </c>
      <c r="O4" s="179" t="s">
        <v>66</v>
      </c>
      <c r="P4" s="179" t="s">
        <v>67</v>
      </c>
      <c r="Q4" s="179" t="s">
        <v>68</v>
      </c>
      <c r="R4" s="180" t="s">
        <v>69</v>
      </c>
      <c r="S4" s="181" t="s">
        <v>70</v>
      </c>
      <c r="T4" s="182" t="s">
        <v>71</v>
      </c>
      <c r="U4" s="182" t="s">
        <v>72</v>
      </c>
      <c r="V4" s="183" t="s">
        <v>73</v>
      </c>
      <c r="W4" s="174"/>
    </row>
    <row r="5" spans="1:23" ht="24" customHeight="1">
      <c r="A5" s="175"/>
      <c r="B5" s="176"/>
      <c r="C5" s="177"/>
      <c r="D5" s="178"/>
      <c r="E5" s="184" t="s">
        <v>74</v>
      </c>
      <c r="F5" s="184" t="s">
        <v>75</v>
      </c>
      <c r="G5" s="184" t="s">
        <v>76</v>
      </c>
      <c r="H5" s="184" t="s">
        <v>77</v>
      </c>
      <c r="I5" s="184" t="s">
        <v>78</v>
      </c>
      <c r="J5" s="184" t="s">
        <v>79</v>
      </c>
      <c r="K5" s="185" t="s">
        <v>80</v>
      </c>
      <c r="L5" s="184" t="s">
        <v>81</v>
      </c>
      <c r="M5" s="184" t="s">
        <v>82</v>
      </c>
      <c r="N5" s="184" t="s">
        <v>83</v>
      </c>
      <c r="O5" s="184" t="s">
        <v>84</v>
      </c>
      <c r="P5" s="184" t="s">
        <v>85</v>
      </c>
      <c r="Q5" s="186" t="s">
        <v>86</v>
      </c>
      <c r="R5" s="187" t="s">
        <v>87</v>
      </c>
      <c r="S5" s="188" t="s">
        <v>88</v>
      </c>
      <c r="T5" s="189" t="s">
        <v>89</v>
      </c>
      <c r="U5" s="190" t="s">
        <v>90</v>
      </c>
      <c r="V5" s="191" t="s">
        <v>91</v>
      </c>
      <c r="W5" s="174"/>
    </row>
    <row r="6" spans="1:23" s="198" customFormat="1" ht="18.75" customHeight="1">
      <c r="A6" s="192">
        <v>1</v>
      </c>
      <c r="B6" s="193" t="s">
        <v>92</v>
      </c>
      <c r="C6" s="194">
        <v>19121</v>
      </c>
      <c r="D6" s="195">
        <v>76</v>
      </c>
      <c r="E6" s="196">
        <v>3</v>
      </c>
      <c r="F6" s="196">
        <v>12</v>
      </c>
      <c r="G6" s="196">
        <v>0</v>
      </c>
      <c r="H6" s="196">
        <v>0</v>
      </c>
      <c r="I6" s="196">
        <v>0</v>
      </c>
      <c r="J6" s="196">
        <v>0</v>
      </c>
      <c r="K6" s="196">
        <v>14</v>
      </c>
      <c r="L6" s="196">
        <v>2</v>
      </c>
      <c r="M6" s="196">
        <v>3</v>
      </c>
      <c r="N6" s="196">
        <v>0</v>
      </c>
      <c r="O6" s="196">
        <v>0</v>
      </c>
      <c r="P6" s="196">
        <v>0</v>
      </c>
      <c r="Q6" s="196">
        <v>0</v>
      </c>
      <c r="R6" s="196">
        <v>4</v>
      </c>
      <c r="S6" s="196">
        <v>28</v>
      </c>
      <c r="T6" s="196">
        <v>10</v>
      </c>
      <c r="U6" s="196">
        <v>0</v>
      </c>
      <c r="V6" s="196">
        <v>2</v>
      </c>
      <c r="W6" s="197"/>
    </row>
    <row r="7" spans="1:23" s="198" customFormat="1" ht="18.75" customHeight="1">
      <c r="A7" s="192">
        <v>2</v>
      </c>
      <c r="B7" s="193" t="s">
        <v>93</v>
      </c>
      <c r="C7" s="194">
        <v>4204</v>
      </c>
      <c r="D7" s="199">
        <v>35</v>
      </c>
      <c r="E7" s="196">
        <v>3</v>
      </c>
      <c r="F7" s="196">
        <v>4</v>
      </c>
      <c r="G7" s="196">
        <v>0</v>
      </c>
      <c r="H7" s="196">
        <v>0</v>
      </c>
      <c r="I7" s="196">
        <v>0</v>
      </c>
      <c r="J7" s="196">
        <v>0</v>
      </c>
      <c r="K7" s="196">
        <v>7</v>
      </c>
      <c r="L7" s="196">
        <v>1</v>
      </c>
      <c r="M7" s="196">
        <v>0</v>
      </c>
      <c r="N7" s="196">
        <v>0</v>
      </c>
      <c r="O7" s="196">
        <v>0</v>
      </c>
      <c r="P7" s="196">
        <v>0</v>
      </c>
      <c r="Q7" s="196">
        <v>0</v>
      </c>
      <c r="R7" s="196">
        <v>1</v>
      </c>
      <c r="S7" s="196">
        <v>13</v>
      </c>
      <c r="T7" s="196">
        <v>6</v>
      </c>
      <c r="U7" s="196">
        <v>1</v>
      </c>
      <c r="V7" s="196">
        <v>1</v>
      </c>
      <c r="W7" s="197"/>
    </row>
    <row r="8" spans="1:23" s="198" customFormat="1" ht="18.75" customHeight="1">
      <c r="A8" s="192">
        <v>3</v>
      </c>
      <c r="B8" s="193" t="s">
        <v>94</v>
      </c>
      <c r="C8" s="194">
        <v>6347</v>
      </c>
      <c r="D8" s="199">
        <v>49</v>
      </c>
      <c r="E8" s="196">
        <v>3</v>
      </c>
      <c r="F8" s="196">
        <v>5</v>
      </c>
      <c r="G8" s="196">
        <v>0</v>
      </c>
      <c r="H8" s="196">
        <v>0</v>
      </c>
      <c r="I8" s="196">
        <v>0</v>
      </c>
      <c r="J8" s="196">
        <v>3</v>
      </c>
      <c r="K8" s="196">
        <v>10</v>
      </c>
      <c r="L8" s="196">
        <v>3</v>
      </c>
      <c r="M8" s="196">
        <v>6</v>
      </c>
      <c r="N8" s="196">
        <v>0</v>
      </c>
      <c r="O8" s="196">
        <v>0</v>
      </c>
      <c r="P8" s="196">
        <v>0</v>
      </c>
      <c r="Q8" s="196">
        <v>0</v>
      </c>
      <c r="R8" s="196">
        <v>1</v>
      </c>
      <c r="S8" s="196">
        <v>15</v>
      </c>
      <c r="T8" s="196">
        <v>3</v>
      </c>
      <c r="U8" s="196">
        <v>0</v>
      </c>
      <c r="V8" s="196">
        <v>3</v>
      </c>
    </row>
    <row r="9" spans="1:23" s="198" customFormat="1" ht="18.75" customHeight="1">
      <c r="A9" s="192">
        <v>4</v>
      </c>
      <c r="B9" s="193" t="s">
        <v>95</v>
      </c>
      <c r="C9" s="194">
        <v>6973</v>
      </c>
      <c r="D9" s="199">
        <v>32</v>
      </c>
      <c r="E9" s="196">
        <v>2</v>
      </c>
      <c r="F9" s="196">
        <v>0</v>
      </c>
      <c r="G9" s="196">
        <v>0</v>
      </c>
      <c r="H9" s="196">
        <v>0</v>
      </c>
      <c r="I9" s="196">
        <v>0</v>
      </c>
      <c r="J9" s="196">
        <v>2</v>
      </c>
      <c r="K9" s="196">
        <v>9</v>
      </c>
      <c r="L9" s="196">
        <v>1</v>
      </c>
      <c r="M9" s="196">
        <v>3</v>
      </c>
      <c r="N9" s="196">
        <v>0</v>
      </c>
      <c r="O9" s="196">
        <v>0</v>
      </c>
      <c r="P9" s="196">
        <v>0</v>
      </c>
      <c r="Q9" s="196">
        <v>0</v>
      </c>
      <c r="R9" s="196">
        <v>1</v>
      </c>
      <c r="S9" s="196">
        <v>12</v>
      </c>
      <c r="T9" s="196">
        <v>2</v>
      </c>
      <c r="U9" s="196">
        <v>0</v>
      </c>
      <c r="V9" s="196">
        <v>2</v>
      </c>
    </row>
    <row r="10" spans="1:23" s="198" customFormat="1" ht="18.75" customHeight="1">
      <c r="A10" s="200">
        <v>5</v>
      </c>
      <c r="B10" s="193" t="s">
        <v>96</v>
      </c>
      <c r="C10" s="194">
        <v>7188</v>
      </c>
      <c r="D10" s="199">
        <v>55</v>
      </c>
      <c r="E10" s="196">
        <v>1</v>
      </c>
      <c r="F10" s="196">
        <v>9</v>
      </c>
      <c r="G10" s="196">
        <v>0</v>
      </c>
      <c r="H10" s="196">
        <v>0</v>
      </c>
      <c r="I10" s="196">
        <v>0</v>
      </c>
      <c r="J10" s="196">
        <v>6</v>
      </c>
      <c r="K10" s="196">
        <v>11</v>
      </c>
      <c r="L10" s="196">
        <v>2</v>
      </c>
      <c r="M10" s="196">
        <v>5</v>
      </c>
      <c r="N10" s="196">
        <v>0</v>
      </c>
      <c r="O10" s="196">
        <v>0</v>
      </c>
      <c r="P10" s="196">
        <v>0</v>
      </c>
      <c r="Q10" s="196">
        <v>0</v>
      </c>
      <c r="R10" s="196">
        <v>4</v>
      </c>
      <c r="S10" s="196">
        <v>16</v>
      </c>
      <c r="T10" s="196">
        <v>1</v>
      </c>
      <c r="U10" s="196">
        <v>1</v>
      </c>
      <c r="V10" s="196">
        <v>0</v>
      </c>
    </row>
    <row r="11" spans="1:23" s="198" customFormat="1" ht="18.75" customHeight="1">
      <c r="A11" s="192">
        <v>6</v>
      </c>
      <c r="B11" s="193" t="s">
        <v>97</v>
      </c>
      <c r="C11" s="194">
        <v>6127</v>
      </c>
      <c r="D11" s="199">
        <v>42</v>
      </c>
      <c r="E11" s="196">
        <v>1</v>
      </c>
      <c r="F11" s="196">
        <v>3</v>
      </c>
      <c r="G11" s="196">
        <v>0</v>
      </c>
      <c r="H11" s="196">
        <v>0</v>
      </c>
      <c r="I11" s="196">
        <v>0</v>
      </c>
      <c r="J11" s="196">
        <v>0</v>
      </c>
      <c r="K11" s="196">
        <v>11</v>
      </c>
      <c r="L11" s="196">
        <v>2</v>
      </c>
      <c r="M11" s="196">
        <v>4</v>
      </c>
      <c r="N11" s="196">
        <v>0</v>
      </c>
      <c r="O11" s="196">
        <v>0</v>
      </c>
      <c r="P11" s="196">
        <v>0</v>
      </c>
      <c r="Q11" s="196">
        <v>0</v>
      </c>
      <c r="R11" s="196">
        <v>4</v>
      </c>
      <c r="S11" s="196">
        <v>13</v>
      </c>
      <c r="T11" s="196">
        <v>4</v>
      </c>
      <c r="U11" s="196">
        <v>0</v>
      </c>
      <c r="V11" s="196">
        <v>1</v>
      </c>
    </row>
    <row r="12" spans="1:23" s="198" customFormat="1" ht="18.75" customHeight="1">
      <c r="A12" s="192">
        <v>7</v>
      </c>
      <c r="B12" s="193" t="s">
        <v>98</v>
      </c>
      <c r="C12" s="194">
        <v>10249</v>
      </c>
      <c r="D12" s="199">
        <v>60</v>
      </c>
      <c r="E12" s="196">
        <v>0</v>
      </c>
      <c r="F12" s="196">
        <v>2</v>
      </c>
      <c r="G12" s="196">
        <v>0</v>
      </c>
      <c r="H12" s="196">
        <v>0</v>
      </c>
      <c r="I12" s="196">
        <v>0</v>
      </c>
      <c r="J12" s="196">
        <v>0</v>
      </c>
      <c r="K12" s="196">
        <v>20</v>
      </c>
      <c r="L12" s="196">
        <v>0</v>
      </c>
      <c r="M12" s="196">
        <v>2</v>
      </c>
      <c r="N12" s="196">
        <v>0</v>
      </c>
      <c r="O12" s="196">
        <v>0</v>
      </c>
      <c r="P12" s="196">
        <v>0</v>
      </c>
      <c r="Q12" s="196">
        <v>0</v>
      </c>
      <c r="R12" s="196">
        <v>0</v>
      </c>
      <c r="S12" s="196">
        <v>28</v>
      </c>
      <c r="T12" s="196">
        <v>8</v>
      </c>
      <c r="U12" s="196">
        <v>0</v>
      </c>
      <c r="V12" s="196">
        <v>0</v>
      </c>
    </row>
    <row r="13" spans="1:23" s="198" customFormat="1" ht="18.75" customHeight="1">
      <c r="A13" s="201">
        <v>8</v>
      </c>
      <c r="B13" s="193" t="s">
        <v>99</v>
      </c>
      <c r="C13" s="194">
        <v>7422</v>
      </c>
      <c r="D13" s="199">
        <v>52</v>
      </c>
      <c r="E13" s="196">
        <v>1</v>
      </c>
      <c r="F13" s="196">
        <v>4</v>
      </c>
      <c r="G13" s="196">
        <v>0</v>
      </c>
      <c r="H13" s="196">
        <v>1</v>
      </c>
      <c r="I13" s="196">
        <v>0</v>
      </c>
      <c r="J13" s="196">
        <v>0</v>
      </c>
      <c r="K13" s="196">
        <v>14</v>
      </c>
      <c r="L13" s="196">
        <v>0</v>
      </c>
      <c r="M13" s="196">
        <v>1</v>
      </c>
      <c r="N13" s="196">
        <v>0</v>
      </c>
      <c r="O13" s="196">
        <v>0</v>
      </c>
      <c r="P13" s="196">
        <v>0</v>
      </c>
      <c r="Q13" s="196">
        <v>0</v>
      </c>
      <c r="R13" s="196">
        <v>1</v>
      </c>
      <c r="S13" s="196">
        <v>24</v>
      </c>
      <c r="T13" s="196">
        <v>6</v>
      </c>
      <c r="U13" s="196">
        <v>0</v>
      </c>
      <c r="V13" s="196">
        <v>0</v>
      </c>
    </row>
    <row r="14" spans="1:23" s="198" customFormat="1" ht="18.75" customHeight="1">
      <c r="A14" s="192">
        <v>9</v>
      </c>
      <c r="B14" s="193" t="s">
        <v>100</v>
      </c>
      <c r="C14" s="194">
        <v>8523</v>
      </c>
      <c r="D14" s="199">
        <v>62</v>
      </c>
      <c r="E14" s="196">
        <v>0</v>
      </c>
      <c r="F14" s="196">
        <v>6</v>
      </c>
      <c r="G14" s="196">
        <v>0</v>
      </c>
      <c r="H14" s="196">
        <v>0</v>
      </c>
      <c r="I14" s="196">
        <v>0</v>
      </c>
      <c r="J14" s="196">
        <v>2</v>
      </c>
      <c r="K14" s="196">
        <v>15</v>
      </c>
      <c r="L14" s="196">
        <v>2</v>
      </c>
      <c r="M14" s="196">
        <v>5</v>
      </c>
      <c r="N14" s="196">
        <v>0</v>
      </c>
      <c r="O14" s="196">
        <v>0</v>
      </c>
      <c r="P14" s="196">
        <v>0</v>
      </c>
      <c r="Q14" s="196">
        <v>0</v>
      </c>
      <c r="R14" s="196">
        <v>3</v>
      </c>
      <c r="S14" s="196">
        <v>25</v>
      </c>
      <c r="T14" s="196">
        <v>4</v>
      </c>
      <c r="U14" s="196">
        <v>0</v>
      </c>
      <c r="V14" s="196">
        <v>0</v>
      </c>
    </row>
    <row r="15" spans="1:23" s="198" customFormat="1" ht="18.75" customHeight="1">
      <c r="A15" s="192">
        <v>10</v>
      </c>
      <c r="B15" s="202" t="s">
        <v>101</v>
      </c>
      <c r="C15" s="194">
        <v>5567</v>
      </c>
      <c r="D15" s="199">
        <v>28</v>
      </c>
      <c r="E15" s="196">
        <v>1</v>
      </c>
      <c r="F15" s="196">
        <v>1</v>
      </c>
      <c r="G15" s="196">
        <v>0</v>
      </c>
      <c r="H15" s="196">
        <v>0</v>
      </c>
      <c r="I15" s="196">
        <v>0</v>
      </c>
      <c r="J15" s="196">
        <v>0</v>
      </c>
      <c r="K15" s="196">
        <v>9</v>
      </c>
      <c r="L15" s="196">
        <v>0</v>
      </c>
      <c r="M15" s="196">
        <v>1</v>
      </c>
      <c r="N15" s="196">
        <v>0</v>
      </c>
      <c r="O15" s="196">
        <v>0</v>
      </c>
      <c r="P15" s="196">
        <v>1</v>
      </c>
      <c r="Q15" s="196">
        <v>0</v>
      </c>
      <c r="R15" s="196">
        <v>2</v>
      </c>
      <c r="S15" s="196">
        <v>7</v>
      </c>
      <c r="T15" s="196">
        <v>6</v>
      </c>
      <c r="U15" s="196">
        <v>0</v>
      </c>
      <c r="V15" s="196">
        <v>1</v>
      </c>
    </row>
    <row r="16" spans="1:23" s="198" customFormat="1" ht="28.5" customHeight="1">
      <c r="A16" s="203" t="s">
        <v>102</v>
      </c>
      <c r="B16" s="204" t="s">
        <v>103</v>
      </c>
      <c r="C16" s="205">
        <f>SUM(C6:C15)</f>
        <v>81721</v>
      </c>
      <c r="D16" s="205">
        <v>491</v>
      </c>
      <c r="E16" s="205">
        <v>15</v>
      </c>
      <c r="F16" s="205">
        <v>46</v>
      </c>
      <c r="G16" s="205">
        <v>0</v>
      </c>
      <c r="H16" s="205">
        <v>1</v>
      </c>
      <c r="I16" s="205">
        <v>0</v>
      </c>
      <c r="J16" s="205">
        <v>13</v>
      </c>
      <c r="K16" s="205">
        <v>120</v>
      </c>
      <c r="L16" s="205">
        <v>13</v>
      </c>
      <c r="M16" s="205">
        <v>30</v>
      </c>
      <c r="N16" s="205">
        <v>0</v>
      </c>
      <c r="O16" s="205">
        <v>0</v>
      </c>
      <c r="P16" s="205">
        <v>1</v>
      </c>
      <c r="Q16" s="205">
        <v>0</v>
      </c>
      <c r="R16" s="205">
        <v>21</v>
      </c>
      <c r="S16" s="205">
        <v>181</v>
      </c>
      <c r="T16" s="205">
        <v>50</v>
      </c>
      <c r="U16" s="206">
        <v>2</v>
      </c>
      <c r="V16" s="206">
        <v>10</v>
      </c>
    </row>
    <row r="17" spans="1:22" s="198" customFormat="1" ht="29.25" customHeight="1">
      <c r="A17" s="192">
        <v>11</v>
      </c>
      <c r="B17" s="207" t="s">
        <v>104</v>
      </c>
      <c r="C17" s="208">
        <v>37494</v>
      </c>
      <c r="D17" s="195">
        <v>155</v>
      </c>
      <c r="E17" s="196">
        <v>11</v>
      </c>
      <c r="F17" s="196">
        <v>15</v>
      </c>
      <c r="G17" s="196">
        <v>0</v>
      </c>
      <c r="H17" s="196">
        <v>4</v>
      </c>
      <c r="I17" s="196">
        <v>0</v>
      </c>
      <c r="J17" s="196">
        <v>2</v>
      </c>
      <c r="K17" s="196">
        <v>37</v>
      </c>
      <c r="L17" s="196">
        <v>5</v>
      </c>
      <c r="M17" s="196">
        <v>6</v>
      </c>
      <c r="N17" s="196">
        <v>0</v>
      </c>
      <c r="O17" s="196">
        <v>1</v>
      </c>
      <c r="P17" s="196">
        <v>0</v>
      </c>
      <c r="Q17" s="196">
        <v>1</v>
      </c>
      <c r="R17" s="196">
        <v>7</v>
      </c>
      <c r="S17" s="196">
        <v>42</v>
      </c>
      <c r="T17" s="196">
        <v>24</v>
      </c>
      <c r="U17" s="196">
        <v>3</v>
      </c>
      <c r="V17" s="196">
        <v>1</v>
      </c>
    </row>
    <row r="18" spans="1:22" s="198" customFormat="1" ht="47.25" customHeight="1">
      <c r="A18" s="209" t="s">
        <v>105</v>
      </c>
      <c r="B18" s="210"/>
      <c r="C18" s="211">
        <f>C16+C17</f>
        <v>119215</v>
      </c>
      <c r="D18" s="211">
        <v>646</v>
      </c>
      <c r="E18" s="211">
        <v>26</v>
      </c>
      <c r="F18" s="211">
        <v>61</v>
      </c>
      <c r="G18" s="211">
        <v>0</v>
      </c>
      <c r="H18" s="211">
        <v>5</v>
      </c>
      <c r="I18" s="211">
        <v>0</v>
      </c>
      <c r="J18" s="211">
        <v>15</v>
      </c>
      <c r="K18" s="211">
        <v>157</v>
      </c>
      <c r="L18" s="211">
        <v>18</v>
      </c>
      <c r="M18" s="211">
        <v>36</v>
      </c>
      <c r="N18" s="211">
        <v>0</v>
      </c>
      <c r="O18" s="211">
        <v>1</v>
      </c>
      <c r="P18" s="211">
        <v>1</v>
      </c>
      <c r="Q18" s="211">
        <v>1</v>
      </c>
      <c r="R18" s="211">
        <v>28</v>
      </c>
      <c r="S18" s="211">
        <v>223</v>
      </c>
      <c r="T18" s="211">
        <v>74</v>
      </c>
      <c r="U18" s="211">
        <v>5</v>
      </c>
      <c r="V18" s="211">
        <v>11</v>
      </c>
    </row>
    <row r="19" spans="1:22" s="198" customFormat="1" ht="31.5" customHeight="1">
      <c r="A19" s="212" t="s">
        <v>106</v>
      </c>
      <c r="B19" s="212"/>
      <c r="C19" s="212"/>
      <c r="D19" s="213">
        <v>1</v>
      </c>
      <c r="E19" s="214">
        <v>4.0247678018575851E-2</v>
      </c>
      <c r="F19" s="214">
        <v>9.4427244582043338E-2</v>
      </c>
      <c r="G19" s="214">
        <v>0</v>
      </c>
      <c r="H19" s="214">
        <v>7.7399380804953561E-3</v>
      </c>
      <c r="I19" s="214">
        <v>0</v>
      </c>
      <c r="J19" s="214">
        <v>2.3219814241486069E-2</v>
      </c>
      <c r="K19" s="215">
        <v>0.24303405572755418</v>
      </c>
      <c r="L19" s="214">
        <v>2.7863777089783281E-2</v>
      </c>
      <c r="M19" s="214">
        <v>5.5727554179566562E-2</v>
      </c>
      <c r="N19" s="214">
        <v>0</v>
      </c>
      <c r="O19" s="214">
        <v>1.5479876160990713E-3</v>
      </c>
      <c r="P19" s="214">
        <v>1.5479876160990713E-3</v>
      </c>
      <c r="Q19" s="214">
        <v>1.5479876160990713E-3</v>
      </c>
      <c r="R19" s="214">
        <v>4.3343653250773995E-2</v>
      </c>
      <c r="S19" s="214">
        <v>0.34520123839009287</v>
      </c>
      <c r="T19" s="214">
        <v>0.11455108359133127</v>
      </c>
      <c r="U19" s="214">
        <v>7.7399380804953561E-3</v>
      </c>
      <c r="V19" s="214">
        <v>1.7027863777089782E-2</v>
      </c>
    </row>
    <row r="20" spans="1:22" s="198" customFormat="1" ht="40.700000000000003" customHeight="1">
      <c r="A20" s="216" t="s">
        <v>107</v>
      </c>
      <c r="B20" s="217"/>
      <c r="C20" s="217"/>
      <c r="D20" s="218">
        <v>650.79562135637298</v>
      </c>
      <c r="E20" s="218">
        <v>26.193012624250304</v>
      </c>
      <c r="F20" s="218">
        <v>61.452837310741103</v>
      </c>
      <c r="G20" s="218">
        <v>0</v>
      </c>
      <c r="H20" s="218">
        <v>5.0371178123558273</v>
      </c>
      <c r="I20" s="218">
        <v>0</v>
      </c>
      <c r="J20" s="218">
        <v>15.111353437067484</v>
      </c>
      <c r="K20" s="218">
        <v>158.16549930797299</v>
      </c>
      <c r="L20" s="218">
        <v>18.133624124480981</v>
      </c>
      <c r="M20" s="218">
        <v>36.267248248961963</v>
      </c>
      <c r="N20" s="218">
        <v>0</v>
      </c>
      <c r="O20" s="218">
        <v>1.0074235624711656</v>
      </c>
      <c r="P20" s="218">
        <v>1.0074235624711656</v>
      </c>
      <c r="Q20" s="218">
        <v>1.0074235624711656</v>
      </c>
      <c r="R20" s="218">
        <v>28.207859749192636</v>
      </c>
      <c r="S20" s="218">
        <v>224.65545443106993</v>
      </c>
      <c r="T20" s="218">
        <v>74.549343622866246</v>
      </c>
      <c r="U20" s="218">
        <v>5.0371178123558273</v>
      </c>
      <c r="V20" s="218">
        <v>11.081659187182822</v>
      </c>
    </row>
    <row r="21" spans="1:22" s="226" customFormat="1" ht="24.6" customHeight="1">
      <c r="A21" s="219" t="s">
        <v>108</v>
      </c>
      <c r="B21" s="220"/>
      <c r="C21" s="220"/>
      <c r="D21" s="221">
        <v>588.4</v>
      </c>
      <c r="E21" s="221">
        <v>19.600000000000001</v>
      </c>
      <c r="F21" s="221">
        <v>61.9</v>
      </c>
      <c r="G21" s="221"/>
      <c r="H21" s="221">
        <v>3.1</v>
      </c>
      <c r="I21" s="221">
        <v>1</v>
      </c>
      <c r="J21" s="221">
        <v>7.2</v>
      </c>
      <c r="K21" s="222">
        <v>166.2</v>
      </c>
      <c r="L21" s="221">
        <v>15.5</v>
      </c>
      <c r="M21" s="221">
        <v>44.4</v>
      </c>
      <c r="N21" s="221">
        <v>1</v>
      </c>
      <c r="O21" s="221">
        <v>2.1</v>
      </c>
      <c r="P21" s="221">
        <v>6.2</v>
      </c>
      <c r="Q21" s="221"/>
      <c r="R21" s="221">
        <v>36.1</v>
      </c>
      <c r="S21" s="223">
        <v>215.7</v>
      </c>
      <c r="T21" s="224">
        <v>8.3000000000000007</v>
      </c>
      <c r="U21" s="221">
        <v>9.3000000000000007</v>
      </c>
      <c r="V21" s="225">
        <v>7.2</v>
      </c>
    </row>
    <row r="22" spans="1:22" s="232" customFormat="1" ht="23.25" customHeight="1">
      <c r="A22" s="227" t="s">
        <v>109</v>
      </c>
      <c r="B22" s="228"/>
      <c r="C22" s="229"/>
      <c r="D22" s="230">
        <v>0.10604286430382892</v>
      </c>
      <c r="E22" s="230">
        <v>0.33637819511481126</v>
      </c>
      <c r="F22" s="230">
        <v>-7.2239529767188504E-3</v>
      </c>
      <c r="G22" s="230"/>
      <c r="H22" s="230">
        <v>0.6248767136631701</v>
      </c>
      <c r="I22" s="230"/>
      <c r="J22" s="230">
        <v>1.098799088481595</v>
      </c>
      <c r="K22" s="230">
        <v>-4.834236276791215E-2</v>
      </c>
      <c r="L22" s="230">
        <v>0.16991123383748263</v>
      </c>
      <c r="M22" s="230">
        <v>-0.18317008448283867</v>
      </c>
      <c r="N22" s="230"/>
      <c r="O22" s="230">
        <v>-0.52027449406134973</v>
      </c>
      <c r="P22" s="230">
        <v>-0.83751232863368297</v>
      </c>
      <c r="Q22" s="230"/>
      <c r="R22" s="230">
        <v>-0.21861884351266936</v>
      </c>
      <c r="S22" s="230">
        <v>4.1518101210338054E-2</v>
      </c>
      <c r="T22" s="231" t="s">
        <v>110</v>
      </c>
      <c r="U22" s="230">
        <v>-0.4583744287789433</v>
      </c>
      <c r="V22" s="230">
        <v>0.53911933155316971</v>
      </c>
    </row>
    <row r="23" spans="1:22" s="243" customFormat="1" ht="16.5" customHeight="1">
      <c r="A23" s="233" t="s">
        <v>111</v>
      </c>
      <c r="B23" s="234"/>
      <c r="C23" s="235"/>
      <c r="D23" s="236">
        <v>570</v>
      </c>
      <c r="E23" s="237">
        <v>19</v>
      </c>
      <c r="F23" s="237">
        <v>60</v>
      </c>
      <c r="G23" s="237"/>
      <c r="H23" s="237">
        <v>3</v>
      </c>
      <c r="I23" s="237">
        <v>1</v>
      </c>
      <c r="J23" s="237">
        <v>7</v>
      </c>
      <c r="K23" s="237">
        <v>161</v>
      </c>
      <c r="L23" s="237">
        <v>15</v>
      </c>
      <c r="M23" s="237">
        <v>43</v>
      </c>
      <c r="N23" s="237">
        <v>1</v>
      </c>
      <c r="O23" s="237">
        <v>2</v>
      </c>
      <c r="P23" s="237">
        <v>6</v>
      </c>
      <c r="Q23" s="238"/>
      <c r="R23" s="239">
        <v>35</v>
      </c>
      <c r="S23" s="240">
        <v>209</v>
      </c>
      <c r="T23" s="241">
        <v>8</v>
      </c>
      <c r="U23" s="238">
        <v>9</v>
      </c>
      <c r="V23" s="242">
        <v>7</v>
      </c>
    </row>
    <row r="24" spans="1:22" s="226" customFormat="1" ht="24.6" customHeight="1">
      <c r="A24" s="219" t="s">
        <v>112</v>
      </c>
      <c r="B24" s="220"/>
      <c r="C24" s="220"/>
      <c r="D24" s="221">
        <v>545.79999999999995</v>
      </c>
      <c r="E24" s="221">
        <v>22.8</v>
      </c>
      <c r="F24" s="221">
        <v>76.8</v>
      </c>
      <c r="G24" s="221"/>
      <c r="H24" s="221">
        <v>6.2</v>
      </c>
      <c r="I24" s="221"/>
      <c r="J24" s="221">
        <v>13.5</v>
      </c>
      <c r="K24" s="222" t="s">
        <v>113</v>
      </c>
      <c r="L24" s="221">
        <v>25.9</v>
      </c>
      <c r="M24" s="221">
        <v>27</v>
      </c>
      <c r="N24" s="221">
        <v>1</v>
      </c>
      <c r="O24" s="221"/>
      <c r="P24" s="221">
        <v>5.2</v>
      </c>
      <c r="Q24" s="221">
        <v>1</v>
      </c>
      <c r="R24" s="221">
        <v>33.200000000000003</v>
      </c>
      <c r="S24" s="221">
        <v>179.5</v>
      </c>
      <c r="T24" s="244"/>
      <c r="U24" s="221"/>
      <c r="V24" s="244"/>
    </row>
    <row r="25" spans="1:22" s="226" customFormat="1" ht="17.25" customHeight="1">
      <c r="A25" s="220" t="s">
        <v>114</v>
      </c>
      <c r="B25" s="220"/>
      <c r="C25" s="220"/>
      <c r="D25" s="221">
        <v>535.20000000000005</v>
      </c>
      <c r="E25" s="221">
        <v>21.7</v>
      </c>
      <c r="F25" s="221">
        <v>79.599999999999994</v>
      </c>
      <c r="G25" s="221"/>
      <c r="H25" s="221"/>
      <c r="I25" s="221"/>
      <c r="J25" s="221">
        <v>14.5</v>
      </c>
      <c r="K25" s="221">
        <v>129.19999999999999</v>
      </c>
      <c r="L25" s="221">
        <v>20.7</v>
      </c>
      <c r="M25" s="221">
        <v>36.200000000000003</v>
      </c>
      <c r="N25" s="221">
        <v>1</v>
      </c>
      <c r="O25" s="221">
        <v>1</v>
      </c>
      <c r="P25" s="221">
        <v>9.3000000000000007</v>
      </c>
      <c r="Q25" s="221"/>
      <c r="R25" s="221">
        <v>20.7</v>
      </c>
      <c r="S25" s="221">
        <v>194.4</v>
      </c>
      <c r="T25" s="244"/>
      <c r="U25" s="221"/>
      <c r="V25" s="244"/>
    </row>
    <row r="26" spans="1:22" s="198" customFormat="1" ht="18.75" customHeight="1">
      <c r="A26" s="245" t="s">
        <v>115</v>
      </c>
      <c r="B26" s="245"/>
      <c r="C26" s="245"/>
      <c r="D26" s="246">
        <v>511.70657837324507</v>
      </c>
      <c r="E26" s="246">
        <v>23.633034744145856</v>
      </c>
      <c r="F26" s="246">
        <v>60.623871734982849</v>
      </c>
      <c r="G26" s="246">
        <v>0</v>
      </c>
      <c r="H26" s="246">
        <v>3.0825697492364159</v>
      </c>
      <c r="I26" s="246">
        <v>1.027523249745472</v>
      </c>
      <c r="J26" s="246">
        <v>10.27523249745472</v>
      </c>
      <c r="K26" s="246">
        <v>138.71563871563873</v>
      </c>
      <c r="L26" s="246">
        <v>23.633034744145856</v>
      </c>
      <c r="M26" s="246">
        <v>22.605511494400382</v>
      </c>
      <c r="N26" s="246">
        <v>1.027523249745472</v>
      </c>
      <c r="O26" s="246">
        <v>3.0825697492364159</v>
      </c>
      <c r="P26" s="246">
        <v>5.13761624872736</v>
      </c>
      <c r="Q26" s="246">
        <v>1.027523249745472</v>
      </c>
      <c r="R26" s="246">
        <v>27.743127743127747</v>
      </c>
      <c r="S26" s="246">
        <v>189.06427795316685</v>
      </c>
      <c r="T26" s="247"/>
      <c r="U26" s="246"/>
      <c r="V26" s="247"/>
    </row>
    <row r="27" spans="1:22" s="198" customFormat="1" ht="12.75" customHeight="1">
      <c r="A27" s="248" t="s">
        <v>116</v>
      </c>
      <c r="B27" s="248"/>
      <c r="C27" s="248"/>
      <c r="D27" s="221">
        <v>546.46669276995624</v>
      </c>
      <c r="E27" s="249">
        <v>17.364362200166834</v>
      </c>
      <c r="F27" s="249">
        <v>75.586047224255623</v>
      </c>
      <c r="G27" s="249">
        <v>1.021433070598049</v>
      </c>
      <c r="H27" s="249">
        <v>5.1071653529902452</v>
      </c>
      <c r="I27" s="249">
        <v>1.021433070598049</v>
      </c>
      <c r="J27" s="249">
        <v>7.1500314941863428</v>
      </c>
      <c r="K27" s="249">
        <v>141.97919681312879</v>
      </c>
      <c r="L27" s="249">
        <v>24.514393694353178</v>
      </c>
      <c r="M27" s="249">
        <v>32.685858259137568</v>
      </c>
      <c r="N27" s="249">
        <v>1.021433070598049</v>
      </c>
      <c r="O27" s="249">
        <v>1.021433070598049</v>
      </c>
      <c r="P27" s="249">
        <v>7.1500314941863428</v>
      </c>
      <c r="Q27" s="250"/>
      <c r="R27" s="249">
        <v>16.342929129568784</v>
      </c>
      <c r="S27" s="249">
        <v>214.50094482559032</v>
      </c>
      <c r="T27" s="247"/>
      <c r="U27" s="221"/>
      <c r="V27" s="247"/>
    </row>
    <row r="28" spans="1:22" ht="12.75" customHeight="1">
      <c r="A28" s="251"/>
      <c r="B28" s="251"/>
      <c r="C28" s="252"/>
      <c r="D28" s="252"/>
      <c r="E28" s="252"/>
      <c r="F28" s="252"/>
      <c r="G28" s="252"/>
      <c r="H28" s="252"/>
      <c r="I28" s="252"/>
      <c r="J28" s="252"/>
      <c r="K28" s="252"/>
      <c r="L28" s="252"/>
      <c r="M28" s="252"/>
      <c r="N28" s="252"/>
      <c r="O28" s="252"/>
      <c r="P28" s="252"/>
      <c r="Q28" s="252"/>
      <c r="R28" s="253"/>
      <c r="S28" s="254"/>
    </row>
    <row r="31" spans="1:22" ht="12.75" customHeight="1">
      <c r="A31" s="255"/>
      <c r="B31" s="256"/>
      <c r="C31" s="256"/>
      <c r="D31" s="256"/>
      <c r="E31" s="256"/>
      <c r="F31" s="256"/>
      <c r="G31" s="256"/>
      <c r="H31" s="256"/>
      <c r="I31" s="256"/>
      <c r="J31" s="256"/>
      <c r="K31" s="256"/>
    </row>
  </sheetData>
  <sheetProtection selectLockedCells="1" selectUnlockedCells="1"/>
  <mergeCells count="16">
    <mergeCell ref="A24:C24"/>
    <mergeCell ref="A25:C25"/>
    <mergeCell ref="A26:C26"/>
    <mergeCell ref="A27:C27"/>
    <mergeCell ref="A18:B18"/>
    <mergeCell ref="A19:C19"/>
    <mergeCell ref="A20:C20"/>
    <mergeCell ref="A21:C21"/>
    <mergeCell ref="A22:C22"/>
    <mergeCell ref="A23:C23"/>
    <mergeCell ref="A1:R1"/>
    <mergeCell ref="B2:S2"/>
    <mergeCell ref="A4:A5"/>
    <mergeCell ref="B4:B5"/>
    <mergeCell ref="C4:C5"/>
    <mergeCell ref="D4:D5"/>
  </mergeCells>
  <dataValidations count="1">
    <dataValidation operator="equal" allowBlank="1" showErrorMessage="1" sqref="C6:C15 C17">
      <formula1>0</formula1>
      <formula2>0</formula2>
    </dataValidation>
  </dataValidations>
  <pageMargins left="0.78740157480314965" right="0" top="0" bottom="0" header="0.51181102362204722" footer="0.51181102362204722"/>
  <pageSetup paperSize="9" scale="80"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2:Z30"/>
  <sheetViews>
    <sheetView showZeros="0" topLeftCell="A5" workbookViewId="0">
      <selection activeCell="J16" sqref="J16"/>
    </sheetView>
  </sheetViews>
  <sheetFormatPr defaultRowHeight="12.75" customHeight="1"/>
  <cols>
    <col min="1" max="1" width="3" style="171" customWidth="1"/>
    <col min="2" max="2" width="15" style="171" customWidth="1"/>
    <col min="3" max="3" width="9.125" style="171" customWidth="1"/>
    <col min="4" max="4" width="7.5" style="171" customWidth="1"/>
    <col min="5" max="5" width="7.125" style="171" customWidth="1"/>
    <col min="6" max="6" width="7.375" style="171" customWidth="1"/>
    <col min="7" max="7" width="6" style="171" customWidth="1"/>
    <col min="8" max="8" width="6.25" style="171" customWidth="1"/>
    <col min="9" max="9" width="5.25" style="171" customWidth="1"/>
    <col min="10" max="10" width="5.75" style="171" customWidth="1"/>
    <col min="11" max="12" width="7.375" style="171" customWidth="1"/>
    <col min="13" max="13" width="7.5" style="171" customWidth="1"/>
    <col min="14" max="14" width="6.875" style="171" customWidth="1"/>
    <col min="15" max="17" width="5.75" style="171" customWidth="1"/>
    <col min="18" max="18" width="6.5" style="171" customWidth="1"/>
    <col min="19" max="19" width="7.375" style="171" customWidth="1"/>
    <col min="20" max="20" width="7.25" style="171" customWidth="1"/>
    <col min="21" max="21" width="5.375" style="171" customWidth="1"/>
    <col min="22" max="22" width="6.25" style="171" customWidth="1"/>
    <col min="23" max="16384" width="9" style="171"/>
  </cols>
  <sheetData>
    <row r="2" spans="1:26" ht="34.5" customHeight="1">
      <c r="A2" s="169" t="s">
        <v>117</v>
      </c>
      <c r="B2" s="170"/>
      <c r="C2" s="170"/>
      <c r="D2" s="170"/>
      <c r="E2" s="170"/>
      <c r="F2" s="170"/>
      <c r="G2" s="170"/>
      <c r="H2" s="170"/>
      <c r="I2" s="170"/>
      <c r="J2" s="170"/>
      <c r="K2" s="170"/>
      <c r="L2" s="170"/>
      <c r="M2" s="170"/>
      <c r="N2" s="170"/>
      <c r="O2" s="170"/>
      <c r="P2" s="170"/>
      <c r="Q2" s="170"/>
      <c r="R2" s="170"/>
    </row>
    <row r="3" spans="1:26" ht="27.75" customHeight="1" thickBot="1">
      <c r="A3" s="172"/>
      <c r="B3" s="172"/>
      <c r="C3" s="172"/>
      <c r="D3" s="172"/>
      <c r="E3" s="172"/>
      <c r="F3" s="172"/>
      <c r="G3" s="172"/>
      <c r="H3" s="172"/>
      <c r="I3" s="172"/>
      <c r="J3" s="172"/>
      <c r="K3" s="172"/>
      <c r="L3" s="172"/>
      <c r="M3" s="172"/>
      <c r="N3" s="172"/>
      <c r="O3" s="172"/>
      <c r="P3" s="172"/>
      <c r="Q3" s="172"/>
      <c r="R3" s="172"/>
    </row>
    <row r="4" spans="1:26" ht="106.5" customHeight="1" thickBot="1">
      <c r="A4" s="175" t="s">
        <v>52</v>
      </c>
      <c r="B4" s="176" t="s">
        <v>53</v>
      </c>
      <c r="C4" s="177" t="s">
        <v>118</v>
      </c>
      <c r="D4" s="178" t="s">
        <v>55</v>
      </c>
      <c r="E4" s="179" t="s">
        <v>56</v>
      </c>
      <c r="F4" s="179" t="s">
        <v>57</v>
      </c>
      <c r="G4" s="179" t="s">
        <v>58</v>
      </c>
      <c r="H4" s="179" t="s">
        <v>59</v>
      </c>
      <c r="I4" s="179" t="s">
        <v>60</v>
      </c>
      <c r="J4" s="179" t="s">
        <v>61</v>
      </c>
      <c r="K4" s="179" t="s">
        <v>62</v>
      </c>
      <c r="L4" s="179" t="s">
        <v>63</v>
      </c>
      <c r="M4" s="179" t="s">
        <v>64</v>
      </c>
      <c r="N4" s="179" t="s">
        <v>65</v>
      </c>
      <c r="O4" s="179" t="s">
        <v>66</v>
      </c>
      <c r="P4" s="179" t="s">
        <v>67</v>
      </c>
      <c r="Q4" s="179" t="s">
        <v>68</v>
      </c>
      <c r="R4" s="180" t="s">
        <v>69</v>
      </c>
      <c r="S4" s="257" t="s">
        <v>70</v>
      </c>
      <c r="T4" s="182" t="s">
        <v>71</v>
      </c>
      <c r="U4" s="182" t="s">
        <v>72</v>
      </c>
      <c r="V4" s="183" t="s">
        <v>73</v>
      </c>
    </row>
    <row r="5" spans="1:26" ht="30" customHeight="1">
      <c r="A5" s="175"/>
      <c r="B5" s="176"/>
      <c r="C5" s="177"/>
      <c r="D5" s="178"/>
      <c r="E5" s="184" t="s">
        <v>74</v>
      </c>
      <c r="F5" s="184" t="s">
        <v>75</v>
      </c>
      <c r="G5" s="184" t="s">
        <v>76</v>
      </c>
      <c r="H5" s="184" t="s">
        <v>77</v>
      </c>
      <c r="I5" s="184" t="s">
        <v>78</v>
      </c>
      <c r="J5" s="184" t="s">
        <v>79</v>
      </c>
      <c r="K5" s="185" t="s">
        <v>80</v>
      </c>
      <c r="L5" s="184" t="s">
        <v>81</v>
      </c>
      <c r="M5" s="184" t="s">
        <v>82</v>
      </c>
      <c r="N5" s="184" t="s">
        <v>83</v>
      </c>
      <c r="O5" s="184" t="s">
        <v>84</v>
      </c>
      <c r="P5" s="184" t="s">
        <v>85</v>
      </c>
      <c r="Q5" s="186" t="s">
        <v>86</v>
      </c>
      <c r="R5" s="187" t="s">
        <v>87</v>
      </c>
      <c r="S5" s="258" t="s">
        <v>88</v>
      </c>
      <c r="T5" s="259" t="s">
        <v>89</v>
      </c>
      <c r="U5" s="190" t="s">
        <v>90</v>
      </c>
      <c r="V5" s="191" t="s">
        <v>91</v>
      </c>
      <c r="W5" s="260"/>
      <c r="X5" s="260"/>
      <c r="Y5" s="260"/>
      <c r="Z5" s="260"/>
    </row>
    <row r="6" spans="1:26" s="266" customFormat="1" ht="18.75" customHeight="1">
      <c r="A6" s="261">
        <v>1</v>
      </c>
      <c r="B6" s="262" t="s">
        <v>92</v>
      </c>
      <c r="C6" s="194">
        <v>19121</v>
      </c>
      <c r="D6" s="263">
        <v>477.35997071282884</v>
      </c>
      <c r="E6" s="264">
        <v>18.843156738664298</v>
      </c>
      <c r="F6" s="264">
        <v>75.372626954657193</v>
      </c>
      <c r="G6" s="264">
        <v>0</v>
      </c>
      <c r="H6" s="264">
        <v>0</v>
      </c>
      <c r="I6" s="264">
        <v>0</v>
      </c>
      <c r="J6" s="264">
        <v>0</v>
      </c>
      <c r="K6" s="264">
        <v>87.934731447100063</v>
      </c>
      <c r="L6" s="264">
        <v>12.562104492442865</v>
      </c>
      <c r="M6" s="264">
        <v>18.843156738664298</v>
      </c>
      <c r="N6" s="264">
        <v>0</v>
      </c>
      <c r="O6" s="264">
        <v>0</v>
      </c>
      <c r="P6" s="264">
        <v>0</v>
      </c>
      <c r="Q6" s="264">
        <v>0</v>
      </c>
      <c r="R6" s="264">
        <v>25.12420898488573</v>
      </c>
      <c r="S6" s="264">
        <v>175.86946289420013</v>
      </c>
      <c r="T6" s="264">
        <v>62.810522462214323</v>
      </c>
      <c r="U6" s="264">
        <v>0</v>
      </c>
      <c r="V6" s="264">
        <v>12.562104492442865</v>
      </c>
      <c r="W6" s="265"/>
      <c r="X6" s="265"/>
      <c r="Y6" s="265"/>
      <c r="Z6" s="265"/>
    </row>
    <row r="7" spans="1:26" s="266" customFormat="1" ht="18.75" customHeight="1">
      <c r="A7" s="261">
        <v>2</v>
      </c>
      <c r="B7" s="262" t="s">
        <v>93</v>
      </c>
      <c r="C7" s="194">
        <v>4204</v>
      </c>
      <c r="D7" s="263">
        <v>999.88106565176031</v>
      </c>
      <c r="E7" s="264">
        <v>85.704091341579456</v>
      </c>
      <c r="F7" s="264">
        <v>114.27212178877261</v>
      </c>
      <c r="G7" s="264">
        <v>0</v>
      </c>
      <c r="H7" s="264">
        <v>0</v>
      </c>
      <c r="I7" s="264">
        <v>0</v>
      </c>
      <c r="J7" s="264">
        <v>0</v>
      </c>
      <c r="K7" s="264">
        <v>199.97621313035208</v>
      </c>
      <c r="L7" s="264">
        <v>28.568030447193152</v>
      </c>
      <c r="M7" s="264">
        <v>0</v>
      </c>
      <c r="N7" s="264">
        <v>0</v>
      </c>
      <c r="O7" s="264">
        <v>0</v>
      </c>
      <c r="P7" s="264">
        <v>0</v>
      </c>
      <c r="Q7" s="264">
        <v>0</v>
      </c>
      <c r="R7" s="264">
        <v>28.568030447193152</v>
      </c>
      <c r="S7" s="264">
        <v>371.38439581351099</v>
      </c>
      <c r="T7" s="264">
        <v>171.40818268315891</v>
      </c>
      <c r="U7" s="264">
        <v>28.568030447193152</v>
      </c>
      <c r="V7" s="264">
        <v>28.568030447193152</v>
      </c>
      <c r="W7" s="265"/>
      <c r="X7" s="265"/>
      <c r="Y7" s="265"/>
      <c r="Z7" s="265"/>
    </row>
    <row r="8" spans="1:26" s="266" customFormat="1" ht="18.75" customHeight="1">
      <c r="A8" s="261">
        <v>3</v>
      </c>
      <c r="B8" s="262" t="s">
        <v>94</v>
      </c>
      <c r="C8" s="194">
        <v>6347</v>
      </c>
      <c r="D8" s="263">
        <v>927.1939498975895</v>
      </c>
      <c r="E8" s="264">
        <v>56.766976524342212</v>
      </c>
      <c r="F8" s="264">
        <v>94.611627540570353</v>
      </c>
      <c r="G8" s="264">
        <v>0</v>
      </c>
      <c r="H8" s="264">
        <v>0</v>
      </c>
      <c r="I8" s="264">
        <v>0</v>
      </c>
      <c r="J8" s="264">
        <v>56.766976524342212</v>
      </c>
      <c r="K8" s="264">
        <v>189.22325508114071</v>
      </c>
      <c r="L8" s="264">
        <v>56.766976524342212</v>
      </c>
      <c r="M8" s="264">
        <v>113.53395304868442</v>
      </c>
      <c r="N8" s="264">
        <v>0</v>
      </c>
      <c r="O8" s="264">
        <v>0</v>
      </c>
      <c r="P8" s="264">
        <v>0</v>
      </c>
      <c r="Q8" s="264">
        <v>0</v>
      </c>
      <c r="R8" s="264">
        <v>18.922325508114071</v>
      </c>
      <c r="S8" s="264">
        <v>283.83488262171107</v>
      </c>
      <c r="T8" s="264">
        <v>56.766976524342212</v>
      </c>
      <c r="U8" s="264">
        <v>0</v>
      </c>
      <c r="V8" s="264">
        <v>56.766976524342212</v>
      </c>
      <c r="W8" s="265"/>
      <c r="X8" s="265"/>
      <c r="Y8" s="265"/>
      <c r="Z8" s="265"/>
    </row>
    <row r="9" spans="1:26" s="266" customFormat="1" ht="18.75" customHeight="1">
      <c r="A9" s="261">
        <v>4</v>
      </c>
      <c r="B9" s="262" t="s">
        <v>95</v>
      </c>
      <c r="C9" s="194">
        <v>6973</v>
      </c>
      <c r="D9" s="263">
        <v>551.1544528897175</v>
      </c>
      <c r="E9" s="264">
        <v>34.447153305607344</v>
      </c>
      <c r="F9" s="264">
        <v>0</v>
      </c>
      <c r="G9" s="264">
        <v>0</v>
      </c>
      <c r="H9" s="264">
        <v>0</v>
      </c>
      <c r="I9" s="264">
        <v>0</v>
      </c>
      <c r="J9" s="264">
        <v>34.447153305607344</v>
      </c>
      <c r="K9" s="264">
        <v>155.01218987523305</v>
      </c>
      <c r="L9" s="264">
        <v>17.223576652803672</v>
      </c>
      <c r="M9" s="264">
        <v>51.670729958411016</v>
      </c>
      <c r="N9" s="264">
        <v>0</v>
      </c>
      <c r="O9" s="264">
        <v>0</v>
      </c>
      <c r="P9" s="264">
        <v>0</v>
      </c>
      <c r="Q9" s="264">
        <v>0</v>
      </c>
      <c r="R9" s="264">
        <v>17.223576652803672</v>
      </c>
      <c r="S9" s="264">
        <v>206.68291983364406</v>
      </c>
      <c r="T9" s="264">
        <v>34.447153305607344</v>
      </c>
      <c r="U9" s="264">
        <v>0</v>
      </c>
      <c r="V9" s="264">
        <v>34.447153305607344</v>
      </c>
      <c r="W9" s="265"/>
      <c r="X9" s="265"/>
      <c r="Y9" s="265"/>
      <c r="Z9" s="265"/>
    </row>
    <row r="10" spans="1:26" s="266" customFormat="1" ht="18.75" customHeight="1">
      <c r="A10" s="267">
        <v>5</v>
      </c>
      <c r="B10" s="262" t="s">
        <v>96</v>
      </c>
      <c r="C10" s="194">
        <v>7188</v>
      </c>
      <c r="D10" s="263">
        <v>918.96215915414587</v>
      </c>
      <c r="E10" s="264">
        <v>16.708402893711742</v>
      </c>
      <c r="F10" s="264">
        <v>150.37562604340567</v>
      </c>
      <c r="G10" s="264">
        <v>0</v>
      </c>
      <c r="H10" s="264">
        <v>0</v>
      </c>
      <c r="I10" s="264">
        <v>0</v>
      </c>
      <c r="J10" s="264">
        <v>100.25041736227045</v>
      </c>
      <c r="K10" s="264">
        <v>183.79243183082917</v>
      </c>
      <c r="L10" s="264">
        <v>33.416805787423485</v>
      </c>
      <c r="M10" s="264">
        <v>83.542014468558719</v>
      </c>
      <c r="N10" s="264">
        <v>0</v>
      </c>
      <c r="O10" s="264">
        <v>0</v>
      </c>
      <c r="P10" s="264">
        <v>0</v>
      </c>
      <c r="Q10" s="264">
        <v>0</v>
      </c>
      <c r="R10" s="264">
        <v>66.833611574846969</v>
      </c>
      <c r="S10" s="264">
        <v>267.33444629938788</v>
      </c>
      <c r="T10" s="264">
        <v>16.708402893711742</v>
      </c>
      <c r="U10" s="264">
        <v>16.708402893711742</v>
      </c>
      <c r="V10" s="264">
        <v>0</v>
      </c>
      <c r="W10" s="265"/>
      <c r="X10" s="265"/>
      <c r="Y10" s="265"/>
      <c r="Z10" s="265"/>
    </row>
    <row r="11" spans="1:26" s="266" customFormat="1" ht="18.75" customHeight="1">
      <c r="A11" s="261">
        <v>6</v>
      </c>
      <c r="B11" s="262" t="s">
        <v>97</v>
      </c>
      <c r="C11" s="194">
        <v>6127</v>
      </c>
      <c r="D11" s="263">
        <v>823.27403296882653</v>
      </c>
      <c r="E11" s="264">
        <v>19.601762689733967</v>
      </c>
      <c r="F11" s="264">
        <v>58.805288069201893</v>
      </c>
      <c r="G11" s="264">
        <v>0</v>
      </c>
      <c r="H11" s="264">
        <v>0</v>
      </c>
      <c r="I11" s="264">
        <v>0</v>
      </c>
      <c r="J11" s="264">
        <v>0</v>
      </c>
      <c r="K11" s="264">
        <v>215.61938958707361</v>
      </c>
      <c r="L11" s="264">
        <v>39.203525379467933</v>
      </c>
      <c r="M11" s="264">
        <v>78.407050758935867</v>
      </c>
      <c r="N11" s="264">
        <v>0</v>
      </c>
      <c r="O11" s="264">
        <v>0</v>
      </c>
      <c r="P11" s="264">
        <v>0</v>
      </c>
      <c r="Q11" s="264">
        <v>0</v>
      </c>
      <c r="R11" s="264">
        <v>78.407050758935867</v>
      </c>
      <c r="S11" s="264">
        <v>254.82291496654156</v>
      </c>
      <c r="T11" s="264">
        <v>78.407050758935867</v>
      </c>
      <c r="U11" s="264">
        <v>0</v>
      </c>
      <c r="V11" s="264">
        <v>19.601762689733967</v>
      </c>
      <c r="W11" s="265"/>
      <c r="X11" s="265"/>
      <c r="Y11" s="265"/>
      <c r="Z11" s="265"/>
    </row>
    <row r="12" spans="1:26" s="266" customFormat="1" ht="18.75" customHeight="1">
      <c r="A12" s="261">
        <v>7</v>
      </c>
      <c r="B12" s="262" t="s">
        <v>98</v>
      </c>
      <c r="C12" s="194">
        <v>10249</v>
      </c>
      <c r="D12" s="263">
        <v>703.09298468143243</v>
      </c>
      <c r="E12" s="264">
        <v>0</v>
      </c>
      <c r="F12" s="264">
        <v>23.436432822714416</v>
      </c>
      <c r="G12" s="264">
        <v>0</v>
      </c>
      <c r="H12" s="264">
        <v>0</v>
      </c>
      <c r="I12" s="264">
        <v>0</v>
      </c>
      <c r="J12" s="264">
        <v>0</v>
      </c>
      <c r="K12" s="264">
        <v>234.36432822714411</v>
      </c>
      <c r="L12" s="264">
        <v>0</v>
      </c>
      <c r="M12" s="264">
        <v>23.436432822714416</v>
      </c>
      <c r="N12" s="264">
        <v>0</v>
      </c>
      <c r="O12" s="264">
        <v>0</v>
      </c>
      <c r="P12" s="264">
        <v>0</v>
      </c>
      <c r="Q12" s="264">
        <v>0</v>
      </c>
      <c r="R12" s="264">
        <v>0</v>
      </c>
      <c r="S12" s="264">
        <v>328.11005951800178</v>
      </c>
      <c r="T12" s="264">
        <v>93.745731290857663</v>
      </c>
      <c r="U12" s="264">
        <v>0</v>
      </c>
      <c r="V12" s="264">
        <v>0</v>
      </c>
      <c r="W12" s="265"/>
      <c r="X12" s="265"/>
      <c r="Y12" s="265"/>
      <c r="Z12" s="265"/>
    </row>
    <row r="13" spans="1:26" s="266" customFormat="1" ht="18.75" customHeight="1">
      <c r="A13" s="268">
        <v>8</v>
      </c>
      <c r="B13" s="262" t="s">
        <v>99</v>
      </c>
      <c r="C13" s="194">
        <v>7422</v>
      </c>
      <c r="D13" s="263">
        <v>841.44435462139586</v>
      </c>
      <c r="E13" s="264">
        <v>16.181622204257614</v>
      </c>
      <c r="F13" s="264">
        <v>64.726488817030457</v>
      </c>
      <c r="G13" s="264">
        <v>0</v>
      </c>
      <c r="H13" s="264">
        <v>16.181622204257614</v>
      </c>
      <c r="I13" s="264">
        <v>0</v>
      </c>
      <c r="J13" s="264">
        <v>0</v>
      </c>
      <c r="K13" s="264">
        <v>226.54271085960656</v>
      </c>
      <c r="L13" s="264">
        <v>0</v>
      </c>
      <c r="M13" s="264">
        <v>16.181622204257614</v>
      </c>
      <c r="N13" s="264">
        <v>0</v>
      </c>
      <c r="O13" s="264">
        <v>0</v>
      </c>
      <c r="P13" s="264">
        <v>0</v>
      </c>
      <c r="Q13" s="264">
        <v>0</v>
      </c>
      <c r="R13" s="264">
        <v>16.181622204257614</v>
      </c>
      <c r="S13" s="264">
        <v>388.35893290218274</v>
      </c>
      <c r="T13" s="264">
        <v>97.089733225545686</v>
      </c>
      <c r="U13" s="264">
        <v>0</v>
      </c>
      <c r="V13" s="264">
        <v>0</v>
      </c>
      <c r="W13" s="265"/>
      <c r="X13" s="265"/>
      <c r="Y13" s="265"/>
      <c r="Z13" s="265"/>
    </row>
    <row r="14" spans="1:26" s="266" customFormat="1" ht="18.75" customHeight="1">
      <c r="A14" s="261">
        <v>9</v>
      </c>
      <c r="B14" s="262" t="s">
        <v>100</v>
      </c>
      <c r="C14" s="194">
        <v>8523</v>
      </c>
      <c r="D14" s="263">
        <v>873.65950956236077</v>
      </c>
      <c r="E14" s="264">
        <v>0</v>
      </c>
      <c r="F14" s="264">
        <v>84.547694473776829</v>
      </c>
      <c r="G14" s="264">
        <v>0</v>
      </c>
      <c r="H14" s="264">
        <v>0</v>
      </c>
      <c r="I14" s="264">
        <v>0</v>
      </c>
      <c r="J14" s="264">
        <v>28.18256482459228</v>
      </c>
      <c r="K14" s="264">
        <v>211.36923618444212</v>
      </c>
      <c r="L14" s="264">
        <v>28.18256482459228</v>
      </c>
      <c r="M14" s="264">
        <v>70.456412061480705</v>
      </c>
      <c r="N14" s="264">
        <v>0</v>
      </c>
      <c r="O14" s="264">
        <v>0</v>
      </c>
      <c r="P14" s="264">
        <v>0</v>
      </c>
      <c r="Q14" s="264">
        <v>0</v>
      </c>
      <c r="R14" s="264">
        <v>42.273847236888415</v>
      </c>
      <c r="S14" s="264">
        <v>352.28206030740353</v>
      </c>
      <c r="T14" s="264">
        <v>56.36512964918456</v>
      </c>
      <c r="U14" s="264">
        <v>0</v>
      </c>
      <c r="V14" s="264">
        <v>0</v>
      </c>
      <c r="W14" s="265"/>
      <c r="X14" s="265"/>
      <c r="Y14" s="265"/>
      <c r="Z14" s="265"/>
    </row>
    <row r="15" spans="1:26" s="266" customFormat="1" ht="18.75" customHeight="1">
      <c r="A15" s="261">
        <v>10</v>
      </c>
      <c r="B15" s="269" t="s">
        <v>101</v>
      </c>
      <c r="C15" s="194">
        <v>5567</v>
      </c>
      <c r="D15" s="263">
        <v>604.05963714747622</v>
      </c>
      <c r="E15" s="264">
        <v>21.573558469552722</v>
      </c>
      <c r="F15" s="264">
        <v>21.573558469552722</v>
      </c>
      <c r="G15" s="264">
        <v>0</v>
      </c>
      <c r="H15" s="264">
        <v>0</v>
      </c>
      <c r="I15" s="264">
        <v>0</v>
      </c>
      <c r="J15" s="264">
        <v>0</v>
      </c>
      <c r="K15" s="264">
        <v>194.1620262259745</v>
      </c>
      <c r="L15" s="264">
        <v>0</v>
      </c>
      <c r="M15" s="264">
        <v>21.573558469552722</v>
      </c>
      <c r="N15" s="264">
        <v>0</v>
      </c>
      <c r="O15" s="264">
        <v>0</v>
      </c>
      <c r="P15" s="264">
        <v>21.573558469552722</v>
      </c>
      <c r="Q15" s="264">
        <v>0</v>
      </c>
      <c r="R15" s="264">
        <v>43.147116939105445</v>
      </c>
      <c r="S15" s="264">
        <v>151.01490928686906</v>
      </c>
      <c r="T15" s="264">
        <v>129.44135081731633</v>
      </c>
      <c r="U15" s="264">
        <v>0</v>
      </c>
      <c r="V15" s="264">
        <v>21.573558469552722</v>
      </c>
      <c r="W15" s="265"/>
      <c r="X15" s="265"/>
      <c r="Y15" s="265"/>
      <c r="Z15" s="265"/>
    </row>
    <row r="16" spans="1:26" s="266" customFormat="1" ht="33" customHeight="1">
      <c r="A16" s="270" t="s">
        <v>102</v>
      </c>
      <c r="B16" s="271" t="s">
        <v>103</v>
      </c>
      <c r="C16" s="205">
        <f>SUM(C6:C15)</f>
        <v>81721</v>
      </c>
      <c r="D16" s="263">
        <v>721.59053364496287</v>
      </c>
      <c r="E16" s="263">
        <v>22.044517321129206</v>
      </c>
      <c r="F16" s="263">
        <v>67.603186451462904</v>
      </c>
      <c r="G16" s="263">
        <v>0</v>
      </c>
      <c r="H16" s="263">
        <v>1.4696344880752807</v>
      </c>
      <c r="I16" s="263">
        <v>0</v>
      </c>
      <c r="J16" s="263">
        <v>19.105248344978648</v>
      </c>
      <c r="K16" s="263">
        <v>176.35613856903365</v>
      </c>
      <c r="L16" s="263">
        <v>19.105248344978648</v>
      </c>
      <c r="M16" s="263">
        <v>44.089034642258412</v>
      </c>
      <c r="N16" s="263">
        <v>0</v>
      </c>
      <c r="O16" s="263">
        <v>0</v>
      </c>
      <c r="P16" s="263">
        <v>1.4696344880752807</v>
      </c>
      <c r="Q16" s="263">
        <v>0</v>
      </c>
      <c r="R16" s="263">
        <v>30.862324249580894</v>
      </c>
      <c r="S16" s="263">
        <v>266.00384234162578</v>
      </c>
      <c r="T16" s="263">
        <v>73.481724403764034</v>
      </c>
      <c r="U16" s="263">
        <v>2.9392689761505615</v>
      </c>
      <c r="V16" s="263">
        <v>14.696344880752807</v>
      </c>
      <c r="W16" s="265"/>
      <c r="X16" s="265"/>
      <c r="Y16" s="265"/>
      <c r="Z16" s="265"/>
    </row>
    <row r="17" spans="1:26" s="266" customFormat="1" ht="24.75" customHeight="1">
      <c r="A17" s="261">
        <v>11</v>
      </c>
      <c r="B17" s="272" t="s">
        <v>104</v>
      </c>
      <c r="C17" s="273">
        <v>37494</v>
      </c>
      <c r="D17" s="263">
        <v>496.49277217688166</v>
      </c>
      <c r="E17" s="264">
        <v>35.234970928681925</v>
      </c>
      <c r="F17" s="264">
        <v>48.047687630020803</v>
      </c>
      <c r="G17" s="264">
        <v>0</v>
      </c>
      <c r="H17" s="264">
        <v>12.812716701338882</v>
      </c>
      <c r="I17" s="264">
        <v>0</v>
      </c>
      <c r="J17" s="264">
        <v>6.406358350669441</v>
      </c>
      <c r="K17" s="264">
        <v>118.51762948738465</v>
      </c>
      <c r="L17" s="264">
        <v>16.0158958766736</v>
      </c>
      <c r="M17" s="264">
        <v>19.219075052008321</v>
      </c>
      <c r="N17" s="264">
        <v>0</v>
      </c>
      <c r="O17" s="264">
        <v>3.2031791753347205</v>
      </c>
      <c r="P17" s="264">
        <v>0</v>
      </c>
      <c r="Q17" s="264">
        <v>3.2031791753347205</v>
      </c>
      <c r="R17" s="264">
        <v>22.422254227343043</v>
      </c>
      <c r="S17" s="264">
        <v>134.53352536405825</v>
      </c>
      <c r="T17" s="264">
        <v>76.876300208033285</v>
      </c>
      <c r="U17" s="264">
        <v>9.6095375260041607</v>
      </c>
      <c r="V17" s="264">
        <v>3.2031791753347205</v>
      </c>
      <c r="W17" s="265"/>
      <c r="X17" s="265"/>
      <c r="Y17" s="265"/>
      <c r="Z17" s="265"/>
    </row>
    <row r="18" spans="1:26" s="266" customFormat="1" ht="49.5" customHeight="1">
      <c r="A18" s="209" t="s">
        <v>119</v>
      </c>
      <c r="B18" s="210"/>
      <c r="C18" s="211">
        <f>C16+C17</f>
        <v>119215</v>
      </c>
      <c r="D18" s="263">
        <v>650.79562135637298</v>
      </c>
      <c r="E18" s="263">
        <v>26.193012624250304</v>
      </c>
      <c r="F18" s="263">
        <v>61.452837310741103</v>
      </c>
      <c r="G18" s="263">
        <v>0</v>
      </c>
      <c r="H18" s="263">
        <v>5.0371178123558273</v>
      </c>
      <c r="I18" s="263">
        <v>0</v>
      </c>
      <c r="J18" s="263">
        <v>15.111353437067484</v>
      </c>
      <c r="K18" s="263">
        <v>158.16549930797299</v>
      </c>
      <c r="L18" s="263">
        <v>18.133624124480981</v>
      </c>
      <c r="M18" s="263">
        <v>36.267248248961963</v>
      </c>
      <c r="N18" s="263">
        <v>0</v>
      </c>
      <c r="O18" s="263">
        <v>1.0074235624711656</v>
      </c>
      <c r="P18" s="263">
        <v>1.0074235624711656</v>
      </c>
      <c r="Q18" s="263">
        <v>1.0074235624711656</v>
      </c>
      <c r="R18" s="263">
        <v>28.207859749192636</v>
      </c>
      <c r="S18" s="263">
        <v>224.65545443106993</v>
      </c>
      <c r="T18" s="263">
        <v>74.549343622866246</v>
      </c>
      <c r="U18" s="263">
        <v>5.0371178123558273</v>
      </c>
      <c r="V18" s="263">
        <v>11.081659187182822</v>
      </c>
      <c r="W18" s="265"/>
      <c r="X18" s="265"/>
      <c r="Y18" s="265"/>
      <c r="Z18" s="265"/>
    </row>
    <row r="19" spans="1:26" s="266" customFormat="1" ht="32.25" customHeight="1">
      <c r="A19" s="274" t="s">
        <v>106</v>
      </c>
      <c r="B19" s="274"/>
      <c r="C19" s="274"/>
      <c r="D19" s="275">
        <v>1</v>
      </c>
      <c r="E19" s="276">
        <v>4.0247678018575851E-2</v>
      </c>
      <c r="F19" s="276">
        <v>9.4427244582043351E-2</v>
      </c>
      <c r="G19" s="276">
        <v>0</v>
      </c>
      <c r="H19" s="276">
        <v>7.7399380804953552E-3</v>
      </c>
      <c r="I19" s="276">
        <v>0</v>
      </c>
      <c r="J19" s="276">
        <v>2.3219814241486069E-2</v>
      </c>
      <c r="K19" s="276">
        <v>0.24303405572755418</v>
      </c>
      <c r="L19" s="276">
        <v>2.7863777089783281E-2</v>
      </c>
      <c r="M19" s="276">
        <v>5.5727554179566562E-2</v>
      </c>
      <c r="N19" s="276">
        <v>0</v>
      </c>
      <c r="O19" s="276">
        <v>1.5479876160990713E-3</v>
      </c>
      <c r="P19" s="276">
        <v>1.5479876160990713E-3</v>
      </c>
      <c r="Q19" s="276">
        <v>1.5479876160990713E-3</v>
      </c>
      <c r="R19" s="277">
        <v>4.3343653250773995E-2</v>
      </c>
      <c r="S19" s="278">
        <v>0.34520123839009287</v>
      </c>
      <c r="T19" s="278">
        <v>0.11455108359133126</v>
      </c>
      <c r="U19" s="278">
        <v>7.7399380804953552E-3</v>
      </c>
      <c r="V19" s="278">
        <v>1.7027863777089786E-2</v>
      </c>
      <c r="W19" s="279"/>
      <c r="X19" s="279"/>
    </row>
    <row r="20" spans="1:26" s="226" customFormat="1" ht="17.45" customHeight="1">
      <c r="A20" s="219" t="s">
        <v>108</v>
      </c>
      <c r="B20" s="220"/>
      <c r="C20" s="220"/>
      <c r="D20" s="221">
        <v>588.4</v>
      </c>
      <c r="E20" s="221">
        <v>19.600000000000001</v>
      </c>
      <c r="F20" s="221">
        <v>61.9</v>
      </c>
      <c r="G20" s="221"/>
      <c r="H20" s="221">
        <v>3.1</v>
      </c>
      <c r="I20" s="221">
        <v>1</v>
      </c>
      <c r="J20" s="221">
        <v>7.2</v>
      </c>
      <c r="K20" s="222">
        <v>166.2</v>
      </c>
      <c r="L20" s="221">
        <v>15.5</v>
      </c>
      <c r="M20" s="221">
        <v>44.4</v>
      </c>
      <c r="N20" s="221">
        <v>1</v>
      </c>
      <c r="O20" s="221">
        <v>2.1</v>
      </c>
      <c r="P20" s="221">
        <v>6.2</v>
      </c>
      <c r="Q20" s="221"/>
      <c r="R20" s="221">
        <v>36.1</v>
      </c>
      <c r="S20" s="223">
        <v>215.7</v>
      </c>
      <c r="T20" s="224">
        <v>8.3000000000000007</v>
      </c>
      <c r="U20" s="221">
        <v>9.3000000000000007</v>
      </c>
      <c r="V20" s="280">
        <v>7.2</v>
      </c>
    </row>
    <row r="21" spans="1:26" s="285" customFormat="1" ht="28.5" customHeight="1">
      <c r="A21" s="281" t="s">
        <v>109</v>
      </c>
      <c r="B21" s="282"/>
      <c r="C21" s="282"/>
      <c r="D21" s="283">
        <v>0.10604286430382892</v>
      </c>
      <c r="E21" s="283">
        <v>0.33637819511481126</v>
      </c>
      <c r="F21" s="283">
        <v>-7.2239529767188504E-3</v>
      </c>
      <c r="G21" s="283"/>
      <c r="H21" s="283">
        <v>0.6248767136631701</v>
      </c>
      <c r="I21" s="283"/>
      <c r="J21" s="283">
        <v>1.098799088481595</v>
      </c>
      <c r="K21" s="283">
        <v>-4.834236276791215E-2</v>
      </c>
      <c r="L21" s="283">
        <v>0.16991123383748263</v>
      </c>
      <c r="M21" s="283">
        <v>-0.18317008448283867</v>
      </c>
      <c r="N21" s="283"/>
      <c r="O21" s="283">
        <v>-0.52027449406134973</v>
      </c>
      <c r="P21" s="283">
        <v>-0.83751232863368297</v>
      </c>
      <c r="Q21" s="283"/>
      <c r="R21" s="283">
        <v>-0.21861884351266936</v>
      </c>
      <c r="S21" s="283">
        <v>4.1518101210338054E-2</v>
      </c>
      <c r="T21" s="231" t="s">
        <v>110</v>
      </c>
      <c r="U21" s="283">
        <v>-0.4583744287789433</v>
      </c>
      <c r="V21" s="283">
        <v>0.53911933155316971</v>
      </c>
      <c r="W21" s="284"/>
      <c r="X21" s="284"/>
    </row>
    <row r="22" spans="1:26" s="226" customFormat="1" ht="17.45" customHeight="1">
      <c r="A22" s="219" t="s">
        <v>112</v>
      </c>
      <c r="B22" s="220"/>
      <c r="C22" s="220"/>
      <c r="D22" s="221">
        <v>545.79999999999995</v>
      </c>
      <c r="E22" s="221">
        <v>22.8</v>
      </c>
      <c r="F22" s="221">
        <v>76.8</v>
      </c>
      <c r="G22" s="221"/>
      <c r="H22" s="221">
        <v>6.2</v>
      </c>
      <c r="I22" s="221"/>
      <c r="J22" s="221">
        <v>13.5</v>
      </c>
      <c r="K22" s="222" t="s">
        <v>113</v>
      </c>
      <c r="L22" s="221">
        <v>25.9</v>
      </c>
      <c r="M22" s="221">
        <v>27</v>
      </c>
      <c r="N22" s="221">
        <v>1</v>
      </c>
      <c r="O22" s="221"/>
      <c r="P22" s="221">
        <v>5.2</v>
      </c>
      <c r="Q22" s="221">
        <v>1</v>
      </c>
      <c r="R22" s="221">
        <v>33.200000000000003</v>
      </c>
      <c r="S22" s="221">
        <v>179.5</v>
      </c>
      <c r="T22" s="244"/>
      <c r="U22" s="221">
        <v>10.4</v>
      </c>
      <c r="V22" s="244"/>
    </row>
    <row r="23" spans="1:26" s="266" customFormat="1" ht="21" customHeight="1">
      <c r="A23" s="286" t="s">
        <v>120</v>
      </c>
      <c r="B23" s="286"/>
      <c r="C23" s="286"/>
      <c r="D23" s="287">
        <v>535.20000000000005</v>
      </c>
      <c r="E23" s="287">
        <v>21.7</v>
      </c>
      <c r="F23" s="287">
        <v>79.599999999999994</v>
      </c>
      <c r="G23" s="287"/>
      <c r="H23" s="287"/>
      <c r="I23" s="287"/>
      <c r="J23" s="287">
        <v>14.5</v>
      </c>
      <c r="K23" s="287">
        <v>129.19999999999999</v>
      </c>
      <c r="L23" s="287">
        <v>20.7</v>
      </c>
      <c r="M23" s="287">
        <v>36.200000000000003</v>
      </c>
      <c r="N23" s="287">
        <v>1</v>
      </c>
      <c r="O23" s="287">
        <v>1</v>
      </c>
      <c r="P23" s="287">
        <v>9.3000000000000007</v>
      </c>
      <c r="Q23" s="287"/>
      <c r="R23" s="287">
        <v>20.7</v>
      </c>
      <c r="S23" s="287">
        <v>194.4</v>
      </c>
      <c r="T23" s="221"/>
      <c r="U23" s="221"/>
      <c r="V23" s="221"/>
    </row>
    <row r="24" spans="1:26" s="266" customFormat="1" ht="19.5" customHeight="1">
      <c r="A24" s="286" t="s">
        <v>121</v>
      </c>
      <c r="B24" s="286"/>
      <c r="C24" s="286"/>
      <c r="D24" s="288">
        <v>511.7</v>
      </c>
      <c r="E24" s="288">
        <v>23.6</v>
      </c>
      <c r="F24" s="288">
        <v>60.6</v>
      </c>
      <c r="G24" s="288">
        <v>0</v>
      </c>
      <c r="H24" s="288">
        <v>3.1</v>
      </c>
      <c r="I24" s="288">
        <v>1</v>
      </c>
      <c r="J24" s="288">
        <v>10.3</v>
      </c>
      <c r="K24" s="288">
        <v>138.69999999999999</v>
      </c>
      <c r="L24" s="288">
        <v>23.6</v>
      </c>
      <c r="M24" s="288">
        <v>22.6</v>
      </c>
      <c r="N24" s="288">
        <v>1</v>
      </c>
      <c r="O24" s="288">
        <v>3.1</v>
      </c>
      <c r="P24" s="288">
        <v>5.0999999999999996</v>
      </c>
      <c r="Q24" s="288">
        <v>1</v>
      </c>
      <c r="R24" s="288">
        <v>27.7</v>
      </c>
      <c r="S24" s="288">
        <v>189.1</v>
      </c>
      <c r="T24" s="289"/>
      <c r="U24" s="289"/>
      <c r="V24" s="289"/>
    </row>
    <row r="25" spans="1:26" s="266" customFormat="1" ht="15.75" customHeight="1">
      <c r="A25" s="290" t="s">
        <v>116</v>
      </c>
      <c r="B25" s="290"/>
      <c r="C25" s="290"/>
      <c r="D25" s="287">
        <v>546.46669276995624</v>
      </c>
      <c r="E25" s="291">
        <v>17.364362200166834</v>
      </c>
      <c r="F25" s="291">
        <v>75.586047224255623</v>
      </c>
      <c r="G25" s="291">
        <v>1.021433070598049</v>
      </c>
      <c r="H25" s="291">
        <v>5.1071653529902452</v>
      </c>
      <c r="I25" s="291">
        <v>1.021433070598049</v>
      </c>
      <c r="J25" s="291">
        <v>7.1500314941863428</v>
      </c>
      <c r="K25" s="291">
        <v>141.97919681312879</v>
      </c>
      <c r="L25" s="291">
        <v>24.514393694353178</v>
      </c>
      <c r="M25" s="291">
        <v>32.685858259137568</v>
      </c>
      <c r="N25" s="291">
        <v>1.021433070598049</v>
      </c>
      <c r="O25" s="291">
        <v>1.021433070598049</v>
      </c>
      <c r="P25" s="291">
        <v>7.1500314941863428</v>
      </c>
      <c r="Q25" s="287"/>
      <c r="R25" s="291">
        <v>16.342929129568784</v>
      </c>
      <c r="S25" s="291">
        <v>214.50094482559032</v>
      </c>
      <c r="T25" s="292"/>
      <c r="U25" s="293"/>
      <c r="V25" s="292"/>
    </row>
    <row r="26" spans="1:26" s="266" customFormat="1" ht="12.75" customHeight="1">
      <c r="A26" s="294" t="s">
        <v>122</v>
      </c>
      <c r="B26" s="295"/>
      <c r="C26" s="296"/>
      <c r="D26" s="297">
        <v>640.20699295988152</v>
      </c>
      <c r="E26" s="297">
        <v>26.296021827736048</v>
      </c>
      <c r="F26" s="297">
        <v>75.853909118469375</v>
      </c>
      <c r="G26" s="297">
        <v>0</v>
      </c>
      <c r="H26" s="297">
        <v>4.0455418196516995</v>
      </c>
      <c r="I26" s="297">
        <v>0</v>
      </c>
      <c r="J26" s="297">
        <v>8.0910836393033989</v>
      </c>
      <c r="K26" s="297">
        <v>144.62812005254827</v>
      </c>
      <c r="L26" s="297">
        <v>35.398490921952373</v>
      </c>
      <c r="M26" s="297">
        <v>40.455418196516995</v>
      </c>
      <c r="N26" s="297">
        <v>0</v>
      </c>
      <c r="O26" s="297">
        <v>1.0113854549129249</v>
      </c>
      <c r="P26" s="297">
        <v>7.0796981843904749</v>
      </c>
      <c r="Q26" s="298"/>
      <c r="R26" s="299">
        <v>16.182167278606798</v>
      </c>
      <c r="S26" s="297">
        <v>280.15377101088018</v>
      </c>
      <c r="T26" s="300"/>
      <c r="U26" s="301"/>
      <c r="V26" s="302"/>
    </row>
    <row r="27" spans="1:26" ht="12.75" customHeight="1">
      <c r="A27" s="251"/>
      <c r="B27" s="251"/>
      <c r="C27" s="252"/>
      <c r="D27" s="252"/>
      <c r="E27" s="252"/>
      <c r="F27" s="252"/>
      <c r="G27" s="252"/>
      <c r="H27" s="252"/>
      <c r="I27" s="252"/>
      <c r="J27" s="252"/>
      <c r="K27" s="252"/>
      <c r="L27" s="252"/>
      <c r="M27" s="252"/>
      <c r="N27" s="252"/>
      <c r="O27" s="252"/>
      <c r="P27" s="252"/>
      <c r="Q27" s="174"/>
      <c r="R27" s="252"/>
      <c r="S27" s="253"/>
      <c r="T27" s="303"/>
      <c r="U27" s="304"/>
      <c r="V27" s="305"/>
    </row>
    <row r="28" spans="1:26" ht="12.75" customHeight="1">
      <c r="T28" s="300"/>
      <c r="U28" s="306"/>
      <c r="V28" s="305"/>
    </row>
    <row r="30" spans="1:26" ht="12.75" customHeight="1">
      <c r="A30" s="255"/>
      <c r="B30" s="256"/>
      <c r="C30" s="256"/>
      <c r="D30" s="256"/>
      <c r="E30" s="256"/>
      <c r="F30" s="256"/>
      <c r="G30" s="256"/>
      <c r="H30" s="256"/>
      <c r="I30" s="256"/>
      <c r="J30" s="256"/>
      <c r="K30" s="256"/>
    </row>
  </sheetData>
  <sheetProtection selectLockedCells="1" selectUnlockedCells="1"/>
  <mergeCells count="14">
    <mergeCell ref="A25:C25"/>
    <mergeCell ref="A26:C26"/>
    <mergeCell ref="A19:C19"/>
    <mergeCell ref="A20:C20"/>
    <mergeCell ref="A21:C21"/>
    <mergeCell ref="A22:C22"/>
    <mergeCell ref="A23:C23"/>
    <mergeCell ref="A24:C24"/>
    <mergeCell ref="A2:R2"/>
    <mergeCell ref="A4:A5"/>
    <mergeCell ref="B4:B5"/>
    <mergeCell ref="C4:C5"/>
    <mergeCell ref="D4:D5"/>
    <mergeCell ref="A18:B18"/>
  </mergeCells>
  <dataValidations count="1">
    <dataValidation operator="equal" allowBlank="1" showErrorMessage="1" sqref="C6:C15 C17">
      <formula1>0</formula1>
      <formula2>0</formula2>
    </dataValidation>
  </dataValidations>
  <pageMargins left="0.39370078740157483" right="0" top="0.39370078740157483" bottom="0" header="0.51181102362204722" footer="0.51181102362204722"/>
  <pageSetup paperSize="9" scale="80"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Y25"/>
  <sheetViews>
    <sheetView showZeros="0" workbookViewId="0">
      <selection activeCell="E11" sqref="E11"/>
    </sheetView>
  </sheetViews>
  <sheetFormatPr defaultRowHeight="14.25"/>
  <cols>
    <col min="1" max="1" width="17" customWidth="1"/>
    <col min="2" max="2" width="8.125" customWidth="1"/>
    <col min="3" max="3" width="6.125" customWidth="1"/>
    <col min="4" max="4" width="6.125" style="74" customWidth="1"/>
    <col min="5" max="5" width="5.625" customWidth="1"/>
    <col min="6" max="6" width="6.125" style="74" customWidth="1"/>
    <col min="7" max="7" width="5.625" customWidth="1"/>
    <col min="8" max="8" width="8.125" style="74" customWidth="1"/>
    <col min="9" max="9" width="6.125" customWidth="1"/>
    <col min="10" max="10" width="6" style="74" customWidth="1"/>
    <col min="11" max="11" width="6.375" customWidth="1"/>
    <col min="12" max="12" width="6.625" style="74" customWidth="1"/>
    <col min="13" max="13" width="5" customWidth="1"/>
    <col min="14" max="14" width="5.875" style="74" customWidth="1"/>
    <col min="15" max="15" width="5.375" customWidth="1"/>
    <col min="16" max="16" width="6.5" style="74" customWidth="1"/>
    <col min="17" max="17" width="5.5" customWidth="1"/>
    <col min="18" max="18" width="6.625" style="74" customWidth="1"/>
    <col min="19" max="19" width="5.625" customWidth="1"/>
    <col min="20" max="20" width="7.625" style="74" customWidth="1"/>
    <col min="21" max="21" width="6.5" customWidth="1"/>
    <col min="22" max="22" width="6.125" style="74" customWidth="1"/>
    <col min="23" max="23" width="9" customWidth="1"/>
  </cols>
  <sheetData>
    <row r="1" spans="1:25" ht="45.75" customHeight="1">
      <c r="A1" s="80" t="s">
        <v>38</v>
      </c>
      <c r="B1" s="81"/>
      <c r="C1" s="81"/>
      <c r="D1" s="81"/>
      <c r="E1" s="81"/>
      <c r="F1" s="81"/>
      <c r="G1" s="81"/>
      <c r="H1" s="81"/>
      <c r="I1" s="81"/>
      <c r="J1" s="81"/>
      <c r="K1" s="81"/>
      <c r="L1" s="81"/>
      <c r="M1" s="81"/>
      <c r="N1" s="81"/>
      <c r="O1" s="81"/>
      <c r="P1" s="81"/>
      <c r="Q1" s="81"/>
      <c r="R1" s="81"/>
      <c r="S1" s="81"/>
      <c r="T1" s="81"/>
      <c r="U1" s="82"/>
      <c r="V1" s="82"/>
    </row>
    <row r="2" spans="1:25" ht="27.75" customHeight="1">
      <c r="A2" s="83" t="s">
        <v>39</v>
      </c>
      <c r="B2" s="84"/>
      <c r="C2" s="84"/>
      <c r="D2" s="84"/>
      <c r="E2" s="84"/>
      <c r="F2" s="84"/>
      <c r="G2" s="84"/>
      <c r="H2" s="84"/>
      <c r="I2" s="84"/>
      <c r="J2" s="84"/>
      <c r="K2" s="84"/>
      <c r="L2" s="84"/>
      <c r="M2" s="84"/>
      <c r="N2" s="84"/>
      <c r="O2" s="84"/>
      <c r="P2" s="84"/>
      <c r="Q2" s="85"/>
      <c r="R2" s="86"/>
      <c r="S2" s="85"/>
      <c r="T2" s="86"/>
      <c r="U2" s="87"/>
      <c r="V2" s="88"/>
    </row>
    <row r="3" spans="1:25" ht="50.25" customHeight="1">
      <c r="A3" s="89" t="s">
        <v>1</v>
      </c>
      <c r="B3" s="90" t="s">
        <v>40</v>
      </c>
      <c r="C3" s="11" t="s">
        <v>3</v>
      </c>
      <c r="D3" s="91"/>
      <c r="E3" s="11" t="s">
        <v>4</v>
      </c>
      <c r="F3" s="91"/>
      <c r="G3" s="11" t="s">
        <v>41</v>
      </c>
      <c r="H3" s="91"/>
      <c r="I3" s="92" t="s">
        <v>6</v>
      </c>
      <c r="J3" s="93"/>
      <c r="K3" s="11" t="s">
        <v>7</v>
      </c>
      <c r="L3" s="91"/>
      <c r="M3" s="11" t="s">
        <v>8</v>
      </c>
      <c r="N3" s="91"/>
      <c r="O3" s="94" t="s">
        <v>42</v>
      </c>
      <c r="P3" s="95"/>
      <c r="Q3" s="11" t="s">
        <v>10</v>
      </c>
      <c r="R3" s="96"/>
      <c r="S3" s="96"/>
      <c r="T3" s="97"/>
      <c r="U3" s="98" t="s">
        <v>11</v>
      </c>
      <c r="V3" s="99"/>
    </row>
    <row r="4" spans="1:25" ht="27" customHeight="1">
      <c r="A4" s="100"/>
      <c r="B4" s="101"/>
      <c r="C4" s="102" t="s">
        <v>12</v>
      </c>
      <c r="D4" s="103" t="s">
        <v>13</v>
      </c>
      <c r="E4" s="102" t="s">
        <v>12</v>
      </c>
      <c r="F4" s="103" t="s">
        <v>13</v>
      </c>
      <c r="G4" s="102" t="s">
        <v>12</v>
      </c>
      <c r="H4" s="103" t="s">
        <v>13</v>
      </c>
      <c r="I4" s="102" t="s">
        <v>12</v>
      </c>
      <c r="J4" s="103" t="s">
        <v>13</v>
      </c>
      <c r="K4" s="102" t="s">
        <v>12</v>
      </c>
      <c r="L4" s="103" t="s">
        <v>13</v>
      </c>
      <c r="M4" s="104" t="s">
        <v>12</v>
      </c>
      <c r="N4" s="103" t="s">
        <v>13</v>
      </c>
      <c r="O4" s="104" t="s">
        <v>12</v>
      </c>
      <c r="P4" s="103" t="s">
        <v>13</v>
      </c>
      <c r="Q4" s="105" t="s">
        <v>12</v>
      </c>
      <c r="R4" s="103" t="s">
        <v>13</v>
      </c>
      <c r="S4" s="19" t="s">
        <v>14</v>
      </c>
      <c r="T4" s="106"/>
      <c r="U4" s="107" t="s">
        <v>12</v>
      </c>
      <c r="V4" s="108" t="s">
        <v>13</v>
      </c>
    </row>
    <row r="5" spans="1:25" ht="25.5">
      <c r="A5" s="109"/>
      <c r="B5" s="110"/>
      <c r="C5" s="111"/>
      <c r="D5" s="112"/>
      <c r="E5" s="111"/>
      <c r="F5" s="112"/>
      <c r="G5" s="111"/>
      <c r="H5" s="112"/>
      <c r="I5" s="111"/>
      <c r="J5" s="112"/>
      <c r="K5" s="111"/>
      <c r="L5" s="112"/>
      <c r="M5" s="113"/>
      <c r="N5" s="112"/>
      <c r="O5" s="113"/>
      <c r="P5" s="112"/>
      <c r="Q5" s="114"/>
      <c r="R5" s="112"/>
      <c r="S5" s="23" t="s">
        <v>12</v>
      </c>
      <c r="T5" s="115" t="s">
        <v>15</v>
      </c>
      <c r="U5" s="116"/>
      <c r="V5" s="117"/>
    </row>
    <row r="6" spans="1:25" ht="17.25" customHeight="1">
      <c r="A6" s="118" t="s">
        <v>16</v>
      </c>
      <c r="B6" s="119">
        <v>34519</v>
      </c>
      <c r="C6" s="120">
        <v>43</v>
      </c>
      <c r="D6" s="121">
        <v>149.48289347895363</v>
      </c>
      <c r="E6" s="120">
        <v>2</v>
      </c>
      <c r="F6" s="121">
        <v>6.9526927199513304</v>
      </c>
      <c r="G6" s="120">
        <v>1</v>
      </c>
      <c r="H6" s="121">
        <v>3.4763463599756652</v>
      </c>
      <c r="I6" s="120">
        <v>1</v>
      </c>
      <c r="J6" s="121">
        <v>3.4763463599756652</v>
      </c>
      <c r="K6" s="120">
        <v>4</v>
      </c>
      <c r="L6" s="121">
        <v>13.905385439902661</v>
      </c>
      <c r="M6" s="120">
        <v>12</v>
      </c>
      <c r="N6" s="121">
        <v>41.716156319707984</v>
      </c>
      <c r="O6" s="120">
        <v>1</v>
      </c>
      <c r="P6" s="121">
        <v>3.4763463599756652</v>
      </c>
      <c r="Q6" s="120">
        <v>16</v>
      </c>
      <c r="R6" s="121">
        <v>55.621541759610643</v>
      </c>
      <c r="S6" s="120">
        <v>12</v>
      </c>
      <c r="T6" s="121">
        <v>41.716156319707984</v>
      </c>
      <c r="U6" s="120">
        <v>7</v>
      </c>
      <c r="V6" s="121">
        <v>24.33442451982966</v>
      </c>
      <c r="W6" s="30"/>
      <c r="X6" s="30"/>
      <c r="Y6" s="122"/>
    </row>
    <row r="7" spans="1:25" ht="17.25" customHeight="1">
      <c r="A7" s="123" t="s">
        <v>17</v>
      </c>
      <c r="B7" s="119">
        <v>7977.5</v>
      </c>
      <c r="C7" s="120">
        <v>18</v>
      </c>
      <c r="D7" s="121">
        <v>270.7615167659041</v>
      </c>
      <c r="E7" s="120">
        <v>2</v>
      </c>
      <c r="F7" s="121">
        <v>30.084612973989344</v>
      </c>
      <c r="G7" s="120">
        <v>2</v>
      </c>
      <c r="H7" s="121">
        <v>30.084612973989344</v>
      </c>
      <c r="I7" s="120">
        <v>0</v>
      </c>
      <c r="J7" s="121">
        <v>0</v>
      </c>
      <c r="K7" s="120">
        <v>2</v>
      </c>
      <c r="L7" s="121">
        <v>30.084612973989344</v>
      </c>
      <c r="M7" s="120">
        <v>6</v>
      </c>
      <c r="N7" s="121">
        <v>90.25383892196804</v>
      </c>
      <c r="O7" s="120">
        <v>0</v>
      </c>
      <c r="P7" s="121">
        <v>0</v>
      </c>
      <c r="Q7" s="120">
        <v>4</v>
      </c>
      <c r="R7" s="121">
        <v>60.169225947978688</v>
      </c>
      <c r="S7" s="120">
        <v>4</v>
      </c>
      <c r="T7" s="121">
        <v>60.169225947978688</v>
      </c>
      <c r="U7" s="120">
        <v>4</v>
      </c>
      <c r="V7" s="121">
        <v>60.169225947978688</v>
      </c>
      <c r="W7" s="30"/>
      <c r="X7" s="124"/>
      <c r="Y7" s="122"/>
    </row>
    <row r="8" spans="1:25" ht="17.25" customHeight="1">
      <c r="A8" s="123" t="s">
        <v>18</v>
      </c>
      <c r="B8" s="119">
        <v>12399</v>
      </c>
      <c r="C8" s="120">
        <v>23</v>
      </c>
      <c r="D8" s="121">
        <v>222.59859666102105</v>
      </c>
      <c r="E8" s="120">
        <v>2</v>
      </c>
      <c r="F8" s="121">
        <v>19.356399709654003</v>
      </c>
      <c r="G8" s="120">
        <v>0</v>
      </c>
      <c r="H8" s="121">
        <v>0</v>
      </c>
      <c r="I8" s="120">
        <v>4</v>
      </c>
      <c r="J8" s="121">
        <v>38.712799419308006</v>
      </c>
      <c r="K8" s="120">
        <v>0</v>
      </c>
      <c r="L8" s="121">
        <v>0</v>
      </c>
      <c r="M8" s="120">
        <v>6</v>
      </c>
      <c r="N8" s="121">
        <v>58.069199128962012</v>
      </c>
      <c r="O8" s="120">
        <v>1</v>
      </c>
      <c r="P8" s="121">
        <v>9.6781998548270014</v>
      </c>
      <c r="Q8" s="120">
        <v>3</v>
      </c>
      <c r="R8" s="121">
        <v>29.034599564481006</v>
      </c>
      <c r="S8" s="120">
        <v>3</v>
      </c>
      <c r="T8" s="121">
        <v>29.034599564481006</v>
      </c>
      <c r="U8" s="120">
        <v>7</v>
      </c>
      <c r="V8" s="121">
        <v>67.747398983789012</v>
      </c>
      <c r="W8" s="30"/>
      <c r="X8" s="30"/>
      <c r="Y8" s="122"/>
    </row>
    <row r="9" spans="1:25" ht="17.25" customHeight="1">
      <c r="A9" s="123" t="s">
        <v>19</v>
      </c>
      <c r="B9" s="119">
        <v>13709.5</v>
      </c>
      <c r="C9" s="120">
        <v>15</v>
      </c>
      <c r="D9" s="121">
        <v>131.29581676939347</v>
      </c>
      <c r="E9" s="120">
        <v>1</v>
      </c>
      <c r="F9" s="121">
        <v>8.7530544512928987</v>
      </c>
      <c r="G9" s="120">
        <v>1</v>
      </c>
      <c r="H9" s="121">
        <v>8.7530544512928987</v>
      </c>
      <c r="I9" s="120">
        <v>1</v>
      </c>
      <c r="J9" s="121">
        <v>8.7530544512928987</v>
      </c>
      <c r="K9" s="120">
        <v>2</v>
      </c>
      <c r="L9" s="121">
        <v>17.506108902585797</v>
      </c>
      <c r="M9" s="120">
        <v>6</v>
      </c>
      <c r="N9" s="121">
        <v>52.518326707757396</v>
      </c>
      <c r="O9" s="120">
        <v>0</v>
      </c>
      <c r="P9" s="121">
        <v>0</v>
      </c>
      <c r="Q9" s="120">
        <v>1</v>
      </c>
      <c r="R9" s="121">
        <v>8.7530544512928987</v>
      </c>
      <c r="S9" s="120">
        <v>0</v>
      </c>
      <c r="T9" s="121">
        <v>0</v>
      </c>
      <c r="U9" s="120">
        <v>4</v>
      </c>
      <c r="V9" s="121">
        <v>35.012217805171595</v>
      </c>
      <c r="W9" s="30"/>
      <c r="X9" s="30"/>
      <c r="Y9" s="122"/>
    </row>
    <row r="10" spans="1:25" ht="17.25" customHeight="1">
      <c r="A10" s="123" t="s">
        <v>20</v>
      </c>
      <c r="B10" s="119">
        <v>14119.5</v>
      </c>
      <c r="C10" s="120">
        <v>20</v>
      </c>
      <c r="D10" s="121">
        <v>169.9776904281313</v>
      </c>
      <c r="E10" s="120">
        <v>3</v>
      </c>
      <c r="F10" s="121">
        <v>25.496653564219695</v>
      </c>
      <c r="G10" s="120">
        <v>0</v>
      </c>
      <c r="H10" s="121">
        <v>0</v>
      </c>
      <c r="I10" s="120">
        <v>2</v>
      </c>
      <c r="J10" s="121">
        <v>16.997769042813129</v>
      </c>
      <c r="K10" s="120">
        <v>1</v>
      </c>
      <c r="L10" s="121">
        <v>8.4988845214065645</v>
      </c>
      <c r="M10" s="120">
        <v>8</v>
      </c>
      <c r="N10" s="121">
        <v>67.991076171252516</v>
      </c>
      <c r="O10" s="120">
        <v>0</v>
      </c>
      <c r="P10" s="121">
        <v>0</v>
      </c>
      <c r="Q10" s="120">
        <v>2</v>
      </c>
      <c r="R10" s="121">
        <v>16.997769042813129</v>
      </c>
      <c r="S10" s="120">
        <v>2</v>
      </c>
      <c r="T10" s="121">
        <v>16.997769042813129</v>
      </c>
      <c r="U10" s="120">
        <v>4</v>
      </c>
      <c r="V10" s="121">
        <v>33.995538085626258</v>
      </c>
      <c r="W10" s="30"/>
      <c r="X10" s="30"/>
      <c r="Y10" s="122"/>
    </row>
    <row r="11" spans="1:25" ht="17.25" customHeight="1">
      <c r="A11" s="123" t="s">
        <v>21</v>
      </c>
      <c r="B11" s="119">
        <v>12007</v>
      </c>
      <c r="C11" s="120">
        <v>14</v>
      </c>
      <c r="D11" s="121">
        <v>139.91838094444907</v>
      </c>
      <c r="E11" s="120">
        <v>2</v>
      </c>
      <c r="F11" s="121">
        <v>19.988340134921295</v>
      </c>
      <c r="G11" s="120">
        <v>2</v>
      </c>
      <c r="H11" s="121">
        <v>19.988340134921295</v>
      </c>
      <c r="I11" s="120">
        <v>0</v>
      </c>
      <c r="J11" s="121">
        <v>0</v>
      </c>
      <c r="K11" s="120">
        <v>0</v>
      </c>
      <c r="L11" s="121">
        <v>0</v>
      </c>
      <c r="M11" s="120">
        <v>3</v>
      </c>
      <c r="N11" s="121">
        <v>29.982510202381942</v>
      </c>
      <c r="O11" s="120">
        <v>0</v>
      </c>
      <c r="P11" s="121">
        <v>0</v>
      </c>
      <c r="Q11" s="120">
        <v>2</v>
      </c>
      <c r="R11" s="121">
        <v>19.988340134921295</v>
      </c>
      <c r="S11" s="120">
        <v>1</v>
      </c>
      <c r="T11" s="121">
        <v>9.9941700674606473</v>
      </c>
      <c r="U11" s="120">
        <v>7</v>
      </c>
      <c r="V11" s="121">
        <v>69.959190472224535</v>
      </c>
      <c r="W11" s="30"/>
      <c r="X11" s="30"/>
      <c r="Y11" s="122"/>
    </row>
    <row r="12" spans="1:25" ht="17.25" customHeight="1">
      <c r="A12" s="123" t="s">
        <v>22</v>
      </c>
      <c r="B12" s="119">
        <v>19954.5</v>
      </c>
      <c r="C12" s="120">
        <v>38</v>
      </c>
      <c r="D12" s="121">
        <v>228.51988273321805</v>
      </c>
      <c r="E12" s="120">
        <v>11</v>
      </c>
      <c r="F12" s="121">
        <v>66.150492370142075</v>
      </c>
      <c r="G12" s="120">
        <v>5</v>
      </c>
      <c r="H12" s="121">
        <v>30.06840562279185</v>
      </c>
      <c r="I12" s="120">
        <v>2</v>
      </c>
      <c r="J12" s="121">
        <v>12.027362249116742</v>
      </c>
      <c r="K12" s="120">
        <v>3</v>
      </c>
      <c r="L12" s="121">
        <v>18.041043373675109</v>
      </c>
      <c r="M12" s="120">
        <v>6</v>
      </c>
      <c r="N12" s="121">
        <v>36.082086747350218</v>
      </c>
      <c r="O12" s="120">
        <v>1</v>
      </c>
      <c r="P12" s="121">
        <v>6.0136811245583708</v>
      </c>
      <c r="Q12" s="120">
        <v>5</v>
      </c>
      <c r="R12" s="121">
        <v>30.06840562279185</v>
      </c>
      <c r="S12" s="120">
        <v>5</v>
      </c>
      <c r="T12" s="121">
        <v>30.06840562279185</v>
      </c>
      <c r="U12" s="120">
        <v>10</v>
      </c>
      <c r="V12" s="121">
        <v>60.136811245583701</v>
      </c>
      <c r="W12" s="30"/>
      <c r="X12" s="30"/>
      <c r="Y12" s="122"/>
    </row>
    <row r="13" spans="1:25" ht="17.25" customHeight="1">
      <c r="A13" s="123" t="s">
        <v>23</v>
      </c>
      <c r="B13" s="119">
        <v>14760</v>
      </c>
      <c r="C13" s="120">
        <v>31</v>
      </c>
      <c r="D13" s="121">
        <v>252.03252032520325</v>
      </c>
      <c r="E13" s="120">
        <v>3</v>
      </c>
      <c r="F13" s="121">
        <v>24.390243902439021</v>
      </c>
      <c r="G13" s="120">
        <v>3</v>
      </c>
      <c r="H13" s="121">
        <v>24.390243902439021</v>
      </c>
      <c r="I13" s="120">
        <v>2</v>
      </c>
      <c r="J13" s="121">
        <v>16.260162601626014</v>
      </c>
      <c r="K13" s="120">
        <v>2</v>
      </c>
      <c r="L13" s="121">
        <v>16.260162601626014</v>
      </c>
      <c r="M13" s="120">
        <v>10</v>
      </c>
      <c r="N13" s="121">
        <v>81.300813008130078</v>
      </c>
      <c r="O13" s="120">
        <v>0</v>
      </c>
      <c r="P13" s="121">
        <v>0</v>
      </c>
      <c r="Q13" s="120">
        <v>6</v>
      </c>
      <c r="R13" s="121">
        <v>48.780487804878042</v>
      </c>
      <c r="S13" s="120">
        <v>4</v>
      </c>
      <c r="T13" s="121">
        <v>32.520325203252028</v>
      </c>
      <c r="U13" s="120">
        <v>8</v>
      </c>
      <c r="V13" s="121">
        <v>65.040650406504056</v>
      </c>
      <c r="W13" s="30"/>
      <c r="X13" s="30"/>
      <c r="Y13" s="122"/>
    </row>
    <row r="14" spans="1:25" ht="17.25" customHeight="1">
      <c r="A14" s="123" t="s">
        <v>24</v>
      </c>
      <c r="B14" s="119">
        <v>15958.5</v>
      </c>
      <c r="C14" s="120">
        <v>34</v>
      </c>
      <c r="D14" s="121">
        <v>255.66312623366855</v>
      </c>
      <c r="E14" s="120">
        <v>1</v>
      </c>
      <c r="F14" s="121">
        <v>7.5195037127549575</v>
      </c>
      <c r="G14" s="120">
        <v>1</v>
      </c>
      <c r="H14" s="121">
        <v>7.5195037127549575</v>
      </c>
      <c r="I14" s="120">
        <v>0</v>
      </c>
      <c r="J14" s="121">
        <v>0</v>
      </c>
      <c r="K14" s="120">
        <v>6</v>
      </c>
      <c r="L14" s="121">
        <v>45.117022276529745</v>
      </c>
      <c r="M14" s="120">
        <v>14</v>
      </c>
      <c r="N14" s="121">
        <v>105.2730519785694</v>
      </c>
      <c r="O14" s="120">
        <v>0</v>
      </c>
      <c r="P14" s="121">
        <v>0</v>
      </c>
      <c r="Q14" s="120">
        <v>2</v>
      </c>
      <c r="R14" s="121">
        <v>15.039007425509915</v>
      </c>
      <c r="S14" s="120">
        <v>2</v>
      </c>
      <c r="T14" s="121">
        <v>15.039007425509915</v>
      </c>
      <c r="U14" s="120">
        <v>11</v>
      </c>
      <c r="V14" s="121">
        <v>82.714540840304537</v>
      </c>
      <c r="W14" s="30"/>
      <c r="X14" s="30"/>
      <c r="Y14" s="122"/>
    </row>
    <row r="15" spans="1:25" ht="17.25" customHeight="1">
      <c r="A15" s="123" t="s">
        <v>25</v>
      </c>
      <c r="B15" s="119">
        <v>10974.5</v>
      </c>
      <c r="C15" s="120">
        <v>11</v>
      </c>
      <c r="D15" s="121">
        <v>120.27882819262835</v>
      </c>
      <c r="E15" s="120">
        <v>1</v>
      </c>
      <c r="F15" s="121">
        <v>10.93443892660258</v>
      </c>
      <c r="G15" s="120">
        <v>1</v>
      </c>
      <c r="H15" s="121">
        <v>10.93443892660258</v>
      </c>
      <c r="I15" s="120">
        <v>0</v>
      </c>
      <c r="J15" s="121">
        <v>0</v>
      </c>
      <c r="K15" s="120">
        <v>0</v>
      </c>
      <c r="L15" s="121">
        <v>0</v>
      </c>
      <c r="M15" s="120">
        <v>3</v>
      </c>
      <c r="N15" s="121">
        <v>32.803316779807737</v>
      </c>
      <c r="O15" s="120">
        <v>0</v>
      </c>
      <c r="P15" s="121">
        <v>0</v>
      </c>
      <c r="Q15" s="120">
        <v>2</v>
      </c>
      <c r="R15" s="121">
        <v>21.868877853205159</v>
      </c>
      <c r="S15" s="120">
        <v>2</v>
      </c>
      <c r="T15" s="121">
        <v>21.868877853205159</v>
      </c>
      <c r="U15" s="120">
        <v>5</v>
      </c>
      <c r="V15" s="121">
        <v>54.672194633012886</v>
      </c>
      <c r="W15" s="30"/>
      <c r="X15" s="30"/>
      <c r="Y15" s="122"/>
    </row>
    <row r="16" spans="1:25" ht="26.25" customHeight="1">
      <c r="A16" s="125" t="s">
        <v>26</v>
      </c>
      <c r="B16" s="126">
        <v>156379</v>
      </c>
      <c r="C16" s="127">
        <v>247</v>
      </c>
      <c r="D16" s="121">
        <v>189.53951617544556</v>
      </c>
      <c r="E16" s="128">
        <v>28</v>
      </c>
      <c r="F16" s="121">
        <v>21.48626094296549</v>
      </c>
      <c r="G16" s="128">
        <v>16</v>
      </c>
      <c r="H16" s="121">
        <v>12.277863395980278</v>
      </c>
      <c r="I16" s="128">
        <v>12</v>
      </c>
      <c r="J16" s="121">
        <v>9.2083975469852088</v>
      </c>
      <c r="K16" s="128">
        <v>20</v>
      </c>
      <c r="L16" s="121">
        <v>15.347329244975349</v>
      </c>
      <c r="M16" s="128">
        <v>74</v>
      </c>
      <c r="N16" s="121">
        <v>56.785118206408789</v>
      </c>
      <c r="O16" s="128">
        <v>3</v>
      </c>
      <c r="P16" s="121">
        <v>2.3020993867463022</v>
      </c>
      <c r="Q16" s="128">
        <v>43</v>
      </c>
      <c r="R16" s="121">
        <v>32.996757876696996</v>
      </c>
      <c r="S16" s="128">
        <v>35</v>
      </c>
      <c r="T16" s="121">
        <v>26.857826178706858</v>
      </c>
      <c r="U16" s="129">
        <v>67</v>
      </c>
      <c r="V16" s="121">
        <v>51.413552970667418</v>
      </c>
      <c r="W16" s="38"/>
      <c r="X16" s="38"/>
      <c r="Y16" s="122"/>
    </row>
    <row r="17" spans="1:25" ht="27.75" customHeight="1">
      <c r="A17" s="130" t="s">
        <v>27</v>
      </c>
      <c r="B17" s="119">
        <v>64603</v>
      </c>
      <c r="C17" s="120">
        <v>68</v>
      </c>
      <c r="D17" s="121">
        <v>126.30992368775443</v>
      </c>
      <c r="E17" s="120">
        <v>8</v>
      </c>
      <c r="F17" s="121">
        <v>14.859991022088757</v>
      </c>
      <c r="G17" s="120">
        <v>8</v>
      </c>
      <c r="H17" s="121">
        <v>14.859991022088757</v>
      </c>
      <c r="I17" s="120">
        <v>4</v>
      </c>
      <c r="J17" s="121">
        <v>7.4299955110443783</v>
      </c>
      <c r="K17" s="120">
        <v>2</v>
      </c>
      <c r="L17" s="121">
        <v>3.7149977555221891</v>
      </c>
      <c r="M17" s="120">
        <v>13</v>
      </c>
      <c r="N17" s="121">
        <v>24.14748541089423</v>
      </c>
      <c r="O17" s="120">
        <v>12</v>
      </c>
      <c r="P17" s="121">
        <v>22.289986533133135</v>
      </c>
      <c r="Q17" s="120">
        <v>15</v>
      </c>
      <c r="R17" s="121">
        <v>27.862483166416418</v>
      </c>
      <c r="S17" s="120">
        <v>11</v>
      </c>
      <c r="T17" s="121">
        <v>20.432487655372039</v>
      </c>
      <c r="U17" s="120">
        <v>14</v>
      </c>
      <c r="V17" s="121">
        <v>26.004984288655322</v>
      </c>
      <c r="W17" s="30"/>
      <c r="X17" s="124"/>
      <c r="Y17" s="122"/>
    </row>
    <row r="18" spans="1:25" s="136" customFormat="1" ht="46.5" customHeight="1" thickBot="1">
      <c r="A18" s="131" t="s">
        <v>43</v>
      </c>
      <c r="B18" s="132">
        <v>220982</v>
      </c>
      <c r="C18" s="133">
        <v>315</v>
      </c>
      <c r="D18" s="121">
        <v>171.05465603533318</v>
      </c>
      <c r="E18" s="133">
        <v>36</v>
      </c>
      <c r="F18" s="121">
        <v>19.549103546895221</v>
      </c>
      <c r="G18" s="133">
        <v>24</v>
      </c>
      <c r="H18" s="121">
        <v>13.032735697930148</v>
      </c>
      <c r="I18" s="133">
        <v>16</v>
      </c>
      <c r="J18" s="121">
        <v>8.6884904652867654</v>
      </c>
      <c r="K18" s="133">
        <v>22</v>
      </c>
      <c r="L18" s="121">
        <v>11.946674389769301</v>
      </c>
      <c r="M18" s="133">
        <v>87</v>
      </c>
      <c r="N18" s="121">
        <v>47.243666904996786</v>
      </c>
      <c r="O18" s="133">
        <v>15</v>
      </c>
      <c r="P18" s="121">
        <v>8.1454598112063419</v>
      </c>
      <c r="Q18" s="133">
        <v>58</v>
      </c>
      <c r="R18" s="121">
        <v>31.495777936664521</v>
      </c>
      <c r="S18" s="133">
        <v>46</v>
      </c>
      <c r="T18" s="121">
        <v>24.979410087699449</v>
      </c>
      <c r="U18" s="133">
        <v>81</v>
      </c>
      <c r="V18" s="121">
        <v>43.985482980514249</v>
      </c>
      <c r="W18" s="30"/>
      <c r="X18" s="134"/>
      <c r="Y18" s="135"/>
    </row>
    <row r="19" spans="1:25" ht="42" customHeight="1" thickBot="1">
      <c r="A19" s="137" t="s">
        <v>29</v>
      </c>
      <c r="B19" s="137"/>
      <c r="C19" s="137"/>
      <c r="D19" s="138"/>
      <c r="E19" s="139">
        <v>11.428571428571429</v>
      </c>
      <c r="F19" s="140"/>
      <c r="G19" s="141">
        <v>66.666666666666671</v>
      </c>
      <c r="H19" s="142" t="s">
        <v>44</v>
      </c>
      <c r="I19" s="143">
        <v>5.0793650793650791</v>
      </c>
      <c r="J19" s="138"/>
      <c r="K19" s="139">
        <v>6.9841269841269842</v>
      </c>
      <c r="L19" s="138"/>
      <c r="M19" s="139">
        <v>27.61904761904762</v>
      </c>
      <c r="N19" s="138"/>
      <c r="O19" s="139">
        <v>4.7619047619047619</v>
      </c>
      <c r="P19" s="144"/>
      <c r="Q19" s="139">
        <v>18.412698412698411</v>
      </c>
      <c r="R19" s="140"/>
      <c r="S19" s="141">
        <v>79.310344827586206</v>
      </c>
      <c r="T19" s="142" t="s">
        <v>45</v>
      </c>
      <c r="U19" s="143">
        <v>25.714285714285715</v>
      </c>
      <c r="V19" s="138"/>
      <c r="W19" s="122"/>
      <c r="X19" s="122"/>
      <c r="Y19" s="122"/>
    </row>
    <row r="20" spans="1:25" s="64" customFormat="1" ht="24.75" customHeight="1">
      <c r="A20" s="145" t="s">
        <v>46</v>
      </c>
      <c r="B20" s="146"/>
      <c r="C20" s="147">
        <v>292</v>
      </c>
      <c r="D20" s="148">
        <v>159</v>
      </c>
      <c r="E20" s="149">
        <v>38</v>
      </c>
      <c r="F20" s="150">
        <v>20.7</v>
      </c>
      <c r="G20" s="151">
        <v>37</v>
      </c>
      <c r="H20" s="152">
        <v>20.100000000000001</v>
      </c>
      <c r="I20" s="149">
        <v>26</v>
      </c>
      <c r="J20" s="148">
        <v>14.2</v>
      </c>
      <c r="K20" s="149">
        <v>33</v>
      </c>
      <c r="L20" s="148">
        <v>18</v>
      </c>
      <c r="M20" s="149">
        <v>80</v>
      </c>
      <c r="N20" s="148">
        <v>43.6</v>
      </c>
      <c r="O20" s="149">
        <v>12</v>
      </c>
      <c r="P20" s="148">
        <v>6.5</v>
      </c>
      <c r="Q20" s="149">
        <v>54</v>
      </c>
      <c r="R20" s="148">
        <v>29.4</v>
      </c>
      <c r="S20" s="153">
        <v>34</v>
      </c>
      <c r="T20" s="148">
        <v>18.5</v>
      </c>
      <c r="U20" s="151">
        <v>49</v>
      </c>
      <c r="V20" s="148">
        <v>26.7</v>
      </c>
      <c r="W20" s="63"/>
      <c r="X20" s="154"/>
      <c r="Y20" s="155"/>
    </row>
    <row r="21" spans="1:25" s="160" customFormat="1" ht="34.5" customHeight="1">
      <c r="A21" s="156" t="s">
        <v>47</v>
      </c>
      <c r="B21" s="157"/>
      <c r="C21" s="158">
        <v>23</v>
      </c>
      <c r="D21" s="159">
        <v>7.5815446763101813E-2</v>
      </c>
      <c r="E21" s="158">
        <v>-2</v>
      </c>
      <c r="F21" s="159">
        <v>-5.5598862468829835E-2</v>
      </c>
      <c r="G21" s="158">
        <v>-13</v>
      </c>
      <c r="H21" s="159">
        <v>-0.35160518915770411</v>
      </c>
      <c r="I21" s="158">
        <v>-10</v>
      </c>
      <c r="J21" s="159">
        <v>-0.3881344742755799</v>
      </c>
      <c r="K21" s="158">
        <v>-11</v>
      </c>
      <c r="L21" s="159">
        <v>-0.33629586723503879</v>
      </c>
      <c r="M21" s="158">
        <v>7</v>
      </c>
      <c r="N21" s="159">
        <v>8.3570341857724495E-2</v>
      </c>
      <c r="O21" s="158">
        <v>3</v>
      </c>
      <c r="P21" s="159">
        <v>0.25314766326251403</v>
      </c>
      <c r="Q21" s="158">
        <v>4</v>
      </c>
      <c r="R21" s="159">
        <v>7.128496383212668E-2</v>
      </c>
      <c r="S21" s="158">
        <v>12</v>
      </c>
      <c r="T21" s="159">
        <v>0.35023838311888911</v>
      </c>
      <c r="U21" s="158">
        <v>32</v>
      </c>
      <c r="V21" s="159">
        <v>0.64739636631139508</v>
      </c>
    </row>
    <row r="22" spans="1:25" s="64" customFormat="1" ht="19.5" customHeight="1">
      <c r="A22" s="145" t="s">
        <v>48</v>
      </c>
      <c r="B22" s="146"/>
      <c r="C22" s="147">
        <v>245</v>
      </c>
      <c r="D22" s="148">
        <v>134.19999999999999</v>
      </c>
      <c r="E22" s="149">
        <v>34</v>
      </c>
      <c r="F22" s="150">
        <v>18.600000000000001</v>
      </c>
      <c r="G22" s="151">
        <v>28</v>
      </c>
      <c r="H22" s="152">
        <v>15.3</v>
      </c>
      <c r="I22" s="149">
        <v>18</v>
      </c>
      <c r="J22" s="148">
        <v>9.9</v>
      </c>
      <c r="K22" s="149">
        <v>25</v>
      </c>
      <c r="L22" s="148">
        <v>13.7</v>
      </c>
      <c r="M22" s="149">
        <v>68</v>
      </c>
      <c r="N22" s="148">
        <v>37.299999999999997</v>
      </c>
      <c r="O22" s="149">
        <v>13</v>
      </c>
      <c r="P22" s="148">
        <v>7.1</v>
      </c>
      <c r="Q22" s="149">
        <v>31</v>
      </c>
      <c r="R22" s="148">
        <v>17.035928691705106</v>
      </c>
      <c r="S22" s="153">
        <v>20</v>
      </c>
      <c r="T22" s="148">
        <v>10.990921736583939</v>
      </c>
      <c r="U22" s="151">
        <v>56</v>
      </c>
      <c r="V22" s="148">
        <v>30.7</v>
      </c>
      <c r="W22" s="63"/>
      <c r="X22" s="154"/>
      <c r="Y22" s="155"/>
    </row>
    <row r="23" spans="1:25" s="64" customFormat="1" ht="18.600000000000001" customHeight="1">
      <c r="A23" s="161" t="s">
        <v>49</v>
      </c>
      <c r="B23" s="146"/>
      <c r="C23" s="147">
        <v>254</v>
      </c>
      <c r="D23" s="148">
        <v>139.58470605461602</v>
      </c>
      <c r="E23" s="149">
        <v>37</v>
      </c>
      <c r="F23" s="150">
        <v>20.333205212680284</v>
      </c>
      <c r="G23" s="151">
        <v>23</v>
      </c>
      <c r="H23" s="152">
        <v>12.63955999707153</v>
      </c>
      <c r="I23" s="149">
        <v>19</v>
      </c>
      <c r="J23" s="148">
        <v>10.441375649754741</v>
      </c>
      <c r="K23" s="149">
        <v>24</v>
      </c>
      <c r="L23" s="148">
        <v>13.189106083900725</v>
      </c>
      <c r="M23" s="149">
        <v>83</v>
      </c>
      <c r="N23" s="148">
        <v>45.612325206823343</v>
      </c>
      <c r="O23" s="149">
        <v>8</v>
      </c>
      <c r="P23" s="148">
        <v>4.3963686946335754</v>
      </c>
      <c r="Q23" s="149">
        <v>31</v>
      </c>
      <c r="R23" s="148">
        <v>17.035928691705106</v>
      </c>
      <c r="S23" s="153">
        <v>20</v>
      </c>
      <c r="T23" s="148">
        <v>10.990921736583939</v>
      </c>
      <c r="U23" s="151">
        <v>52</v>
      </c>
      <c r="V23" s="148">
        <v>28.576396515118237</v>
      </c>
      <c r="W23" s="63"/>
      <c r="X23" s="154"/>
      <c r="Y23" s="155"/>
    </row>
    <row r="24" spans="1:25" s="166" customFormat="1" ht="18.600000000000001" customHeight="1">
      <c r="A24" s="162" t="s">
        <v>50</v>
      </c>
      <c r="B24" s="163"/>
      <c r="C24" s="164">
        <v>235</v>
      </c>
      <c r="D24" s="148">
        <v>129.71908408173772</v>
      </c>
      <c r="E24" s="164">
        <v>33</v>
      </c>
      <c r="F24" s="150">
        <v>18.215871381690828</v>
      </c>
      <c r="G24" s="165">
        <v>28</v>
      </c>
      <c r="H24" s="152">
        <v>15.45589086931343</v>
      </c>
      <c r="I24" s="164">
        <v>11</v>
      </c>
      <c r="J24" s="148">
        <v>6.0719571272302755</v>
      </c>
      <c r="K24" s="164">
        <v>31</v>
      </c>
      <c r="L24" s="148">
        <v>17.111879176739869</v>
      </c>
      <c r="M24" s="164">
        <v>63</v>
      </c>
      <c r="N24" s="148">
        <v>34.775754455955216</v>
      </c>
      <c r="O24" s="164">
        <v>10</v>
      </c>
      <c r="P24" s="148">
        <v>5.5199610247547959</v>
      </c>
      <c r="Q24" s="164">
        <v>44</v>
      </c>
      <c r="R24" s="150">
        <v>24.287828508921102</v>
      </c>
      <c r="S24" s="165">
        <v>22</v>
      </c>
      <c r="T24" s="152">
        <v>12.143914254460551</v>
      </c>
      <c r="U24" s="165">
        <v>43</v>
      </c>
      <c r="V24" s="148">
        <v>23.735832406445628</v>
      </c>
    </row>
    <row r="25" spans="1:25" ht="15">
      <c r="A25" s="167"/>
      <c r="B25" s="167"/>
      <c r="C25" s="167"/>
      <c r="D25" s="168"/>
      <c r="E25" s="167"/>
      <c r="F25" s="168"/>
      <c r="G25" s="167"/>
      <c r="H25" s="168"/>
      <c r="I25" s="167"/>
      <c r="J25" s="168"/>
      <c r="K25" s="167"/>
      <c r="L25" s="168"/>
      <c r="M25" s="167"/>
      <c r="N25" s="168"/>
      <c r="O25" s="167"/>
      <c r="P25" s="168"/>
      <c r="Q25" s="167"/>
      <c r="R25" s="168"/>
      <c r="S25" s="167"/>
      <c r="T25" s="168"/>
      <c r="U25" s="167"/>
      <c r="V25" s="168"/>
    </row>
  </sheetData>
  <mergeCells count="38">
    <mergeCell ref="A19:C19"/>
    <mergeCell ref="A20:B20"/>
    <mergeCell ref="A21:B21"/>
    <mergeCell ref="A22:B22"/>
    <mergeCell ref="A23:B23"/>
    <mergeCell ref="A24:B24"/>
    <mergeCell ref="P4:P5"/>
    <mergeCell ref="Q4:Q5"/>
    <mergeCell ref="R4:R5"/>
    <mergeCell ref="S4:T4"/>
    <mergeCell ref="U4:U5"/>
    <mergeCell ref="V4:V5"/>
    <mergeCell ref="J4:J5"/>
    <mergeCell ref="K4:K5"/>
    <mergeCell ref="L4:L5"/>
    <mergeCell ref="M4:M5"/>
    <mergeCell ref="N4:N5"/>
    <mergeCell ref="O4:O5"/>
    <mergeCell ref="O3:P3"/>
    <mergeCell ref="Q3:T3"/>
    <mergeCell ref="U3:V3"/>
    <mergeCell ref="C4:C5"/>
    <mergeCell ref="D4:D5"/>
    <mergeCell ref="E4:E5"/>
    <mergeCell ref="F4:F5"/>
    <mergeCell ref="G4:G5"/>
    <mergeCell ref="H4:H5"/>
    <mergeCell ref="I4:I5"/>
    <mergeCell ref="A1:V1"/>
    <mergeCell ref="A2:P2"/>
    <mergeCell ref="A3:A5"/>
    <mergeCell ref="B3:B5"/>
    <mergeCell ref="C3:D3"/>
    <mergeCell ref="E3:F3"/>
    <mergeCell ref="G3:H3"/>
    <mergeCell ref="I3:J3"/>
    <mergeCell ref="K3:L3"/>
    <mergeCell ref="M3:N3"/>
  </mergeCells>
  <pageMargins left="0.51181102362204722" right="0.31496062992125984" top="0.35433070866141736" bottom="0.35433070866141736" header="0.31496062992125984" footer="0"/>
  <pageSetup paperSize="9" scale="85"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Y29"/>
  <sheetViews>
    <sheetView showZeros="0" topLeftCell="A4" zoomScaleNormal="100" workbookViewId="0">
      <selection activeCell="K19" sqref="K19"/>
    </sheetView>
  </sheetViews>
  <sheetFormatPr defaultColWidth="13" defaultRowHeight="12.75" customHeight="1"/>
  <cols>
    <col min="1" max="1" width="18.5" style="3" customWidth="1"/>
    <col min="2" max="2" width="7.875" style="3" customWidth="1"/>
    <col min="3" max="3" width="5.5" style="3" customWidth="1"/>
    <col min="4" max="4" width="6.125" style="77" customWidth="1"/>
    <col min="5" max="5" width="5.5" style="3" customWidth="1"/>
    <col min="6" max="6" width="6.125" style="3" customWidth="1"/>
    <col min="7" max="7" width="5.5" style="3" customWidth="1"/>
    <col min="8" max="8" width="7.125" style="3" customWidth="1"/>
    <col min="9" max="9" width="5.5" style="3" customWidth="1"/>
    <col min="10" max="10" width="6.875" style="3" customWidth="1"/>
    <col min="11" max="11" width="5.5" style="3" customWidth="1"/>
    <col min="12" max="12" width="6.375" style="3" customWidth="1"/>
    <col min="13" max="13" width="5.5" style="3" customWidth="1"/>
    <col min="14" max="14" width="6.125" style="3" customWidth="1"/>
    <col min="15" max="15" width="5.5" style="3" customWidth="1"/>
    <col min="16" max="16" width="6.125" style="3" customWidth="1"/>
    <col min="17" max="17" width="5.5" style="3" customWidth="1"/>
    <col min="18" max="18" width="6.125" style="3" customWidth="1"/>
    <col min="19" max="19" width="5.5" style="3" customWidth="1"/>
    <col min="20" max="20" width="8.625" style="3" customWidth="1"/>
    <col min="21" max="21" width="5.5" style="3" customWidth="1"/>
    <col min="22" max="22" width="6.5" style="3" customWidth="1"/>
    <col min="23" max="27" width="8.5" style="3" customWidth="1"/>
    <col min="28" max="28" width="9.375" style="3" customWidth="1"/>
    <col min="29" max="259" width="8.5" style="3" customWidth="1"/>
    <col min="260" max="1026" width="8.5" customWidth="1"/>
    <col min="1027" max="1027" width="13" customWidth="1"/>
  </cols>
  <sheetData>
    <row r="1" spans="1:259" ht="52.35" customHeight="1">
      <c r="A1" s="1" t="s">
        <v>0</v>
      </c>
      <c r="B1" s="2"/>
      <c r="C1" s="2"/>
      <c r="D1" s="2"/>
      <c r="E1" s="2"/>
      <c r="F1" s="2"/>
      <c r="G1" s="2"/>
      <c r="H1" s="2"/>
      <c r="I1" s="2"/>
      <c r="J1" s="2"/>
      <c r="K1" s="2"/>
      <c r="L1" s="2"/>
      <c r="M1" s="2"/>
      <c r="N1" s="2"/>
      <c r="O1" s="2"/>
      <c r="P1" s="2"/>
      <c r="Q1" s="2"/>
      <c r="R1" s="2"/>
      <c r="S1" s="2"/>
      <c r="T1" s="2"/>
    </row>
    <row r="2" spans="1:259" ht="12" customHeight="1">
      <c r="A2" s="4"/>
      <c r="B2" s="4"/>
      <c r="C2" s="4"/>
      <c r="D2" s="4"/>
      <c r="E2" s="4"/>
      <c r="F2" s="4"/>
      <c r="G2" s="4"/>
      <c r="H2" s="4"/>
      <c r="I2" s="4"/>
      <c r="J2" s="4"/>
      <c r="K2" s="4"/>
      <c r="L2" s="4"/>
      <c r="M2" s="4"/>
      <c r="N2" s="4"/>
      <c r="O2" s="4"/>
      <c r="P2" s="4"/>
      <c r="Q2" s="4"/>
      <c r="R2" s="4"/>
      <c r="S2" s="4"/>
      <c r="T2" s="4"/>
    </row>
    <row r="3" spans="1:259" ht="43.5" customHeight="1">
      <c r="A3" s="5" t="s">
        <v>1</v>
      </c>
      <c r="B3" s="6" t="s">
        <v>2</v>
      </c>
      <c r="C3" s="7" t="s">
        <v>3</v>
      </c>
      <c r="D3" s="7"/>
      <c r="E3" s="8" t="s">
        <v>4</v>
      </c>
      <c r="F3" s="8"/>
      <c r="G3" s="8" t="s">
        <v>5</v>
      </c>
      <c r="H3" s="8"/>
      <c r="I3" s="9" t="s">
        <v>6</v>
      </c>
      <c r="J3" s="9"/>
      <c r="K3" s="8" t="s">
        <v>7</v>
      </c>
      <c r="L3" s="8"/>
      <c r="M3" s="8" t="s">
        <v>8</v>
      </c>
      <c r="N3" s="8"/>
      <c r="O3" s="10" t="s">
        <v>9</v>
      </c>
      <c r="P3" s="10"/>
      <c r="Q3" s="8" t="s">
        <v>10</v>
      </c>
      <c r="R3" s="8"/>
      <c r="S3" s="8"/>
      <c r="T3" s="11"/>
      <c r="U3" s="12" t="s">
        <v>11</v>
      </c>
      <c r="V3" s="12"/>
    </row>
    <row r="4" spans="1:259" ht="21" customHeight="1">
      <c r="A4" s="5"/>
      <c r="B4" s="8"/>
      <c r="C4" s="13" t="s">
        <v>12</v>
      </c>
      <c r="D4" s="14" t="s">
        <v>13</v>
      </c>
      <c r="E4" s="15" t="s">
        <v>12</v>
      </c>
      <c r="F4" s="14" t="s">
        <v>13</v>
      </c>
      <c r="G4" s="15" t="s">
        <v>12</v>
      </c>
      <c r="H4" s="14" t="s">
        <v>13</v>
      </c>
      <c r="I4" s="15" t="s">
        <v>12</v>
      </c>
      <c r="J4" s="14" t="s">
        <v>13</v>
      </c>
      <c r="K4" s="15" t="s">
        <v>12</v>
      </c>
      <c r="L4" s="14" t="s">
        <v>13</v>
      </c>
      <c r="M4" s="16" t="s">
        <v>12</v>
      </c>
      <c r="N4" s="14" t="s">
        <v>13</v>
      </c>
      <c r="O4" s="15" t="s">
        <v>12</v>
      </c>
      <c r="P4" s="14" t="s">
        <v>13</v>
      </c>
      <c r="Q4" s="17" t="s">
        <v>12</v>
      </c>
      <c r="R4" s="14" t="s">
        <v>13</v>
      </c>
      <c r="S4" s="18" t="s">
        <v>14</v>
      </c>
      <c r="T4" s="19"/>
      <c r="U4" s="20" t="s">
        <v>12</v>
      </c>
      <c r="V4" s="21" t="s">
        <v>13</v>
      </c>
      <c r="AB4" s="22"/>
    </row>
    <row r="5" spans="1:259" ht="23.25" customHeight="1">
      <c r="A5" s="5"/>
      <c r="B5" s="8"/>
      <c r="C5" s="13"/>
      <c r="D5" s="14"/>
      <c r="E5" s="15"/>
      <c r="F5" s="14"/>
      <c r="G5" s="15"/>
      <c r="H5" s="14"/>
      <c r="I5" s="15"/>
      <c r="J5" s="14"/>
      <c r="K5" s="15"/>
      <c r="L5" s="14"/>
      <c r="M5" s="16"/>
      <c r="N5" s="14"/>
      <c r="O5" s="15"/>
      <c r="P5" s="14"/>
      <c r="Q5" s="17"/>
      <c r="R5" s="14"/>
      <c r="S5" s="23" t="s">
        <v>12</v>
      </c>
      <c r="T5" s="24" t="s">
        <v>15</v>
      </c>
      <c r="U5" s="20"/>
      <c r="V5" s="21"/>
      <c r="AB5" s="22"/>
    </row>
    <row r="6" spans="1:259" s="32" customFormat="1" ht="21.75" customHeight="1">
      <c r="A6" s="25" t="s">
        <v>16</v>
      </c>
      <c r="B6" s="26">
        <v>19121</v>
      </c>
      <c r="C6" s="27">
        <v>28</v>
      </c>
      <c r="D6" s="28">
        <v>175.72302703833483</v>
      </c>
      <c r="E6" s="27">
        <v>2</v>
      </c>
      <c r="F6" s="28">
        <v>12.551644788452487</v>
      </c>
      <c r="G6" s="27">
        <v>1</v>
      </c>
      <c r="H6" s="28">
        <v>6.2758223942262434</v>
      </c>
      <c r="I6" s="27">
        <v>1</v>
      </c>
      <c r="J6" s="28">
        <v>6.2758223942262434</v>
      </c>
      <c r="K6" s="27">
        <v>4</v>
      </c>
      <c r="L6" s="28">
        <v>25.103289576904974</v>
      </c>
      <c r="M6" s="27">
        <v>9</v>
      </c>
      <c r="N6" s="28">
        <v>56.482401548036194</v>
      </c>
      <c r="O6" s="27">
        <v>0</v>
      </c>
      <c r="P6" s="28">
        <v>0</v>
      </c>
      <c r="Q6" s="27">
        <v>9</v>
      </c>
      <c r="R6" s="28">
        <v>56.482401548036194</v>
      </c>
      <c r="S6" s="27">
        <v>6</v>
      </c>
      <c r="T6" s="28">
        <v>37.654934365357455</v>
      </c>
      <c r="U6" s="29">
        <v>3</v>
      </c>
      <c r="V6" s="28">
        <v>18.827467182678728</v>
      </c>
      <c r="W6" s="30"/>
      <c r="X6" s="31"/>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row>
    <row r="7" spans="1:259" s="32" customFormat="1" ht="21.75" customHeight="1">
      <c r="A7" s="33" t="s">
        <v>17</v>
      </c>
      <c r="B7" s="26">
        <v>4204</v>
      </c>
      <c r="C7" s="27">
        <v>13</v>
      </c>
      <c r="D7" s="28">
        <v>371.07516650808753</v>
      </c>
      <c r="E7" s="27">
        <v>2</v>
      </c>
      <c r="F7" s="28">
        <v>57.088487155090391</v>
      </c>
      <c r="G7" s="27">
        <v>2</v>
      </c>
      <c r="H7" s="28">
        <v>57.088487155090391</v>
      </c>
      <c r="I7" s="27">
        <v>0</v>
      </c>
      <c r="J7" s="28">
        <v>0</v>
      </c>
      <c r="K7" s="27">
        <v>1</v>
      </c>
      <c r="L7" s="28">
        <v>28.544243577545195</v>
      </c>
      <c r="M7" s="27">
        <v>4</v>
      </c>
      <c r="N7" s="28">
        <v>114.17697431018078</v>
      </c>
      <c r="O7" s="27">
        <v>0</v>
      </c>
      <c r="P7" s="28">
        <v>0</v>
      </c>
      <c r="Q7" s="27">
        <v>4</v>
      </c>
      <c r="R7" s="28">
        <v>114.17697431018078</v>
      </c>
      <c r="S7" s="27">
        <v>3</v>
      </c>
      <c r="T7" s="28">
        <v>85.632730732635579</v>
      </c>
      <c r="U7" s="29">
        <v>2</v>
      </c>
      <c r="V7" s="28">
        <v>57.088487155090391</v>
      </c>
      <c r="W7" s="30"/>
      <c r="X7" s="31"/>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row>
    <row r="8" spans="1:259" s="32" customFormat="1" ht="21.75" customHeight="1">
      <c r="A8" s="33" t="s">
        <v>18</v>
      </c>
      <c r="B8" s="26">
        <v>6347</v>
      </c>
      <c r="C8" s="27">
        <v>15</v>
      </c>
      <c r="D8" s="28">
        <v>283.59855049629743</v>
      </c>
      <c r="E8" s="27">
        <v>2</v>
      </c>
      <c r="F8" s="28">
        <v>37.813140066172998</v>
      </c>
      <c r="G8" s="27">
        <v>0</v>
      </c>
      <c r="H8" s="28">
        <v>0</v>
      </c>
      <c r="I8" s="27">
        <v>1</v>
      </c>
      <c r="J8" s="28">
        <v>18.906570033086499</v>
      </c>
      <c r="K8" s="27">
        <v>0</v>
      </c>
      <c r="L8" s="28">
        <v>0</v>
      </c>
      <c r="M8" s="27">
        <v>5</v>
      </c>
      <c r="N8" s="28">
        <v>94.532850165432478</v>
      </c>
      <c r="O8" s="27">
        <v>0</v>
      </c>
      <c r="P8" s="28">
        <v>0</v>
      </c>
      <c r="Q8" s="27">
        <v>2</v>
      </c>
      <c r="R8" s="28">
        <v>37.813140066172998</v>
      </c>
      <c r="S8" s="27">
        <v>2</v>
      </c>
      <c r="T8" s="28">
        <v>37.813140066172998</v>
      </c>
      <c r="U8" s="29">
        <v>5</v>
      </c>
      <c r="V8" s="28">
        <v>94.532850165432478</v>
      </c>
      <c r="W8" s="30"/>
      <c r="X8" s="31"/>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row>
    <row r="9" spans="1:259" s="32" customFormat="1" ht="21.75" customHeight="1">
      <c r="A9" s="33" t="s">
        <v>19</v>
      </c>
      <c r="B9" s="26">
        <v>6973</v>
      </c>
      <c r="C9" s="27">
        <v>12</v>
      </c>
      <c r="D9" s="28">
        <v>206.51082747741287</v>
      </c>
      <c r="E9" s="27">
        <v>0</v>
      </c>
      <c r="F9" s="28">
        <v>0</v>
      </c>
      <c r="G9" s="27">
        <v>0</v>
      </c>
      <c r="H9" s="28">
        <v>0</v>
      </c>
      <c r="I9" s="27">
        <v>1</v>
      </c>
      <c r="J9" s="28">
        <v>17.209235623117738</v>
      </c>
      <c r="K9" s="27">
        <v>2</v>
      </c>
      <c r="L9" s="28">
        <v>34.418471246235477</v>
      </c>
      <c r="M9" s="27">
        <v>4</v>
      </c>
      <c r="N9" s="28">
        <v>68.836942492470953</v>
      </c>
      <c r="O9" s="27">
        <v>0</v>
      </c>
      <c r="P9" s="28">
        <v>0</v>
      </c>
      <c r="Q9" s="27">
        <v>1</v>
      </c>
      <c r="R9" s="28">
        <v>17.209235623117738</v>
      </c>
      <c r="S9" s="27">
        <v>0</v>
      </c>
      <c r="T9" s="28">
        <v>0</v>
      </c>
      <c r="U9" s="29">
        <v>4</v>
      </c>
      <c r="V9" s="28">
        <v>68.836942492470953</v>
      </c>
      <c r="W9" s="30"/>
      <c r="X9" s="31"/>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row>
    <row r="10" spans="1:259" s="32" customFormat="1" ht="21.75" customHeight="1">
      <c r="A10" s="33" t="s">
        <v>20</v>
      </c>
      <c r="B10" s="26">
        <v>7188</v>
      </c>
      <c r="C10" s="27">
        <v>16</v>
      </c>
      <c r="D10" s="28">
        <v>267.11185308848081</v>
      </c>
      <c r="E10" s="27">
        <v>2</v>
      </c>
      <c r="F10" s="28">
        <v>33.388981636060102</v>
      </c>
      <c r="G10" s="27">
        <v>0</v>
      </c>
      <c r="H10" s="28">
        <v>0</v>
      </c>
      <c r="I10" s="27">
        <v>1</v>
      </c>
      <c r="J10" s="28">
        <v>16.694490818030051</v>
      </c>
      <c r="K10" s="27">
        <v>1</v>
      </c>
      <c r="L10" s="28">
        <v>16.694490818030051</v>
      </c>
      <c r="M10" s="27">
        <v>6</v>
      </c>
      <c r="N10" s="28">
        <v>100.1669449081803</v>
      </c>
      <c r="O10" s="27">
        <v>0</v>
      </c>
      <c r="P10" s="28">
        <v>0</v>
      </c>
      <c r="Q10" s="27">
        <v>2</v>
      </c>
      <c r="R10" s="28">
        <v>33.388981636060102</v>
      </c>
      <c r="S10" s="27">
        <v>2</v>
      </c>
      <c r="T10" s="28">
        <v>33.388981636060102</v>
      </c>
      <c r="U10" s="29">
        <v>4</v>
      </c>
      <c r="V10" s="28">
        <v>66.777963272120203</v>
      </c>
      <c r="W10" s="30"/>
      <c r="X10" s="31"/>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row>
    <row r="11" spans="1:259" s="32" customFormat="1" ht="21.75" customHeight="1">
      <c r="A11" s="33" t="s">
        <v>21</v>
      </c>
      <c r="B11" s="26">
        <v>6127</v>
      </c>
      <c r="C11" s="27">
        <v>13</v>
      </c>
      <c r="D11" s="28">
        <v>254.6107393504162</v>
      </c>
      <c r="E11" s="27">
        <v>2</v>
      </c>
      <c r="F11" s="28">
        <v>39.170882976987109</v>
      </c>
      <c r="G11" s="27">
        <v>2</v>
      </c>
      <c r="H11" s="28">
        <v>39.170882976987109</v>
      </c>
      <c r="I11" s="27">
        <v>0</v>
      </c>
      <c r="J11" s="28">
        <v>0</v>
      </c>
      <c r="K11" s="27">
        <v>0</v>
      </c>
      <c r="L11" s="28">
        <v>0</v>
      </c>
      <c r="M11" s="27">
        <v>4</v>
      </c>
      <c r="N11" s="28">
        <v>78.341765953974217</v>
      </c>
      <c r="O11" s="27">
        <v>0</v>
      </c>
      <c r="P11" s="28">
        <v>0</v>
      </c>
      <c r="Q11" s="27">
        <v>2</v>
      </c>
      <c r="R11" s="28">
        <v>39.170882976987109</v>
      </c>
      <c r="S11" s="27">
        <v>1</v>
      </c>
      <c r="T11" s="28">
        <v>19.585441488493554</v>
      </c>
      <c r="U11" s="29">
        <v>5</v>
      </c>
      <c r="V11" s="28">
        <v>97.927207442467775</v>
      </c>
      <c r="W11" s="30"/>
      <c r="X11" s="31"/>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row>
    <row r="12" spans="1:259" s="32" customFormat="1" ht="21.75" customHeight="1">
      <c r="A12" s="33" t="s">
        <v>22</v>
      </c>
      <c r="B12" s="26">
        <v>10249</v>
      </c>
      <c r="C12" s="27">
        <v>28</v>
      </c>
      <c r="D12" s="28">
        <v>327.83686213289099</v>
      </c>
      <c r="E12" s="27">
        <v>10</v>
      </c>
      <c r="F12" s="28">
        <v>117.08459361888964</v>
      </c>
      <c r="G12" s="27">
        <v>5</v>
      </c>
      <c r="H12" s="28">
        <v>58.542296809444821</v>
      </c>
      <c r="I12" s="27">
        <v>1</v>
      </c>
      <c r="J12" s="28">
        <v>11.708459361888965</v>
      </c>
      <c r="K12" s="27">
        <v>2</v>
      </c>
      <c r="L12" s="28">
        <v>23.416918723777929</v>
      </c>
      <c r="M12" s="27">
        <v>5</v>
      </c>
      <c r="N12" s="28">
        <v>58.542296809444821</v>
      </c>
      <c r="O12" s="27">
        <v>0</v>
      </c>
      <c r="P12" s="28">
        <v>0</v>
      </c>
      <c r="Q12" s="27">
        <v>4</v>
      </c>
      <c r="R12" s="28">
        <v>46.833837447555858</v>
      </c>
      <c r="S12" s="27">
        <v>4</v>
      </c>
      <c r="T12" s="28">
        <v>46.833837447555858</v>
      </c>
      <c r="U12" s="29">
        <v>6</v>
      </c>
      <c r="V12" s="28">
        <v>70.250756171333776</v>
      </c>
      <c r="W12" s="30"/>
      <c r="X12" s="31"/>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row>
    <row r="13" spans="1:259" s="32" customFormat="1" ht="21.75" customHeight="1">
      <c r="A13" s="33" t="s">
        <v>23</v>
      </c>
      <c r="B13" s="26">
        <v>7422</v>
      </c>
      <c r="C13" s="27">
        <v>24</v>
      </c>
      <c r="D13" s="28">
        <v>388.03556992724333</v>
      </c>
      <c r="E13" s="27">
        <v>2</v>
      </c>
      <c r="F13" s="28">
        <v>32.336297493936939</v>
      </c>
      <c r="G13" s="27">
        <v>2</v>
      </c>
      <c r="H13" s="28">
        <v>32.336297493936939</v>
      </c>
      <c r="I13" s="27">
        <v>0</v>
      </c>
      <c r="J13" s="28">
        <v>0</v>
      </c>
      <c r="K13" s="27">
        <v>2</v>
      </c>
      <c r="L13" s="28">
        <v>32.336297493936939</v>
      </c>
      <c r="M13" s="27">
        <v>8</v>
      </c>
      <c r="N13" s="28">
        <v>129.34518997574776</v>
      </c>
      <c r="O13" s="27">
        <v>0</v>
      </c>
      <c r="P13" s="28">
        <v>0</v>
      </c>
      <c r="Q13" s="27">
        <v>5</v>
      </c>
      <c r="R13" s="28">
        <v>80.840743734842349</v>
      </c>
      <c r="S13" s="27">
        <v>4</v>
      </c>
      <c r="T13" s="28">
        <v>64.672594987873879</v>
      </c>
      <c r="U13" s="29">
        <v>7</v>
      </c>
      <c r="V13" s="28">
        <v>113.17704122877929</v>
      </c>
      <c r="W13" s="30"/>
      <c r="X13" s="31"/>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row>
    <row r="14" spans="1:259" s="32" customFormat="1" ht="21.75" customHeight="1">
      <c r="A14" s="33" t="s">
        <v>24</v>
      </c>
      <c r="B14" s="26">
        <v>8523</v>
      </c>
      <c r="C14" s="27">
        <v>25</v>
      </c>
      <c r="D14" s="28">
        <v>351.98873636043646</v>
      </c>
      <c r="E14" s="27">
        <v>1</v>
      </c>
      <c r="F14" s="28">
        <v>14.079549454417458</v>
      </c>
      <c r="G14" s="27">
        <v>1</v>
      </c>
      <c r="H14" s="28">
        <v>14.079549454417458</v>
      </c>
      <c r="I14" s="27">
        <v>0</v>
      </c>
      <c r="J14" s="28">
        <v>0</v>
      </c>
      <c r="K14" s="27">
        <v>5</v>
      </c>
      <c r="L14" s="28">
        <v>70.397747272087287</v>
      </c>
      <c r="M14" s="27">
        <v>10</v>
      </c>
      <c r="N14" s="28">
        <v>140.79549454417457</v>
      </c>
      <c r="O14" s="27">
        <v>0</v>
      </c>
      <c r="P14" s="28">
        <v>0</v>
      </c>
      <c r="Q14" s="27">
        <v>2</v>
      </c>
      <c r="R14" s="28">
        <v>28.159098908834917</v>
      </c>
      <c r="S14" s="27">
        <v>1</v>
      </c>
      <c r="T14" s="28">
        <v>14.079549454417458</v>
      </c>
      <c r="U14" s="29">
        <v>7</v>
      </c>
      <c r="V14" s="28">
        <v>98.556846180922207</v>
      </c>
      <c r="W14" s="30"/>
      <c r="X14" s="31"/>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row>
    <row r="15" spans="1:259" s="32" customFormat="1" ht="21.75" customHeight="1">
      <c r="A15" s="33" t="s">
        <v>25</v>
      </c>
      <c r="B15" s="26">
        <v>5567</v>
      </c>
      <c r="C15" s="27">
        <v>7</v>
      </c>
      <c r="D15" s="28">
        <v>150.88916831327464</v>
      </c>
      <c r="E15" s="27">
        <v>1</v>
      </c>
      <c r="F15" s="28">
        <v>21.555595473324949</v>
      </c>
      <c r="G15" s="27">
        <v>1</v>
      </c>
      <c r="H15" s="28">
        <v>21.555595473324949</v>
      </c>
      <c r="I15" s="27">
        <v>0</v>
      </c>
      <c r="J15" s="28">
        <v>0</v>
      </c>
      <c r="K15" s="27">
        <v>0</v>
      </c>
      <c r="L15" s="28">
        <v>0</v>
      </c>
      <c r="M15" s="27">
        <v>3</v>
      </c>
      <c r="N15" s="28">
        <v>64.666786419974855</v>
      </c>
      <c r="O15" s="27">
        <v>0</v>
      </c>
      <c r="P15" s="28">
        <v>0</v>
      </c>
      <c r="Q15" s="27">
        <v>2</v>
      </c>
      <c r="R15" s="28">
        <v>43.111190946649899</v>
      </c>
      <c r="S15" s="27">
        <v>1</v>
      </c>
      <c r="T15" s="28">
        <v>21.555595473324949</v>
      </c>
      <c r="U15" s="29">
        <v>1</v>
      </c>
      <c r="V15" s="28">
        <v>21.555595473324949</v>
      </c>
      <c r="W15" s="30"/>
      <c r="X15" s="31"/>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row>
    <row r="16" spans="1:259" ht="36.75" customHeight="1">
      <c r="A16" s="34" t="s">
        <v>26</v>
      </c>
      <c r="B16" s="35">
        <v>81721</v>
      </c>
      <c r="C16" s="36">
        <v>181</v>
      </c>
      <c r="D16" s="28">
        <v>265.782357044089</v>
      </c>
      <c r="E16" s="36">
        <v>24</v>
      </c>
      <c r="F16" s="28">
        <v>35.241859497558764</v>
      </c>
      <c r="G16" s="36">
        <v>14</v>
      </c>
      <c r="H16" s="28">
        <v>20.557751373575947</v>
      </c>
      <c r="I16" s="36">
        <v>5</v>
      </c>
      <c r="J16" s="28">
        <v>7.3420540619914103</v>
      </c>
      <c r="K16" s="36">
        <v>17</v>
      </c>
      <c r="L16" s="28">
        <v>24.962983810770794</v>
      </c>
      <c r="M16" s="36">
        <v>58</v>
      </c>
      <c r="N16" s="28">
        <v>85.167827119100352</v>
      </c>
      <c r="O16" s="36">
        <v>0</v>
      </c>
      <c r="P16" s="28">
        <v>0</v>
      </c>
      <c r="Q16" s="36">
        <v>33</v>
      </c>
      <c r="R16" s="28">
        <v>48.457556809143306</v>
      </c>
      <c r="S16" s="36">
        <v>24</v>
      </c>
      <c r="T16" s="28">
        <v>35.241859497558764</v>
      </c>
      <c r="U16" s="37">
        <v>44</v>
      </c>
      <c r="V16" s="28">
        <v>64.610075745524398</v>
      </c>
      <c r="W16" s="38"/>
      <c r="X16" s="31"/>
    </row>
    <row r="17" spans="1:259" s="32" customFormat="1" ht="23.45" customHeight="1">
      <c r="A17" s="39" t="s">
        <v>27</v>
      </c>
      <c r="B17" s="40">
        <v>37494</v>
      </c>
      <c r="C17" s="27">
        <v>42</v>
      </c>
      <c r="D17" s="28">
        <v>134.42150744119058</v>
      </c>
      <c r="E17" s="27">
        <v>6</v>
      </c>
      <c r="F17" s="28">
        <v>19.203072491598654</v>
      </c>
      <c r="G17" s="27">
        <v>6</v>
      </c>
      <c r="H17" s="28">
        <v>19.203072491598654</v>
      </c>
      <c r="I17" s="27">
        <v>2</v>
      </c>
      <c r="J17" s="28">
        <v>6.4010241638662189</v>
      </c>
      <c r="K17" s="27">
        <v>0</v>
      </c>
      <c r="L17" s="28">
        <v>0</v>
      </c>
      <c r="M17" s="27">
        <v>11</v>
      </c>
      <c r="N17" s="28">
        <v>35.205632901264202</v>
      </c>
      <c r="O17" s="27">
        <v>6</v>
      </c>
      <c r="P17" s="28">
        <v>19.203072491598654</v>
      </c>
      <c r="Q17" s="27">
        <v>10</v>
      </c>
      <c r="R17" s="28">
        <v>32.00512081933109</v>
      </c>
      <c r="S17" s="27">
        <v>6</v>
      </c>
      <c r="T17" s="28">
        <v>19.203072491598654</v>
      </c>
      <c r="U17" s="29">
        <v>7</v>
      </c>
      <c r="V17" s="28">
        <v>22.403584573531766</v>
      </c>
      <c r="W17" s="30"/>
      <c r="X17" s="31"/>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row>
    <row r="18" spans="1:259" ht="42.75" customHeight="1" thickBot="1">
      <c r="A18" s="41" t="s">
        <v>28</v>
      </c>
      <c r="B18" s="42">
        <v>119215</v>
      </c>
      <c r="C18" s="43">
        <v>223</v>
      </c>
      <c r="D18" s="28">
        <v>224.46839743320891</v>
      </c>
      <c r="E18" s="43">
        <v>30</v>
      </c>
      <c r="F18" s="28">
        <v>30.19754225558864</v>
      </c>
      <c r="G18" s="43">
        <v>20</v>
      </c>
      <c r="H18" s="28">
        <v>20.131694837059094</v>
      </c>
      <c r="I18" s="43">
        <v>7</v>
      </c>
      <c r="J18" s="28">
        <v>7.0460931929706829</v>
      </c>
      <c r="K18" s="43">
        <v>17</v>
      </c>
      <c r="L18" s="28">
        <v>17.111940611500231</v>
      </c>
      <c r="M18" s="43">
        <v>69</v>
      </c>
      <c r="N18" s="28">
        <v>69.45434718785387</v>
      </c>
      <c r="O18" s="43">
        <v>6</v>
      </c>
      <c r="P18" s="28">
        <v>6.0395084511177277</v>
      </c>
      <c r="Q18" s="43">
        <v>43</v>
      </c>
      <c r="R18" s="28">
        <v>43.28314389967705</v>
      </c>
      <c r="S18" s="43">
        <v>30</v>
      </c>
      <c r="T18" s="28">
        <v>30.19754225558864</v>
      </c>
      <c r="U18" s="44">
        <v>51</v>
      </c>
      <c r="V18" s="28">
        <v>51.335821834500692</v>
      </c>
      <c r="W18" s="45"/>
      <c r="X18" s="31"/>
    </row>
    <row r="19" spans="1:259" ht="42" customHeight="1" thickBot="1">
      <c r="A19" s="46" t="s">
        <v>29</v>
      </c>
      <c r="B19" s="46"/>
      <c r="C19" s="47">
        <v>1</v>
      </c>
      <c r="D19" s="48"/>
      <c r="E19" s="49">
        <v>0.13452914798206278</v>
      </c>
      <c r="F19" s="50"/>
      <c r="G19" s="51">
        <v>66.666666666666671</v>
      </c>
      <c r="H19" s="52" t="s">
        <v>30</v>
      </c>
      <c r="I19" s="53">
        <v>3.1390134529147982E-2</v>
      </c>
      <c r="J19" s="54"/>
      <c r="K19" s="49">
        <v>7.623318385650224E-2</v>
      </c>
      <c r="L19" s="54"/>
      <c r="M19" s="49">
        <v>0.3094170403587444</v>
      </c>
      <c r="N19" s="54"/>
      <c r="O19" s="49">
        <v>2.6905829596412557E-2</v>
      </c>
      <c r="P19" s="54"/>
      <c r="Q19" s="49">
        <v>0.19282511210762332</v>
      </c>
      <c r="R19" s="50"/>
      <c r="S19" s="51">
        <v>69.767441860465112</v>
      </c>
      <c r="T19" s="55" t="s">
        <v>31</v>
      </c>
      <c r="U19" s="53">
        <v>0.22869955156950672</v>
      </c>
      <c r="V19" s="56"/>
      <c r="W19" s="57"/>
      <c r="X19" s="57"/>
    </row>
    <row r="20" spans="1:259" s="64" customFormat="1" ht="24.75" customHeight="1">
      <c r="A20" s="58" t="s">
        <v>32</v>
      </c>
      <c r="B20" s="59"/>
      <c r="C20" s="60">
        <v>210</v>
      </c>
      <c r="D20" s="61">
        <v>216.8</v>
      </c>
      <c r="E20" s="60">
        <v>30</v>
      </c>
      <c r="F20" s="61">
        <v>31</v>
      </c>
      <c r="G20" s="60">
        <v>30</v>
      </c>
      <c r="H20" s="61">
        <v>31</v>
      </c>
      <c r="I20" s="60">
        <v>19</v>
      </c>
      <c r="J20" s="61">
        <v>19.600000000000001</v>
      </c>
      <c r="K20" s="60">
        <v>2</v>
      </c>
      <c r="L20" s="61">
        <v>27.9</v>
      </c>
      <c r="M20" s="60">
        <v>59</v>
      </c>
      <c r="N20" s="61">
        <v>60.9</v>
      </c>
      <c r="O20" s="60">
        <v>5</v>
      </c>
      <c r="P20" s="61">
        <v>5.2</v>
      </c>
      <c r="Q20" s="60">
        <v>24</v>
      </c>
      <c r="R20" s="61">
        <v>24.8</v>
      </c>
      <c r="S20" s="60">
        <v>18</v>
      </c>
      <c r="T20" s="61">
        <v>18.600000000000001</v>
      </c>
      <c r="U20" s="62">
        <v>46</v>
      </c>
      <c r="V20" s="61">
        <v>47.5</v>
      </c>
      <c r="W20" s="63"/>
      <c r="X20" s="57"/>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row>
    <row r="21" spans="1:259" ht="36" customHeight="1">
      <c r="A21" s="65" t="s">
        <v>33</v>
      </c>
      <c r="B21" s="66"/>
      <c r="C21" s="67">
        <v>13</v>
      </c>
      <c r="D21" s="68">
        <v>3.5370836869044631E-2</v>
      </c>
      <c r="E21" s="67">
        <v>0</v>
      </c>
      <c r="F21" s="68">
        <v>-2.5885733690689028E-2</v>
      </c>
      <c r="G21" s="67">
        <v>-10</v>
      </c>
      <c r="H21" s="68">
        <v>-0.35059048912712598</v>
      </c>
      <c r="I21" s="67">
        <v>-12</v>
      </c>
      <c r="J21" s="68">
        <v>-0.6405054493382305</v>
      </c>
      <c r="K21" s="67">
        <v>15</v>
      </c>
      <c r="L21" s="68">
        <v>-0.38666879528673004</v>
      </c>
      <c r="M21" s="67">
        <v>10</v>
      </c>
      <c r="N21" s="68">
        <v>0.14046547106492402</v>
      </c>
      <c r="O21" s="67">
        <v>1</v>
      </c>
      <c r="P21" s="68">
        <v>0.16144393290725523</v>
      </c>
      <c r="Q21" s="67">
        <v>19</v>
      </c>
      <c r="R21" s="68">
        <v>0.74528806047084872</v>
      </c>
      <c r="S21" s="67">
        <v>12</v>
      </c>
      <c r="T21" s="68">
        <v>0.62352377718218488</v>
      </c>
      <c r="U21" s="67">
        <v>5</v>
      </c>
      <c r="V21" s="68">
        <v>8.0754143884225194E-2</v>
      </c>
    </row>
    <row r="22" spans="1:259" s="64" customFormat="1" ht="24.75" customHeight="1">
      <c r="A22" s="58" t="s">
        <v>34</v>
      </c>
      <c r="B22" s="59"/>
      <c r="C22" s="60">
        <v>174</v>
      </c>
      <c r="D22" s="61">
        <v>180.6</v>
      </c>
      <c r="E22" s="60">
        <v>27</v>
      </c>
      <c r="F22" s="61">
        <v>28</v>
      </c>
      <c r="G22" s="60">
        <v>22</v>
      </c>
      <c r="H22" s="61">
        <v>22.8</v>
      </c>
      <c r="I22" s="60">
        <v>9</v>
      </c>
      <c r="J22" s="61">
        <v>9.3000000000000007</v>
      </c>
      <c r="K22" s="60">
        <v>21</v>
      </c>
      <c r="L22" s="61">
        <v>21.8</v>
      </c>
      <c r="M22" s="60">
        <v>54</v>
      </c>
      <c r="N22" s="61">
        <v>56</v>
      </c>
      <c r="O22" s="60">
        <v>9</v>
      </c>
      <c r="P22" s="61">
        <v>9.3000000000000007</v>
      </c>
      <c r="Q22" s="60">
        <v>20</v>
      </c>
      <c r="R22" s="61">
        <v>20.8</v>
      </c>
      <c r="S22" s="60">
        <v>13</v>
      </c>
      <c r="T22" s="61">
        <v>13.5</v>
      </c>
      <c r="U22" s="62">
        <v>34</v>
      </c>
      <c r="V22" s="61">
        <v>35.299999999999997</v>
      </c>
      <c r="W22" s="63"/>
      <c r="X22" s="57"/>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row>
    <row r="23" spans="1:259" s="64" customFormat="1" ht="21.6" customHeight="1">
      <c r="A23" s="69" t="s">
        <v>35</v>
      </c>
      <c r="B23" s="59"/>
      <c r="C23" s="60">
        <v>193</v>
      </c>
      <c r="D23" s="61">
        <v>199.4</v>
      </c>
      <c r="E23" s="60">
        <v>31</v>
      </c>
      <c r="F23" s="61">
        <v>32</v>
      </c>
      <c r="G23" s="60">
        <v>19</v>
      </c>
      <c r="H23" s="61">
        <v>19.600000000000001</v>
      </c>
      <c r="I23" s="60">
        <v>12</v>
      </c>
      <c r="J23" s="61">
        <v>12.4</v>
      </c>
      <c r="K23" s="60">
        <v>18</v>
      </c>
      <c r="L23" s="61">
        <v>18.600000000000001</v>
      </c>
      <c r="M23" s="60">
        <v>74</v>
      </c>
      <c r="N23" s="61">
        <v>76.5</v>
      </c>
      <c r="O23" s="60">
        <v>8</v>
      </c>
      <c r="P23" s="61">
        <v>8.3000000000000007</v>
      </c>
      <c r="Q23" s="60">
        <v>18</v>
      </c>
      <c r="R23" s="61">
        <v>18.600000000000001</v>
      </c>
      <c r="S23" s="60">
        <v>12</v>
      </c>
      <c r="T23" s="61">
        <v>12.4</v>
      </c>
      <c r="U23" s="62">
        <f>C23-E23-I23-K23-M23-O23-Q23</f>
        <v>32</v>
      </c>
      <c r="V23" s="61">
        <v>33.1</v>
      </c>
      <c r="W23" s="63"/>
      <c r="X23" s="57"/>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row>
    <row r="24" spans="1:259" s="74" customFormat="1" ht="20.25" customHeight="1">
      <c r="A24" s="70" t="s">
        <v>36</v>
      </c>
      <c r="B24" s="71"/>
      <c r="C24" s="72">
        <v>184</v>
      </c>
      <c r="D24" s="73">
        <v>189.06427795316685</v>
      </c>
      <c r="E24" s="72">
        <v>27</v>
      </c>
      <c r="F24" s="73">
        <v>27.743127743127747</v>
      </c>
      <c r="G24" s="72">
        <v>23</v>
      </c>
      <c r="H24" s="73">
        <v>23.633034744145856</v>
      </c>
      <c r="I24" s="72">
        <v>8</v>
      </c>
      <c r="J24" s="73">
        <v>8.2201859979637764</v>
      </c>
      <c r="K24" s="72">
        <v>28</v>
      </c>
      <c r="L24" s="73">
        <v>28.770650992873218</v>
      </c>
      <c r="M24" s="72">
        <v>53</v>
      </c>
      <c r="N24" s="73">
        <v>54.458732236510016</v>
      </c>
      <c r="O24" s="72">
        <v>7</v>
      </c>
      <c r="P24" s="73">
        <v>7.1926627482183045</v>
      </c>
      <c r="Q24" s="72">
        <v>31</v>
      </c>
      <c r="R24" s="73">
        <v>31.853220742109635</v>
      </c>
      <c r="S24" s="72">
        <v>18</v>
      </c>
      <c r="T24" s="73">
        <v>18.495418495418498</v>
      </c>
      <c r="U24" s="72">
        <v>30</v>
      </c>
      <c r="V24" s="73">
        <v>30.82569749236416</v>
      </c>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row>
    <row r="25" spans="1:259" s="74" customFormat="1" ht="20.25" customHeight="1">
      <c r="A25" s="69" t="s">
        <v>37</v>
      </c>
      <c r="B25" s="75"/>
      <c r="C25" s="72">
        <v>210</v>
      </c>
      <c r="D25" s="73">
        <v>214.50094482559032</v>
      </c>
      <c r="E25" s="72">
        <v>38</v>
      </c>
      <c r="F25" s="73">
        <v>38.814456682725861</v>
      </c>
      <c r="G25" s="76">
        <v>28</v>
      </c>
      <c r="H25" s="73">
        <v>28.600125976745371</v>
      </c>
      <c r="I25" s="72">
        <v>15</v>
      </c>
      <c r="J25" s="73">
        <v>15.321496058970736</v>
      </c>
      <c r="K25" s="72">
        <v>26</v>
      </c>
      <c r="L25" s="73">
        <v>26.557259835549278</v>
      </c>
      <c r="M25" s="72">
        <v>63</v>
      </c>
      <c r="N25" s="73">
        <v>64.350283447677086</v>
      </c>
      <c r="O25" s="72">
        <v>4</v>
      </c>
      <c r="P25" s="73">
        <v>4.085732282392196</v>
      </c>
      <c r="Q25" s="72">
        <v>34</v>
      </c>
      <c r="R25" s="73">
        <v>34.728724400333668</v>
      </c>
      <c r="S25" s="72">
        <v>17</v>
      </c>
      <c r="T25" s="73">
        <v>17.364362200166834</v>
      </c>
      <c r="U25" s="72">
        <v>34</v>
      </c>
      <c r="V25" s="73">
        <v>34.728724400333668</v>
      </c>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row>
    <row r="26" spans="1:259" ht="18" customHeight="1"/>
    <row r="28" spans="1:259" ht="12.75" customHeight="1">
      <c r="A28" s="78"/>
      <c r="L28" s="79"/>
    </row>
    <row r="29" spans="1:259" ht="12.75" customHeight="1">
      <c r="A29" s="78"/>
    </row>
  </sheetData>
  <mergeCells count="38">
    <mergeCell ref="A20:B20"/>
    <mergeCell ref="A21:B21"/>
    <mergeCell ref="A22:B22"/>
    <mergeCell ref="A23:B23"/>
    <mergeCell ref="A24:B24"/>
    <mergeCell ref="A25:B25"/>
    <mergeCell ref="Q4:Q5"/>
    <mergeCell ref="R4:R5"/>
    <mergeCell ref="S4:T4"/>
    <mergeCell ref="U4:U5"/>
    <mergeCell ref="V4:V5"/>
    <mergeCell ref="A19:B19"/>
    <mergeCell ref="K4:K5"/>
    <mergeCell ref="L4:L5"/>
    <mergeCell ref="M4:M5"/>
    <mergeCell ref="N4:N5"/>
    <mergeCell ref="O4:O5"/>
    <mergeCell ref="P4:P5"/>
    <mergeCell ref="Q3:T3"/>
    <mergeCell ref="U3:V3"/>
    <mergeCell ref="C4:C5"/>
    <mergeCell ref="D4:D5"/>
    <mergeCell ref="E4:E5"/>
    <mergeCell ref="F4:F5"/>
    <mergeCell ref="G4:G5"/>
    <mergeCell ref="H4:H5"/>
    <mergeCell ref="I4:I5"/>
    <mergeCell ref="J4:J5"/>
    <mergeCell ref="A1:T1"/>
    <mergeCell ref="A3:A5"/>
    <mergeCell ref="B3:B5"/>
    <mergeCell ref="C3:D3"/>
    <mergeCell ref="E3:F3"/>
    <mergeCell ref="G3:H3"/>
    <mergeCell ref="I3:J3"/>
    <mergeCell ref="K3:L3"/>
    <mergeCell ref="M3:N3"/>
    <mergeCell ref="O3:P3"/>
  </mergeCells>
  <dataValidations count="1">
    <dataValidation operator="equal" allowBlank="1" showErrorMessage="1" sqref="B6:B17">
      <formula1>0</formula1>
      <formula2>0</formula2>
    </dataValidation>
  </dataValidations>
  <pageMargins left="0.51181102362204722" right="0" top="0" bottom="0" header="0.31496062992125984" footer="0"/>
  <pageSetup paperSize="9" scale="85" fitToWidth="0" fitToHeight="0"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Демография за 10 мес. 2021г.</vt:lpstr>
      <vt:lpstr>по класс бол</vt:lpstr>
      <vt:lpstr>по класс бол-2</vt:lpstr>
      <vt:lpstr>по класс бол тр. спос возр.</vt:lpstr>
      <vt:lpstr>по класс бол труд возр-2</vt:lpstr>
      <vt:lpstr>от внеш прич-н</vt:lpstr>
      <vt:lpstr>травм-2</vt:lpstr>
      <vt:lpstr>'Демография за 10 мес. 2021г.'!Область_печати</vt:lpstr>
      <vt:lpstr>'травм-2'!Область_печати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Kindikova</dc:creator>
  <cp:lastModifiedBy>Kindikova</cp:lastModifiedBy>
  <cp:lastPrinted>2021-11-25T10:29:16Z</cp:lastPrinted>
  <dcterms:created xsi:type="dcterms:W3CDTF">2021-11-25T09:56:12Z</dcterms:created>
  <dcterms:modified xsi:type="dcterms:W3CDTF">2021-11-25T10:37:36Z</dcterms:modified>
</cp:coreProperties>
</file>