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5" windowWidth="18195" windowHeight="11055" firstSheet="3" activeTab="6"/>
  </bookViews>
  <sheets>
    <sheet name="демогр" sheetId="1" r:id="rId1"/>
    <sheet name="класс бол" sheetId="6" r:id="rId2"/>
    <sheet name="по класс бол(2)" sheetId="2" r:id="rId3"/>
    <sheet name="по класс бол в трудосп возр" sheetId="3" r:id="rId4"/>
    <sheet name="класс бол в трудос воз-е (2)" sheetId="7" r:id="rId5"/>
    <sheet name="травмы" sheetId="4" r:id="rId6"/>
    <sheet name="травмы-трудосп возр" sheetId="5" r:id="rId7"/>
  </sheets>
  <definedNames>
    <definedName name="Excel_BuiltIn_Print_Area_19">#REF!</definedName>
    <definedName name="Excel_BuiltIn_Print_Area_20">#REF!</definedName>
    <definedName name="Excel_BuiltIn_Print_Area_21">#REF!</definedName>
    <definedName name="Excel_BuiltIn_Print_Area_25">#REF!</definedName>
    <definedName name="Excel_BuiltIn_Print_Area_29">#REF!</definedName>
    <definedName name="Excel_BuiltIn_Print_Area_32">#REF!</definedName>
    <definedName name="Excel_BuiltIn_Print_Area_33">#REF!</definedName>
    <definedName name="Excel_BuiltIn_Print_Area_8">#REF!</definedName>
    <definedName name="_xlnm.Print_Area" localSheetId="0">демогр!$A$1:$AA$29</definedName>
  </definedNames>
  <calcPr calcId="145621"/>
</workbook>
</file>

<file path=xl/calcChain.xml><?xml version="1.0" encoding="utf-8"?>
<calcChain xmlns="http://schemas.openxmlformats.org/spreadsheetml/2006/main">
  <c r="W14" i="6" l="1"/>
  <c r="W13" i="6"/>
  <c r="W12" i="6"/>
  <c r="W11" i="6"/>
  <c r="W10" i="6"/>
  <c r="W9" i="6"/>
  <c r="W8" i="6"/>
  <c r="W7" i="6"/>
  <c r="W6" i="6"/>
  <c r="W5" i="6"/>
  <c r="AB17" i="1" l="1"/>
  <c r="AB14" i="1"/>
  <c r="AB13" i="1"/>
  <c r="AB11" i="1"/>
  <c r="AB10" i="1"/>
  <c r="AB9" i="1"/>
  <c r="AB7" i="1"/>
  <c r="AB6" i="1"/>
  <c r="AB16" i="1" l="1"/>
  <c r="AB18" i="1" s="1"/>
  <c r="AB19" i="1" s="1"/>
  <c r="AB8" i="1"/>
  <c r="AB12" i="1"/>
  <c r="AB15" i="1"/>
</calcChain>
</file>

<file path=xl/sharedStrings.xml><?xml version="1.0" encoding="utf-8"?>
<sst xmlns="http://schemas.openxmlformats.org/spreadsheetml/2006/main" count="411" uniqueCount="182">
  <si>
    <t>Демографические показатели. Естественное  движение населения *</t>
  </si>
  <si>
    <t xml:space="preserve">     Республики Алтай    за 1 квартал   2017 год</t>
  </si>
  <si>
    <t>№ п/п</t>
  </si>
  <si>
    <t>Районы</t>
  </si>
  <si>
    <t>Населе- ние по естес-у приросту  в  2017г</t>
  </si>
  <si>
    <t>Всего роди-лось живы-ми</t>
  </si>
  <si>
    <t xml:space="preserve">                   У М Е Р Л О </t>
  </si>
  <si>
    <t>Рожда-емость на тыс. нас.</t>
  </si>
  <si>
    <t xml:space="preserve">Показатели смертности </t>
  </si>
  <si>
    <t>Естест-  вен ный при  рост  на 1000 чел.</t>
  </si>
  <si>
    <r>
      <t xml:space="preserve">Населе    ние трудо   спо-  собного возраста на </t>
    </r>
    <r>
      <rPr>
        <b/>
        <u/>
        <sz val="9"/>
        <rFont val="Times New Roman Cyr"/>
        <family val="1"/>
        <charset val="204"/>
      </rPr>
      <t>01.01. 2016г</t>
    </r>
  </si>
  <si>
    <r>
      <t xml:space="preserve">смер-ь детская на    </t>
    </r>
    <r>
      <rPr>
        <b/>
        <u/>
        <sz val="10"/>
        <rFont val="Arial"/>
        <family val="2"/>
        <charset val="204"/>
      </rPr>
      <t>10 тыс.</t>
    </r>
    <r>
      <rPr>
        <sz val="10"/>
        <rFont val="Arial"/>
        <family val="2"/>
        <charset val="204"/>
      </rPr>
      <t xml:space="preserve"> дет нас-я      </t>
    </r>
    <r>
      <rPr>
        <b/>
        <u/>
        <sz val="10"/>
        <rFont val="Arial"/>
        <family val="2"/>
        <charset val="204"/>
      </rPr>
      <t xml:space="preserve"> (О-17)</t>
    </r>
  </si>
  <si>
    <t>чис-ь  0-17 л на 01.01.2016</t>
  </si>
  <si>
    <t>Всего</t>
  </si>
  <si>
    <t>До 1   года</t>
  </si>
  <si>
    <t xml:space="preserve"> 1г.  до   15 лет</t>
  </si>
  <si>
    <t>От 16 до 55/60 лет.</t>
  </si>
  <si>
    <t>С 55/60 и выше</t>
  </si>
  <si>
    <t>Муж</t>
  </si>
  <si>
    <t>Жен</t>
  </si>
  <si>
    <t>Общаяна тыс. нас.</t>
  </si>
  <si>
    <t xml:space="preserve"> На тыс. труд. возр. </t>
  </si>
  <si>
    <t>Мла ден чес кая</t>
  </si>
  <si>
    <t>Перинаталь ная</t>
  </si>
  <si>
    <t>Мертво рождаемо сть</t>
  </si>
  <si>
    <t>Мате рин ская смертность**</t>
  </si>
  <si>
    <t>От 15г.    до 18 лет</t>
  </si>
  <si>
    <t>От  0    до 18 лет</t>
  </si>
  <si>
    <r>
      <t xml:space="preserve">От </t>
    </r>
    <r>
      <rPr>
        <b/>
        <u/>
        <sz val="11"/>
        <rFont val="Times New Roman Cyr"/>
        <charset val="204"/>
      </rPr>
      <t>0</t>
    </r>
    <r>
      <rPr>
        <b/>
        <sz val="11"/>
        <rFont val="Times New Roman Cyr"/>
        <family val="1"/>
        <charset val="204"/>
      </rPr>
      <t xml:space="preserve">  до 4 лет</t>
    </r>
  </si>
  <si>
    <t>1/2 прироста    нас-я</t>
  </si>
  <si>
    <t xml:space="preserve">0-6 дней </t>
  </si>
  <si>
    <t>мерт  рож.</t>
  </si>
  <si>
    <t>Майминский</t>
  </si>
  <si>
    <t>Чойский</t>
  </si>
  <si>
    <t>Турочакский</t>
  </si>
  <si>
    <t>Шебалинский</t>
  </si>
  <si>
    <t>Онгудайский</t>
  </si>
  <si>
    <t>Улаганский</t>
  </si>
  <si>
    <t>Кош-Агачский</t>
  </si>
  <si>
    <t>Усть-Канский</t>
  </si>
  <si>
    <t>У-Коксинский</t>
  </si>
  <si>
    <t>Чемальский</t>
  </si>
  <si>
    <t>село</t>
  </si>
  <si>
    <t>Горно-Алтайск</t>
  </si>
  <si>
    <r>
      <t xml:space="preserve">РА   за 1 квартал   </t>
    </r>
    <r>
      <rPr>
        <b/>
        <u/>
        <sz val="12"/>
        <rFont val="Times New Roman Cyr"/>
        <family val="1"/>
        <charset val="204"/>
      </rPr>
      <t>2017г.</t>
    </r>
  </si>
  <si>
    <r>
      <t xml:space="preserve">за 1 квартал  </t>
    </r>
    <r>
      <rPr>
        <u/>
        <sz val="12"/>
        <rFont val="Times New Roman Cyr"/>
        <family val="1"/>
        <charset val="204"/>
      </rPr>
      <t>2016г.</t>
    </r>
  </si>
  <si>
    <t xml:space="preserve">Динамика: (2017г к 2016г)     абс. чис. ( +,- ) показ-и ( в %)                                                                                </t>
  </si>
  <si>
    <t>за 1 квартал   2015г.</t>
  </si>
  <si>
    <t xml:space="preserve">  за 1 квартал   2014г.</t>
  </si>
  <si>
    <t>Удельный вес  в    %   от общего числа умерших</t>
  </si>
  <si>
    <r>
      <t>Детская  смертность в   I  кварт  2017г</t>
    </r>
    <r>
      <rPr>
        <u/>
        <sz val="14"/>
        <rFont val="Arial"/>
        <family val="2"/>
        <charset val="204"/>
      </rPr>
      <t xml:space="preserve">  </t>
    </r>
    <r>
      <rPr>
        <b/>
        <sz val="14"/>
        <rFont val="Arial"/>
        <family val="2"/>
        <charset val="204"/>
      </rPr>
      <t xml:space="preserve"> на 10 тыс. детского    населения </t>
    </r>
  </si>
  <si>
    <t>*данные по Алтайстату  РА</t>
  </si>
  <si>
    <t>0 - 14л</t>
  </si>
  <si>
    <t>15-17л</t>
  </si>
  <si>
    <t>0-17л</t>
  </si>
  <si>
    <t>от 1 до 15л</t>
  </si>
  <si>
    <t>0-4</t>
  </si>
  <si>
    <t>** материнская смертность на 100 тыс. родившихся живыми</t>
  </si>
  <si>
    <r>
      <t xml:space="preserve">Смертность   детская      за 3 мес </t>
    </r>
    <r>
      <rPr>
        <b/>
        <u/>
        <sz val="12"/>
        <rFont val="Arial"/>
        <family val="2"/>
        <charset val="204"/>
      </rPr>
      <t xml:space="preserve">2017г </t>
    </r>
    <r>
      <rPr>
        <sz val="12"/>
        <rFont val="Arial"/>
        <family val="2"/>
        <charset val="204"/>
      </rPr>
      <t xml:space="preserve"> </t>
    </r>
  </si>
  <si>
    <t>коэффициент -4,056</t>
  </si>
  <si>
    <t>Население дет-е на нач-о 2016г</t>
  </si>
  <si>
    <r>
      <t xml:space="preserve">Смертность   детская      за 3 мес </t>
    </r>
    <r>
      <rPr>
        <b/>
        <u/>
        <sz val="12"/>
        <rFont val="Arial"/>
        <family val="2"/>
        <charset val="204"/>
      </rPr>
      <t xml:space="preserve">2016г </t>
    </r>
    <r>
      <rPr>
        <sz val="12"/>
        <rFont val="Arial"/>
        <family val="2"/>
        <charset val="204"/>
      </rPr>
      <t xml:space="preserve"> </t>
    </r>
  </si>
  <si>
    <t>Динамика        %    (2017 к 2016г)</t>
  </si>
  <si>
    <r>
      <t xml:space="preserve">Смертность   детская      за 3 мес </t>
    </r>
    <r>
      <rPr>
        <b/>
        <u/>
        <sz val="12"/>
        <rFont val="Arial"/>
        <family val="2"/>
        <charset val="204"/>
      </rPr>
      <t xml:space="preserve">2015г </t>
    </r>
    <r>
      <rPr>
        <sz val="12"/>
        <rFont val="Arial"/>
        <family val="2"/>
        <charset val="204"/>
      </rPr>
      <t xml:space="preserve"> </t>
    </r>
  </si>
  <si>
    <r>
      <t xml:space="preserve">Структура смертности  населения по классам болезни  в </t>
    </r>
    <r>
      <rPr>
        <b/>
        <sz val="22"/>
        <rFont val="Times New Roman Cyr"/>
        <family val="1"/>
        <charset val="204"/>
      </rPr>
      <t xml:space="preserve"> </t>
    </r>
    <r>
      <rPr>
        <b/>
        <u/>
        <sz val="22"/>
        <rFont val="Times New Roman Cyr"/>
        <family val="1"/>
        <charset val="204"/>
      </rPr>
      <t xml:space="preserve">I квартале  </t>
    </r>
    <r>
      <rPr>
        <b/>
        <sz val="22"/>
        <rFont val="Times New Roman Cyr"/>
        <family val="1"/>
        <charset val="204"/>
      </rPr>
      <t xml:space="preserve"> </t>
    </r>
    <r>
      <rPr>
        <b/>
        <sz val="18"/>
        <rFont val="Times New Roman Cyr"/>
        <family val="1"/>
        <charset val="204"/>
      </rPr>
      <t>2017г.</t>
    </r>
  </si>
  <si>
    <t xml:space="preserve">№ </t>
  </si>
  <si>
    <t>Территория</t>
  </si>
  <si>
    <r>
      <t xml:space="preserve">Нас-е по естес-у приросту   в </t>
    </r>
    <r>
      <rPr>
        <b/>
        <u/>
        <sz val="12"/>
        <rFont val="Times New Roman Cyr"/>
        <charset val="204"/>
      </rPr>
      <t xml:space="preserve"> МАРТЕ </t>
    </r>
    <r>
      <rPr>
        <b/>
        <sz val="12"/>
        <rFont val="Times New Roman Cyr"/>
        <family val="1"/>
        <charset val="204"/>
      </rPr>
      <t xml:space="preserve"> 2017г</t>
    </r>
  </si>
  <si>
    <t>Умерло всего</t>
  </si>
  <si>
    <t>Инфекционные и паразитарные болезни</t>
  </si>
  <si>
    <t>Новообразования</t>
  </si>
  <si>
    <t>Крови и кроветворных органов</t>
  </si>
  <si>
    <t>Болезни эндокринной системы и рас-ва питания</t>
  </si>
  <si>
    <t>Психические расстройства и расстройства повед.</t>
  </si>
  <si>
    <t>Болезни нервной системы</t>
  </si>
  <si>
    <t>Болезни системы кровообращения</t>
  </si>
  <si>
    <t>Болезни органов дыхания</t>
  </si>
  <si>
    <t>Болезни органов пищеварения</t>
  </si>
  <si>
    <t>Болезни кожи и подкожной клетчатки</t>
  </si>
  <si>
    <t>Болезни костно-мышечной системы</t>
  </si>
  <si>
    <t>Болезни моче-половой системы</t>
  </si>
  <si>
    <t>Беременность,роды и послеродовой период</t>
  </si>
  <si>
    <t>Состояния возникающие в перинатальном периоде</t>
  </si>
  <si>
    <t>Врожд. аномалии деформации хромосом нарушен.</t>
  </si>
  <si>
    <t>Симптомы признаки и отклонения от нормы</t>
  </si>
  <si>
    <t xml:space="preserve">Травмы, отравления и другие последствия </t>
  </si>
  <si>
    <t>Туберкулез</t>
  </si>
  <si>
    <t>A00-B99</t>
  </si>
  <si>
    <t>C00-D48</t>
  </si>
  <si>
    <t>D50-D89</t>
  </si>
  <si>
    <t>E00-E90</t>
  </si>
  <si>
    <t>F01-F99</t>
  </si>
  <si>
    <t>G00-G99</t>
  </si>
  <si>
    <t>I00-I99</t>
  </si>
  <si>
    <t>J00-J98</t>
  </si>
  <si>
    <t>K00-K92</t>
  </si>
  <si>
    <t>L00-L98</t>
  </si>
  <si>
    <t>M00-M99</t>
  </si>
  <si>
    <t>N00-N99</t>
  </si>
  <si>
    <t>O00-O99</t>
  </si>
  <si>
    <t>P00-P99</t>
  </si>
  <si>
    <t>Q00-Q99</t>
  </si>
  <si>
    <t>R00-R99</t>
  </si>
  <si>
    <t>S00-T98</t>
  </si>
  <si>
    <t>A15-А19.9</t>
  </si>
  <si>
    <t>Село</t>
  </si>
  <si>
    <t>г. Горно-Алтайск</t>
  </si>
  <si>
    <t>РА- 1 квартал 2017г.     (на 100 тыс. нас)</t>
  </si>
  <si>
    <t>Удельный вес от общей смертности</t>
  </si>
  <si>
    <r>
      <t xml:space="preserve"> </t>
    </r>
    <r>
      <rPr>
        <u/>
        <sz val="14"/>
        <rFont val="Times New Roman Cyr"/>
        <charset val="204"/>
      </rPr>
      <t xml:space="preserve">  РА    1 квартал  2016г.</t>
    </r>
  </si>
  <si>
    <t>1 кв. 2017г.   к   1 кв. 2016г. в %</t>
  </si>
  <si>
    <t>РА - 1 квартал  2015г.</t>
  </si>
  <si>
    <t>1 кв. 2014 г.</t>
  </si>
  <si>
    <r>
      <t xml:space="preserve">Структура смертности </t>
    </r>
    <r>
      <rPr>
        <b/>
        <i/>
        <u/>
        <sz val="18"/>
        <rFont val="Times New Roman Cyr"/>
        <family val="1"/>
        <charset val="204"/>
      </rPr>
      <t xml:space="preserve">трудоспособного </t>
    </r>
    <r>
      <rPr>
        <b/>
        <sz val="18"/>
        <rFont val="Times New Roman Cyr"/>
        <family val="1"/>
        <charset val="204"/>
      </rPr>
      <t xml:space="preserve"> населения по классам болезни    в </t>
    </r>
    <r>
      <rPr>
        <b/>
        <sz val="22"/>
        <rFont val="Times New Roman Cyr"/>
        <family val="1"/>
        <charset val="204"/>
      </rPr>
      <t xml:space="preserve"> </t>
    </r>
    <r>
      <rPr>
        <b/>
        <u/>
        <sz val="22"/>
        <rFont val="Times New Roman Cyr"/>
        <family val="1"/>
        <charset val="204"/>
      </rPr>
      <t xml:space="preserve">I квартале   </t>
    </r>
    <r>
      <rPr>
        <b/>
        <sz val="22"/>
        <rFont val="Times New Roman Cyr"/>
        <family val="1"/>
        <charset val="204"/>
      </rPr>
      <t xml:space="preserve"> </t>
    </r>
    <r>
      <rPr>
        <b/>
        <sz val="18"/>
        <rFont val="Times New Roman Cyr"/>
        <family val="1"/>
        <charset val="204"/>
      </rPr>
      <t>2017 г.</t>
    </r>
  </si>
  <si>
    <t xml:space="preserve">                                          (на 100 тыс. населения трудоспособного  возраста)</t>
  </si>
  <si>
    <t>Население  на начало 2016г</t>
  </si>
  <si>
    <t>*</t>
  </si>
  <si>
    <t>г. Г-Алтайск</t>
  </si>
  <si>
    <t>РА -в 1 квартале 2017г (абс. чис.)</t>
  </si>
  <si>
    <t>1 квартал  - 2016г.</t>
  </si>
  <si>
    <t xml:space="preserve"> 1 кв. 2017г к 1 кв. 2016г.   в %</t>
  </si>
  <si>
    <t>РА -в 1 квартале 2016г (абс. чис.)</t>
  </si>
  <si>
    <t xml:space="preserve">       1 кв - 2015г.</t>
  </si>
  <si>
    <t xml:space="preserve">     1 кв  - 2014г.</t>
  </si>
  <si>
    <t>*- по данным АИС "Смертность"</t>
  </si>
  <si>
    <t>Наименование территории</t>
  </si>
  <si>
    <t>Нас-е по естественному приросту   в 2017 г</t>
  </si>
  <si>
    <t>Всего травм отравлений</t>
  </si>
  <si>
    <t>Транспорт. несчастные случаи</t>
  </si>
  <si>
    <t>в т.ч. ДТП</t>
  </si>
  <si>
    <t>Утопление</t>
  </si>
  <si>
    <t>Нападение (убийство)</t>
  </si>
  <si>
    <t>Самоубий  ство</t>
  </si>
  <si>
    <t>Падения с одного уровня на другое</t>
  </si>
  <si>
    <t>Отравление</t>
  </si>
  <si>
    <t>Прочие</t>
  </si>
  <si>
    <t>на 100 тыс. нас.</t>
  </si>
  <si>
    <t>в т. ч. алког.</t>
  </si>
  <si>
    <t>на 100 тыс.</t>
  </si>
  <si>
    <t>1. Майминский</t>
  </si>
  <si>
    <t>2. Чойский</t>
  </si>
  <si>
    <t>3. Турочакский</t>
  </si>
  <si>
    <t>4. Шебалинский</t>
  </si>
  <si>
    <t>5. Онгудайский</t>
  </si>
  <si>
    <t>6. Улаганский</t>
  </si>
  <si>
    <t>7. Кош-Агачский</t>
  </si>
  <si>
    <t>8. Усть-Канский</t>
  </si>
  <si>
    <t>9. У-Коксинский</t>
  </si>
  <si>
    <t>10. Чемальский</t>
  </si>
  <si>
    <t>Сельское нас.</t>
  </si>
  <si>
    <t>11. Горно-Алтайск</t>
  </si>
  <si>
    <t>Удельный вес от  всех   травм и отравлений</t>
  </si>
  <si>
    <t xml:space="preserve"> за 1 квар 2016</t>
  </si>
  <si>
    <t>2017г к 2016г. абс.чис.  +, -,             показ-и  в %</t>
  </si>
  <si>
    <t xml:space="preserve"> 1 квар 2015</t>
  </si>
  <si>
    <t xml:space="preserve"> 1 квар 2014</t>
  </si>
  <si>
    <r>
      <t xml:space="preserve">Смертность </t>
    </r>
    <r>
      <rPr>
        <b/>
        <i/>
        <u/>
        <sz val="16"/>
        <color rgb="FF000000"/>
        <rFont val="Arial Cyr"/>
        <charset val="204"/>
      </rPr>
      <t xml:space="preserve"> всего </t>
    </r>
    <r>
      <rPr>
        <b/>
        <sz val="16"/>
        <color rgb="FF000000"/>
        <rFont val="Arial Cyr1"/>
        <charset val="204"/>
      </rPr>
      <t xml:space="preserve"> населения от травм, отравлений и несчастных случаев      за I  квартал  2017 года                                  </t>
    </r>
  </si>
  <si>
    <t>(по данным АИС "смертность")</t>
  </si>
  <si>
    <t>Население на начало года 2016г</t>
  </si>
  <si>
    <t>Всего от травм и  отравлений</t>
  </si>
  <si>
    <t>Случайное утопление</t>
  </si>
  <si>
    <t>Самоубий        ство</t>
  </si>
  <si>
    <t>Падение с одного уровня на другой</t>
  </si>
  <si>
    <r>
      <t>1 квартал</t>
    </r>
    <r>
      <rPr>
        <u/>
        <sz val="11"/>
        <color rgb="FF000000"/>
        <rFont val="Arial Cyr"/>
        <charset val="204"/>
      </rPr>
      <t xml:space="preserve"> 2016г</t>
    </r>
  </si>
  <si>
    <t>2017г к 2016г. абс.чис.  +, -,         показатели   в %</t>
  </si>
  <si>
    <r>
      <t>1 квартал</t>
    </r>
    <r>
      <rPr>
        <u/>
        <sz val="11"/>
        <color rgb="FF000000"/>
        <rFont val="Arial Cyr"/>
        <charset val="204"/>
      </rPr>
      <t xml:space="preserve"> 2015г</t>
    </r>
  </si>
  <si>
    <r>
      <t>1 квартал</t>
    </r>
    <r>
      <rPr>
        <u/>
        <sz val="11"/>
        <color rgb="FF000000"/>
        <rFont val="Arial Cyr"/>
        <charset val="204"/>
      </rPr>
      <t xml:space="preserve"> 2014г</t>
    </r>
  </si>
  <si>
    <r>
      <t xml:space="preserve">Смертность </t>
    </r>
    <r>
      <rPr>
        <b/>
        <u/>
        <sz val="16"/>
        <color rgb="FF800000"/>
        <rFont val="Arial Cyr"/>
        <charset val="204"/>
      </rPr>
      <t>трудоспособного</t>
    </r>
    <r>
      <rPr>
        <b/>
        <sz val="16"/>
        <color rgb="FF000000"/>
        <rFont val="Arial Cyr1"/>
        <charset val="204"/>
      </rPr>
      <t xml:space="preserve"> населения от травм, отравлений и несчастных случаев   за I  квартал  2017 года                                                               </t>
    </r>
  </si>
  <si>
    <t xml:space="preserve"> Перинатал.</t>
  </si>
  <si>
    <t>Данные предварительные !!!</t>
  </si>
  <si>
    <t>Показатель смер туберкулез</t>
  </si>
  <si>
    <t>1 квартал  2017г. РА (абс. числа)</t>
  </si>
  <si>
    <t>42,9%-от всех инфекц-х заболеваний</t>
  </si>
  <si>
    <t>1 кв. 2076г.   к   1 кв. 2016г. в %</t>
  </si>
  <si>
    <t>1 квартал  2016г. РА          (абс. числа)</t>
  </si>
  <si>
    <t>1 квартал  2015г.</t>
  </si>
  <si>
    <r>
      <t xml:space="preserve">Структура смертности </t>
    </r>
    <r>
      <rPr>
        <b/>
        <i/>
        <u/>
        <sz val="18"/>
        <rFont val="Times New Roman Cyr"/>
        <family val="1"/>
        <charset val="204"/>
      </rPr>
      <t xml:space="preserve">трудоспособного </t>
    </r>
    <r>
      <rPr>
        <b/>
        <sz val="18"/>
        <rFont val="Times New Roman Cyr"/>
        <family val="1"/>
        <charset val="204"/>
      </rPr>
      <t xml:space="preserve"> населения по классам болезни  в </t>
    </r>
    <r>
      <rPr>
        <b/>
        <sz val="22"/>
        <rFont val="Times New Roman Cyr"/>
        <family val="1"/>
        <charset val="204"/>
      </rPr>
      <t xml:space="preserve"> </t>
    </r>
    <r>
      <rPr>
        <b/>
        <u/>
        <sz val="22"/>
        <rFont val="Times New Roman Cyr"/>
        <family val="1"/>
        <charset val="204"/>
      </rPr>
      <t xml:space="preserve">I квартале   </t>
    </r>
    <r>
      <rPr>
        <b/>
        <sz val="22"/>
        <rFont val="Times New Roman Cyr"/>
        <family val="1"/>
        <charset val="204"/>
      </rPr>
      <t xml:space="preserve"> </t>
    </r>
    <r>
      <rPr>
        <b/>
        <sz val="18"/>
        <rFont val="Times New Roman Cyr"/>
        <family val="1"/>
        <charset val="204"/>
      </rPr>
      <t>2017 г.</t>
    </r>
  </si>
  <si>
    <t xml:space="preserve"> 1 квартал  - 2017г.                       (на 100 тыс. трудосп-о нас.)  </t>
  </si>
  <si>
    <r>
      <t xml:space="preserve"> 1 квартал  - 2017г.                       (на 100 тыс. трудосп-о нас.)</t>
    </r>
    <r>
      <rPr>
        <b/>
        <u/>
        <sz val="12"/>
        <rFont val="Times New Roman Cyr"/>
        <family val="1"/>
        <charset val="204"/>
      </rPr>
      <t xml:space="preserve">  </t>
    </r>
  </si>
  <si>
    <t xml:space="preserve">РА  1 квартал  2017г.  на 100 тыс.нас.  </t>
  </si>
  <si>
    <t>РА -  1 квар 2017 (на 100 тыс нас)</t>
  </si>
  <si>
    <r>
      <t>1 квар</t>
    </r>
    <r>
      <rPr>
        <b/>
        <u/>
        <sz val="12"/>
        <color rgb="FF000000"/>
        <rFont val="Arial Cyr"/>
        <charset val="204"/>
      </rPr>
      <t xml:space="preserve"> 2017г       (на 100 тыс трудосп нас)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</si>
</sst>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%"/>
    <numFmt numFmtId="166" formatCode="_-* #,##0.00_р_._-;\-* #,##0.00_р_._-;_-* &quot;-&quot;??_р_._-;_-@_-"/>
    <numFmt numFmtId="167" formatCode="#.0"/>
  </numFmts>
  <fonts count="79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8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9"/>
      <name val="Times New Roman Cyr"/>
      <family val="1"/>
      <charset val="204"/>
    </font>
    <font>
      <b/>
      <u/>
      <sz val="9"/>
      <name val="Times New Roman Cyr"/>
      <family val="1"/>
      <charset val="204"/>
    </font>
    <font>
      <b/>
      <u/>
      <sz val="10"/>
      <name val="Arial"/>
      <family val="2"/>
      <charset val="204"/>
    </font>
    <font>
      <b/>
      <u/>
      <sz val="11"/>
      <name val="Times New Roman Cyr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4"/>
      <name val="Times New Roman Cyr"/>
      <family val="1"/>
      <charset val="204"/>
    </font>
    <font>
      <b/>
      <sz val="11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 Cyr"/>
      <family val="2"/>
      <charset val="204"/>
    </font>
    <font>
      <b/>
      <u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u/>
      <sz val="12"/>
      <name val="Times New Roman Cyr"/>
      <family val="1"/>
      <charset val="204"/>
    </font>
    <font>
      <sz val="14"/>
      <name val="Times New Roman Cyr"/>
      <family val="1"/>
      <charset val="204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sz val="9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name val="Times New Roman Cyr"/>
      <charset val="204"/>
    </font>
    <font>
      <sz val="10"/>
      <name val="Times New Roman Cyr"/>
      <family val="1"/>
      <charset val="204"/>
    </font>
    <font>
      <b/>
      <u/>
      <sz val="14"/>
      <name val="Arial"/>
      <family val="2"/>
      <charset val="204"/>
    </font>
    <font>
      <u/>
      <sz val="14"/>
      <name val="Arial"/>
      <family val="2"/>
      <charset val="204"/>
    </font>
    <font>
      <b/>
      <sz val="14"/>
      <name val="Arial"/>
      <family val="2"/>
      <charset val="204"/>
    </font>
    <font>
      <b/>
      <u/>
      <sz val="11"/>
      <name val="Arial"/>
      <family val="2"/>
      <charset val="204"/>
    </font>
    <font>
      <u/>
      <sz val="11"/>
      <name val="Arial"/>
      <family val="2"/>
      <charset val="204"/>
    </font>
    <font>
      <b/>
      <u/>
      <sz val="12"/>
      <name val="Arial"/>
      <family val="2"/>
      <charset val="204"/>
    </font>
    <font>
      <b/>
      <sz val="9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0"/>
      <color theme="1"/>
      <name val="Arial Cyr"/>
      <family val="2"/>
      <charset val="204"/>
    </font>
    <font>
      <b/>
      <sz val="22"/>
      <name val="Times New Roman Cyr"/>
      <family val="1"/>
      <charset val="204"/>
    </font>
    <font>
      <b/>
      <u/>
      <sz val="22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u/>
      <sz val="12"/>
      <name val="Times New Roman Cyr"/>
      <charset val="204"/>
    </font>
    <font>
      <b/>
      <sz val="10"/>
      <name val="Arial Cyr"/>
      <family val="2"/>
      <charset val="204"/>
    </font>
    <font>
      <sz val="14"/>
      <name val="Times New Roman Cyr"/>
      <charset val="204"/>
    </font>
    <font>
      <u/>
      <sz val="14"/>
      <name val="Times New Roman Cyr"/>
      <charset val="204"/>
    </font>
    <font>
      <sz val="12"/>
      <name val="Times New Roman Cyr"/>
      <charset val="204"/>
    </font>
    <font>
      <b/>
      <i/>
      <u/>
      <sz val="18"/>
      <name val="Times New Roman Cyr"/>
      <family val="1"/>
      <charset val="204"/>
    </font>
    <font>
      <u/>
      <sz val="14"/>
      <name val="Times New Roman CYR"/>
      <family val="1"/>
      <charset val="204"/>
    </font>
    <font>
      <b/>
      <sz val="8"/>
      <name val="Arial Cyr"/>
      <family val="2"/>
      <charset val="204"/>
    </font>
    <font>
      <sz val="12"/>
      <name val="Arial Cyr"/>
      <family val="2"/>
      <charset val="204"/>
    </font>
    <font>
      <sz val="10"/>
      <color rgb="FF000000"/>
      <name val="Arial Cyr"/>
      <charset val="204"/>
    </font>
    <font>
      <b/>
      <sz val="16"/>
      <color rgb="FF000000"/>
      <name val="Arial Cyr1"/>
      <charset val="204"/>
    </font>
    <font>
      <b/>
      <i/>
      <u/>
      <sz val="16"/>
      <color rgb="FF000000"/>
      <name val="Arial Cyr"/>
      <charset val="204"/>
    </font>
    <font>
      <b/>
      <sz val="11"/>
      <color rgb="FF000000"/>
      <name val="Arial Cyr1"/>
      <charset val="204"/>
    </font>
    <font>
      <b/>
      <sz val="9"/>
      <color rgb="FF000000"/>
      <name val="Arial Cyr1"/>
      <charset val="204"/>
    </font>
    <font>
      <b/>
      <sz val="10"/>
      <color rgb="FF000000"/>
      <name val="Arial Cyr"/>
      <charset val="204"/>
    </font>
    <font>
      <b/>
      <sz val="8"/>
      <color rgb="FF000000"/>
      <name val="Arial Cyr"/>
      <charset val="204"/>
    </font>
    <font>
      <sz val="12"/>
      <color rgb="FF000000"/>
      <name val="Arial Cyr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 Cyr1"/>
      <charset val="204"/>
    </font>
    <font>
      <b/>
      <sz val="11"/>
      <color rgb="FF000000"/>
      <name val="Arial Cyr"/>
      <charset val="204"/>
    </font>
    <font>
      <b/>
      <sz val="11"/>
      <color rgb="FF000000"/>
      <name val="Arial Cyr"/>
      <family val="2"/>
      <charset val="204"/>
    </font>
    <font>
      <b/>
      <sz val="12"/>
      <color rgb="FF000000"/>
      <name val="Arial Cyr"/>
      <charset val="204"/>
    </font>
    <font>
      <b/>
      <u/>
      <sz val="12"/>
      <color rgb="FF000000"/>
      <name val="Arial Cyr"/>
      <charset val="204"/>
    </font>
    <font>
      <b/>
      <sz val="12"/>
      <color rgb="FF000000"/>
      <name val="Times New Roman Cyr"/>
      <charset val="204"/>
    </font>
    <font>
      <b/>
      <sz val="9"/>
      <color rgb="FF000000"/>
      <name val="Times New Roman Cyr"/>
      <charset val="204"/>
    </font>
    <font>
      <b/>
      <sz val="9"/>
      <color rgb="FF000000"/>
      <name val="Arial Cyr"/>
      <charset val="204"/>
    </font>
    <font>
      <u/>
      <sz val="11"/>
      <color rgb="FF000000"/>
      <name val="Arial Cyr"/>
      <charset val="204"/>
    </font>
    <font>
      <sz val="11"/>
      <name val="Arial Cyr"/>
      <charset val="204"/>
    </font>
    <font>
      <sz val="11"/>
      <color rgb="FF000000"/>
      <name val="Arial Cyr"/>
      <charset val="204"/>
    </font>
    <font>
      <u/>
      <sz val="12"/>
      <color rgb="FF000000"/>
      <name val="Arial Cyr"/>
      <charset val="204"/>
    </font>
    <font>
      <sz val="11"/>
      <color rgb="FF000000"/>
      <name val="Arial"/>
      <family val="2"/>
      <charset val="204"/>
    </font>
    <font>
      <u/>
      <sz val="11"/>
      <name val="Arial Cyr1"/>
      <charset val="204"/>
    </font>
    <font>
      <b/>
      <u/>
      <sz val="16"/>
      <color rgb="FF800000"/>
      <name val="Arial Cyr"/>
      <charset val="204"/>
    </font>
    <font>
      <b/>
      <sz val="10"/>
      <color rgb="FF000000"/>
      <name val="Arial Cyr1"/>
      <charset val="204"/>
    </font>
    <font>
      <b/>
      <sz val="12"/>
      <color rgb="FF000000"/>
      <name val="Times New Roman Cyr"/>
      <family val="1"/>
      <charset val="204"/>
    </font>
    <font>
      <b/>
      <sz val="14"/>
      <name val="Times New Roman Cyr"/>
      <charset val="204"/>
    </font>
    <font>
      <b/>
      <sz val="9"/>
      <name val="Arial Cyr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34"/>
      </patternFill>
    </fill>
    <fill>
      <patternFill patternType="solid">
        <fgColor rgb="FFFFFF00"/>
        <bgColor indexed="41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31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5" tint="0.79998168889431442"/>
        <bgColor indexed="3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34"/>
        <bgColor indexed="43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21"/>
      </patternFill>
    </fill>
    <fill>
      <patternFill patternType="solid">
        <fgColor rgb="FFFFFF66"/>
        <bgColor indexed="26"/>
      </patternFill>
    </fill>
    <fill>
      <patternFill patternType="solid">
        <fgColor indexed="27"/>
        <bgColor indexed="42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CFFFF"/>
        <bgColor rgb="FFCCFFFF"/>
      </patternFill>
    </fill>
    <fill>
      <patternFill patternType="solid">
        <fgColor rgb="FFFFFF99"/>
        <bgColor rgb="FFFFFF99"/>
      </patternFill>
    </fill>
    <fill>
      <patternFill patternType="solid">
        <fgColor rgb="FFC5D9F1"/>
        <bgColor rgb="FFC5D9F1"/>
      </patternFill>
    </fill>
  </fills>
  <borders count="6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38">
    <xf numFmtId="0" fontId="0" fillId="0" borderId="0"/>
    <xf numFmtId="9" fontId="2" fillId="0" borderId="0" applyFill="0" applyBorder="0" applyAlignment="0" applyProtection="0"/>
    <xf numFmtId="0" fontId="2" fillId="0" borderId="0"/>
    <xf numFmtId="0" fontId="1" fillId="0" borderId="0"/>
    <xf numFmtId="0" fontId="35" fillId="3" borderId="0" applyNumberFormat="0" applyBorder="0" applyAlignment="0" applyProtection="0"/>
    <xf numFmtId="0" fontId="35" fillId="15" borderId="0" applyNumberFormat="0" applyBorder="0" applyAlignment="0" applyProtection="0"/>
    <xf numFmtId="0" fontId="35" fillId="2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6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15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0" borderId="0"/>
    <xf numFmtId="0" fontId="22" fillId="0" borderId="0"/>
    <xf numFmtId="0" fontId="37" fillId="0" borderId="0"/>
    <xf numFmtId="0" fontId="1" fillId="0" borderId="0"/>
    <xf numFmtId="0" fontId="35" fillId="0" borderId="0"/>
    <xf numFmtId="0" fontId="1" fillId="0" borderId="0"/>
    <xf numFmtId="0" fontId="22" fillId="0" borderId="0"/>
    <xf numFmtId="0" fontId="1" fillId="0" borderId="0"/>
    <xf numFmtId="0" fontId="38" fillId="0" borderId="0"/>
    <xf numFmtId="0" fontId="22" fillId="0" borderId="0"/>
    <xf numFmtId="9" fontId="2" fillId="0" borderId="0" applyFill="0" applyBorder="0" applyAlignment="0" applyProtection="0"/>
    <xf numFmtId="164" fontId="16" fillId="0" borderId="0" applyFill="0" applyBorder="0" applyAlignment="0" applyProtection="0"/>
    <xf numFmtId="166" fontId="37" fillId="0" borderId="0" applyFont="0" applyFill="0" applyBorder="0" applyAlignment="0" applyProtection="0"/>
    <xf numFmtId="0" fontId="22" fillId="0" borderId="0"/>
    <xf numFmtId="0" fontId="51" fillId="0" borderId="0" applyNumberFormat="0" applyBorder="0" applyProtection="0"/>
  </cellStyleXfs>
  <cellXfs count="420">
    <xf numFmtId="0" fontId="0" fillId="0" borderId="0" xfId="0"/>
    <xf numFmtId="0" fontId="0" fillId="0" borderId="0" xfId="0" applyFont="1" applyBorder="1" applyAlignment="1">
      <alignment horizontal="center" vertical="center" textRotation="90" wrapText="1"/>
    </xf>
    <xf numFmtId="0" fontId="4" fillId="2" borderId="1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left" vertical="center"/>
    </xf>
    <xf numFmtId="1" fontId="11" fillId="0" borderId="1" xfId="2" applyNumberFormat="1" applyFont="1" applyBorder="1" applyAlignment="1">
      <alignment horizontal="center"/>
    </xf>
    <xf numFmtId="0" fontId="12" fillId="3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64" fontId="14" fillId="3" borderId="9" xfId="0" applyNumberFormat="1" applyFont="1" applyFill="1" applyBorder="1" applyAlignment="1" applyProtection="1">
      <alignment horizontal="center" vertical="center"/>
    </xf>
    <xf numFmtId="164" fontId="14" fillId="2" borderId="1" xfId="0" applyNumberFormat="1" applyFont="1" applyFill="1" applyBorder="1" applyAlignment="1" applyProtection="1">
      <alignment horizontal="center" vertical="center"/>
    </xf>
    <xf numFmtId="164" fontId="14" fillId="2" borderId="6" xfId="0" applyNumberFormat="1" applyFont="1" applyFill="1" applyBorder="1" applyAlignment="1" applyProtection="1">
      <alignment horizontal="center" vertical="center"/>
    </xf>
    <xf numFmtId="164" fontId="4" fillId="2" borderId="10" xfId="0" applyNumberFormat="1" applyFont="1" applyFill="1" applyBorder="1" applyAlignment="1" applyProtection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64" fontId="11" fillId="0" borderId="11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" fontId="0" fillId="6" borderId="12" xfId="0" applyNumberForma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</xf>
    <xf numFmtId="0" fontId="4" fillId="5" borderId="9" xfId="0" applyFont="1" applyFill="1" applyBorder="1" applyAlignment="1" applyProtection="1">
      <alignment horizontal="center" vertical="center"/>
    </xf>
    <xf numFmtId="0" fontId="4" fillId="5" borderId="6" xfId="0" applyFont="1" applyFill="1" applyBorder="1" applyAlignment="1" applyProtection="1">
      <alignment horizontal="left" vertical="center"/>
    </xf>
    <xf numFmtId="0" fontId="4" fillId="5" borderId="1" xfId="0" applyFont="1" applyFill="1" applyBorder="1" applyAlignment="1" applyProtection="1">
      <alignment horizontal="center" vertical="center"/>
    </xf>
    <xf numFmtId="0" fontId="4" fillId="5" borderId="6" xfId="0" applyFont="1" applyFill="1" applyBorder="1" applyAlignment="1" applyProtection="1">
      <alignment horizontal="center" vertical="center"/>
    </xf>
    <xf numFmtId="0" fontId="4" fillId="7" borderId="6" xfId="0" applyFont="1" applyFill="1" applyBorder="1" applyAlignment="1" applyProtection="1">
      <alignment horizontal="center" vertical="center"/>
    </xf>
    <xf numFmtId="164" fontId="14" fillId="8" borderId="9" xfId="0" applyNumberFormat="1" applyFont="1" applyFill="1" applyBorder="1" applyAlignment="1" applyProtection="1">
      <alignment horizontal="center" vertical="center"/>
    </xf>
    <xf numFmtId="164" fontId="14" fillId="9" borderId="1" xfId="0" applyNumberFormat="1" applyFont="1" applyFill="1" applyBorder="1" applyAlignment="1" applyProtection="1">
      <alignment horizontal="center" vertical="center"/>
    </xf>
    <xf numFmtId="164" fontId="14" fillId="7" borderId="1" xfId="0" applyNumberFormat="1" applyFont="1" applyFill="1" applyBorder="1" applyAlignment="1" applyProtection="1">
      <alignment horizontal="center" vertical="center"/>
    </xf>
    <xf numFmtId="164" fontId="14" fillId="5" borderId="1" xfId="0" applyNumberFormat="1" applyFont="1" applyFill="1" applyBorder="1" applyAlignment="1" applyProtection="1">
      <alignment horizontal="center" vertical="center"/>
    </xf>
    <xf numFmtId="164" fontId="14" fillId="5" borderId="6" xfId="0" applyNumberFormat="1" applyFont="1" applyFill="1" applyBorder="1" applyAlignment="1" applyProtection="1">
      <alignment horizontal="center" vertical="center"/>
    </xf>
    <xf numFmtId="164" fontId="4" fillId="5" borderId="10" xfId="0" applyNumberFormat="1" applyFont="1" applyFill="1" applyBorder="1" applyAlignment="1" applyProtection="1">
      <alignment horizontal="center" vertical="center"/>
    </xf>
    <xf numFmtId="0" fontId="4" fillId="7" borderId="4" xfId="0" applyFont="1" applyFill="1" applyBorder="1" applyAlignment="1" applyProtection="1">
      <alignment horizontal="center" vertical="center"/>
    </xf>
    <xf numFmtId="164" fontId="11" fillId="10" borderId="11" xfId="0" applyNumberFormat="1" applyFont="1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1" fontId="0" fillId="11" borderId="12" xfId="0" applyNumberFormat="1" applyFill="1" applyBorder="1" applyAlignment="1">
      <alignment horizontal="center"/>
    </xf>
    <xf numFmtId="0" fontId="17" fillId="2" borderId="4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" fontId="0" fillId="6" borderId="14" xfId="0" applyNumberFormat="1" applyFill="1" applyBorder="1" applyAlignment="1">
      <alignment horizontal="center"/>
    </xf>
    <xf numFmtId="1" fontId="11" fillId="10" borderId="1" xfId="2" applyNumberFormat="1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1" fontId="12" fillId="8" borderId="1" xfId="0" applyNumberFormat="1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164" fontId="14" fillId="7" borderId="9" xfId="0" applyNumberFormat="1" applyFont="1" applyFill="1" applyBorder="1" applyAlignment="1" applyProtection="1">
      <alignment horizontal="center" vertical="center"/>
    </xf>
    <xf numFmtId="164" fontId="14" fillId="12" borderId="1" xfId="0" applyNumberFormat="1" applyFont="1" applyFill="1" applyBorder="1" applyAlignment="1" applyProtection="1">
      <alignment horizontal="center" vertical="center"/>
    </xf>
    <xf numFmtId="164" fontId="14" fillId="9" borderId="6" xfId="0" applyNumberFormat="1" applyFont="1" applyFill="1" applyBorder="1" applyAlignment="1" applyProtection="1">
      <alignment horizontal="center" vertical="center"/>
    </xf>
    <xf numFmtId="164" fontId="4" fillId="9" borderId="10" xfId="0" applyNumberFormat="1" applyFont="1" applyFill="1" applyBorder="1" applyAlignment="1" applyProtection="1">
      <alignment horizontal="center" vertical="center"/>
    </xf>
    <xf numFmtId="0" fontId="12" fillId="10" borderId="4" xfId="0" applyFont="1" applyFill="1" applyBorder="1" applyAlignment="1">
      <alignment horizontal="center" vertical="center"/>
    </xf>
    <xf numFmtId="0" fontId="0" fillId="13" borderId="4" xfId="0" applyFill="1" applyBorder="1" applyAlignment="1">
      <alignment horizontal="center" vertical="center"/>
    </xf>
    <xf numFmtId="1" fontId="13" fillId="0" borderId="1" xfId="2" applyNumberFormat="1" applyFont="1" applyFill="1" applyBorder="1" applyAlignment="1">
      <alignment horizontal="center"/>
    </xf>
    <xf numFmtId="164" fontId="21" fillId="0" borderId="9" xfId="0" applyNumberFormat="1" applyFont="1" applyFill="1" applyBorder="1" applyAlignment="1" applyProtection="1">
      <alignment horizontal="center" vertical="center"/>
    </xf>
    <xf numFmtId="164" fontId="21" fillId="0" borderId="1" xfId="0" applyNumberFormat="1" applyFont="1" applyFill="1" applyBorder="1" applyAlignment="1" applyProtection="1">
      <alignment horizontal="center" vertical="center"/>
    </xf>
    <xf numFmtId="164" fontId="21" fillId="0" borderId="8" xfId="0" applyNumberFormat="1" applyFont="1" applyFill="1" applyBorder="1" applyAlignment="1" applyProtection="1">
      <alignment horizontal="center" vertical="center"/>
    </xf>
    <xf numFmtId="164" fontId="21" fillId="0" borderId="17" xfId="0" applyNumberFormat="1" applyFont="1" applyFill="1" applyBorder="1" applyAlignment="1" applyProtection="1">
      <alignment horizontal="center" vertical="center"/>
    </xf>
    <xf numFmtId="164" fontId="19" fillId="0" borderId="18" xfId="0" applyNumberFormat="1" applyFont="1" applyFill="1" applyBorder="1" applyAlignment="1" applyProtection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1" fillId="0" borderId="21" xfId="3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1" fontId="15" fillId="2" borderId="14" xfId="0" applyNumberFormat="1" applyFont="1" applyFill="1" applyBorder="1" applyAlignment="1">
      <alignment horizontal="center" vertical="center"/>
    </xf>
    <xf numFmtId="9" fontId="23" fillId="0" borderId="1" xfId="1" applyFont="1" applyFill="1" applyBorder="1" applyAlignment="1" applyProtection="1">
      <alignment horizontal="center" vertical="center"/>
    </xf>
    <xf numFmtId="9" fontId="23" fillId="0" borderId="8" xfId="1" applyFont="1" applyFill="1" applyBorder="1" applyAlignment="1" applyProtection="1">
      <alignment horizontal="center" vertical="center"/>
    </xf>
    <xf numFmtId="9" fontId="23" fillId="0" borderId="6" xfId="1" applyFont="1" applyFill="1" applyBorder="1" applyAlignment="1" applyProtection="1">
      <alignment horizontal="center" vertical="center"/>
    </xf>
    <xf numFmtId="1" fontId="15" fillId="2" borderId="4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/>
    </xf>
    <xf numFmtId="1" fontId="13" fillId="0" borderId="1" xfId="2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 applyProtection="1">
      <alignment horizontal="center" vertical="center"/>
    </xf>
    <xf numFmtId="164" fontId="21" fillId="0" borderId="6" xfId="0" applyNumberFormat="1" applyFont="1" applyFill="1" applyBorder="1" applyAlignment="1" applyProtection="1">
      <alignment horizontal="center" vertical="center"/>
    </xf>
    <xf numFmtId="164" fontId="21" fillId="0" borderId="4" xfId="0" applyNumberFormat="1" applyFont="1" applyFill="1" applyBorder="1" applyAlignment="1" applyProtection="1">
      <alignment horizontal="center" vertical="center"/>
    </xf>
    <xf numFmtId="164" fontId="19" fillId="0" borderId="4" xfId="0" applyNumberFormat="1" applyFont="1" applyFill="1" applyBorder="1" applyAlignment="1" applyProtection="1">
      <alignment horizontal="center" vertical="center"/>
    </xf>
    <xf numFmtId="0" fontId="24" fillId="0" borderId="4" xfId="0" applyFont="1" applyFill="1" applyBorder="1" applyAlignment="1" applyProtection="1">
      <alignment horizontal="center" vertical="center"/>
    </xf>
    <xf numFmtId="0" fontId="19" fillId="0" borderId="4" xfId="0" applyFont="1" applyFill="1" applyBorder="1" applyAlignment="1" applyProtection="1">
      <alignment horizontal="center" vertical="center"/>
    </xf>
    <xf numFmtId="164" fontId="25" fillId="0" borderId="4" xfId="0" applyNumberFormat="1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</xf>
    <xf numFmtId="1" fontId="0" fillId="0" borderId="22" xfId="0" applyNumberForma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1" fontId="0" fillId="0" borderId="8" xfId="2" applyNumberFormat="1" applyFont="1" applyFill="1" applyBorder="1" applyAlignment="1">
      <alignment horizontal="center" vertical="center"/>
    </xf>
    <xf numFmtId="1" fontId="0" fillId="0" borderId="14" xfId="2" applyNumberFormat="1" applyFont="1" applyFill="1" applyBorder="1" applyAlignment="1">
      <alignment horizontal="center" vertical="center"/>
    </xf>
    <xf numFmtId="0" fontId="27" fillId="0" borderId="8" xfId="0" applyFont="1" applyFill="1" applyBorder="1" applyAlignment="1" applyProtection="1">
      <alignment horizontal="center" vertical="center"/>
    </xf>
    <xf numFmtId="0" fontId="27" fillId="0" borderId="17" xfId="0" applyFont="1" applyFill="1" applyBorder="1" applyAlignment="1" applyProtection="1">
      <alignment horizontal="center" vertical="center"/>
    </xf>
    <xf numFmtId="164" fontId="27" fillId="0" borderId="9" xfId="0" applyNumberFormat="1" applyFont="1" applyFill="1" applyBorder="1" applyAlignment="1" applyProtection="1">
      <alignment horizontal="center" vertical="center"/>
    </xf>
    <xf numFmtId="164" fontId="27" fillId="0" borderId="16" xfId="0" applyNumberFormat="1" applyFont="1" applyFill="1" applyBorder="1" applyAlignment="1" applyProtection="1">
      <alignment horizontal="center" vertical="center"/>
    </xf>
    <xf numFmtId="164" fontId="27" fillId="0" borderId="4" xfId="0" applyNumberFormat="1" applyFont="1" applyFill="1" applyBorder="1" applyAlignment="1" applyProtection="1">
      <alignment horizontal="center" vertical="center"/>
    </xf>
    <xf numFmtId="164" fontId="27" fillId="0" borderId="23" xfId="0" applyNumberFormat="1" applyFont="1" applyFill="1" applyBorder="1" applyAlignment="1" applyProtection="1">
      <alignment horizontal="center" vertical="center"/>
    </xf>
    <xf numFmtId="0" fontId="27" fillId="0" borderId="4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4" fontId="0" fillId="0" borderId="4" xfId="1" applyNumberFormat="1" applyFont="1" applyFill="1" applyBorder="1" applyAlignment="1" applyProtection="1">
      <alignment horizontal="center" vertical="center"/>
    </xf>
    <xf numFmtId="1" fontId="17" fillId="2" borderId="0" xfId="0" applyNumberFormat="1" applyFont="1" applyFill="1" applyBorder="1" applyAlignment="1">
      <alignment horizontal="center" vertical="center"/>
    </xf>
    <xf numFmtId="9" fontId="23" fillId="0" borderId="1" xfId="1" applyFont="1" applyBorder="1" applyAlignment="1">
      <alignment horizontal="center" vertical="center"/>
    </xf>
    <xf numFmtId="165" fontId="23" fillId="0" borderId="1" xfId="1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31" fillId="0" borderId="27" xfId="0" applyFont="1" applyBorder="1" applyAlignment="1">
      <alignment vertical="center"/>
    </xf>
    <xf numFmtId="0" fontId="31" fillId="0" borderId="27" xfId="0" applyFont="1" applyBorder="1" applyAlignment="1">
      <alignment horizontal="center" vertical="center"/>
    </xf>
    <xf numFmtId="0" fontId="31" fillId="14" borderId="27" xfId="0" applyFont="1" applyFill="1" applyBorder="1" applyAlignment="1">
      <alignment horizontal="center" vertical="center"/>
    </xf>
    <xf numFmtId="0" fontId="32" fillId="0" borderId="27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164" fontId="11" fillId="14" borderId="4" xfId="0" applyNumberFormat="1" applyFont="1" applyFill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14" borderId="4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4" fontId="23" fillId="0" borderId="0" xfId="0" applyNumberFormat="1" applyFont="1" applyBorder="1" applyAlignment="1">
      <alignment horizontal="center" vertical="center"/>
    </xf>
    <xf numFmtId="165" fontId="23" fillId="0" borderId="4" xfId="1" applyNumberFormat="1" applyFont="1" applyFill="1" applyBorder="1" applyAlignment="1">
      <alignment horizontal="center" vertical="center"/>
    </xf>
    <xf numFmtId="165" fontId="23" fillId="14" borderId="4" xfId="1" applyNumberFormat="1" applyFont="1" applyFill="1" applyBorder="1" applyAlignment="1">
      <alignment horizontal="center" vertical="center"/>
    </xf>
    <xf numFmtId="165" fontId="34" fillId="0" borderId="0" xfId="1" applyNumberFormat="1" applyFont="1" applyFill="1" applyBorder="1" applyAlignment="1">
      <alignment horizontal="center" vertical="center"/>
    </xf>
    <xf numFmtId="164" fontId="23" fillId="0" borderId="4" xfId="0" applyNumberFormat="1" applyFont="1" applyBorder="1" applyAlignment="1">
      <alignment horizontal="center" vertical="center"/>
    </xf>
    <xf numFmtId="164" fontId="23" fillId="14" borderId="4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41" fillId="2" borderId="0" xfId="0" applyFont="1" applyFill="1" applyAlignment="1">
      <alignment horizontal="center"/>
    </xf>
    <xf numFmtId="0" fontId="43" fillId="2" borderId="34" xfId="0" applyFont="1" applyFill="1" applyBorder="1" applyAlignment="1" applyProtection="1">
      <alignment horizontal="center" vertical="center" textRotation="90" wrapText="1"/>
    </xf>
    <xf numFmtId="0" fontId="43" fillId="2" borderId="35" xfId="0" applyFont="1" applyFill="1" applyBorder="1" applyAlignment="1" applyProtection="1">
      <alignment horizontal="center" vertical="center" textRotation="90" wrapText="1"/>
    </xf>
    <xf numFmtId="0" fontId="43" fillId="24" borderId="35" xfId="0" applyFont="1" applyFill="1" applyBorder="1" applyAlignment="1" applyProtection="1">
      <alignment horizontal="center" vertical="center" textRotation="90" wrapText="1"/>
    </xf>
    <xf numFmtId="0" fontId="43" fillId="24" borderId="36" xfId="0" applyFont="1" applyFill="1" applyBorder="1" applyAlignment="1" applyProtection="1">
      <alignment horizontal="center" vertical="center" textRotation="90" wrapText="1"/>
    </xf>
    <xf numFmtId="0" fontId="43" fillId="2" borderId="8" xfId="0" applyFont="1" applyFill="1" applyBorder="1" applyAlignment="1" applyProtection="1">
      <alignment horizontal="center" vertical="center" textRotation="90" wrapText="1"/>
    </xf>
    <xf numFmtId="0" fontId="43" fillId="2" borderId="14" xfId="0" applyFont="1" applyFill="1" applyBorder="1" applyAlignment="1" applyProtection="1">
      <alignment horizontal="center" vertical="center" wrapText="1"/>
    </xf>
    <xf numFmtId="0" fontId="43" fillId="2" borderId="38" xfId="0" applyFont="1" applyFill="1" applyBorder="1" applyAlignment="1" applyProtection="1">
      <alignment horizontal="center" vertical="center" wrapText="1"/>
    </xf>
    <xf numFmtId="0" fontId="43" fillId="24" borderId="38" xfId="0" applyFont="1" applyFill="1" applyBorder="1" applyAlignment="1" applyProtection="1">
      <alignment horizontal="center" vertical="center" wrapText="1"/>
    </xf>
    <xf numFmtId="0" fontId="43" fillId="24" borderId="17" xfId="0" applyFont="1" applyFill="1" applyBorder="1" applyAlignment="1" applyProtection="1">
      <alignment horizontal="center" vertical="center" wrapText="1"/>
    </xf>
    <xf numFmtId="0" fontId="43" fillId="2" borderId="8" xfId="0" applyFont="1" applyFill="1" applyBorder="1" applyAlignment="1" applyProtection="1">
      <alignment horizontal="center" vertical="center" wrapText="1"/>
    </xf>
    <xf numFmtId="1" fontId="15" fillId="2" borderId="6" xfId="0" applyNumberFormat="1" applyFont="1" applyFill="1" applyBorder="1" applyAlignment="1">
      <alignment horizontal="center" vertical="center"/>
    </xf>
    <xf numFmtId="164" fontId="12" fillId="10" borderId="1" xfId="0" applyNumberFormat="1" applyFont="1" applyFill="1" applyBorder="1" applyAlignment="1">
      <alignment horizontal="center" vertical="center"/>
    </xf>
    <xf numFmtId="0" fontId="4" fillId="5" borderId="12" xfId="0" applyFont="1" applyFill="1" applyBorder="1" applyAlignment="1" applyProtection="1">
      <alignment horizontal="center" vertical="center"/>
    </xf>
    <xf numFmtId="1" fontId="4" fillId="5" borderId="1" xfId="0" applyNumberFormat="1" applyFont="1" applyFill="1" applyBorder="1" applyAlignment="1" applyProtection="1">
      <alignment horizontal="center" vertical="center"/>
    </xf>
    <xf numFmtId="9" fontId="4" fillId="0" borderId="40" xfId="0" applyNumberFormat="1" applyFont="1" applyFill="1" applyBorder="1" applyAlignment="1" applyProtection="1">
      <alignment horizontal="center" vertical="center"/>
    </xf>
    <xf numFmtId="165" fontId="6" fillId="2" borderId="41" xfId="0" applyNumberFormat="1" applyFont="1" applyFill="1" applyBorder="1" applyAlignment="1" applyProtection="1">
      <alignment horizontal="center" vertical="center"/>
    </xf>
    <xf numFmtId="165" fontId="6" fillId="2" borderId="12" xfId="0" applyNumberFormat="1" applyFont="1" applyFill="1" applyBorder="1" applyAlignment="1" applyProtection="1">
      <alignment horizontal="center" vertical="center"/>
    </xf>
    <xf numFmtId="165" fontId="6" fillId="2" borderId="24" xfId="0" applyNumberFormat="1" applyFont="1" applyFill="1" applyBorder="1" applyAlignment="1" applyProtection="1">
      <alignment horizontal="center" vertical="center"/>
    </xf>
    <xf numFmtId="165" fontId="6" fillId="2" borderId="4" xfId="0" applyNumberFormat="1" applyFont="1" applyFill="1" applyBorder="1" applyAlignment="1" applyProtection="1">
      <alignment horizontal="center" vertical="center"/>
    </xf>
    <xf numFmtId="167" fontId="19" fillId="0" borderId="42" xfId="0" applyNumberFormat="1" applyFont="1" applyFill="1" applyBorder="1" applyAlignment="1" applyProtection="1">
      <alignment horizontal="center" vertical="center"/>
    </xf>
    <xf numFmtId="167" fontId="19" fillId="0" borderId="43" xfId="0" applyNumberFormat="1" applyFont="1" applyFill="1" applyBorder="1" applyAlignment="1" applyProtection="1">
      <alignment horizontal="center" vertical="center"/>
    </xf>
    <xf numFmtId="167" fontId="19" fillId="0" borderId="4" xfId="0" applyNumberFormat="1" applyFont="1" applyFill="1" applyBorder="1" applyAlignment="1" applyProtection="1">
      <alignment horizontal="center" vertical="center"/>
    </xf>
    <xf numFmtId="165" fontId="15" fillId="0" borderId="8" xfId="1" applyNumberFormat="1" applyFont="1" applyFill="1" applyBorder="1" applyAlignment="1" applyProtection="1">
      <alignment horizontal="center" vertical="center"/>
    </xf>
    <xf numFmtId="165" fontId="15" fillId="0" borderId="17" xfId="1" applyNumberFormat="1" applyFont="1" applyFill="1" applyBorder="1" applyAlignment="1" applyProtection="1">
      <alignment horizontal="center" vertical="center"/>
    </xf>
    <xf numFmtId="165" fontId="15" fillId="0" borderId="4" xfId="1" applyNumberFormat="1" applyFont="1" applyFill="1" applyBorder="1" applyAlignment="1" applyProtection="1">
      <alignment horizontal="center" vertical="center"/>
    </xf>
    <xf numFmtId="167" fontId="46" fillId="0" borderId="42" xfId="0" applyNumberFormat="1" applyFont="1" applyFill="1" applyBorder="1" applyAlignment="1" applyProtection="1">
      <alignment horizontal="center" vertical="center"/>
    </xf>
    <xf numFmtId="167" fontId="46" fillId="0" borderId="43" xfId="0" applyNumberFormat="1" applyFont="1" applyFill="1" applyBorder="1" applyAlignment="1" applyProtection="1">
      <alignment horizontal="center" vertical="center"/>
    </xf>
    <xf numFmtId="167" fontId="46" fillId="0" borderId="4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41" fillId="2" borderId="0" xfId="0" applyFont="1" applyFill="1" applyAlignment="1" applyProtection="1">
      <alignment horizontal="center"/>
    </xf>
    <xf numFmtId="0" fontId="43" fillId="9" borderId="35" xfId="0" applyFont="1" applyFill="1" applyBorder="1" applyAlignment="1" applyProtection="1">
      <alignment horizontal="center" vertical="center" textRotation="90" wrapText="1"/>
    </xf>
    <xf numFmtId="0" fontId="43" fillId="7" borderId="36" xfId="0" applyFont="1" applyFill="1" applyBorder="1" applyAlignment="1" applyProtection="1">
      <alignment horizontal="center" vertical="center" textRotation="90" wrapText="1"/>
    </xf>
    <xf numFmtId="0" fontId="43" fillId="2" borderId="1" xfId="0" applyFont="1" applyFill="1" applyBorder="1" applyAlignment="1" applyProtection="1">
      <alignment horizontal="center" vertical="center" textRotation="90" wrapText="1"/>
    </xf>
    <xf numFmtId="0" fontId="43" fillId="2" borderId="45" xfId="0" applyFont="1" applyFill="1" applyBorder="1" applyAlignment="1" applyProtection="1">
      <alignment horizontal="center" vertical="center" wrapText="1"/>
    </xf>
    <xf numFmtId="0" fontId="43" fillId="7" borderId="38" xfId="0" applyFont="1" applyFill="1" applyBorder="1" applyAlignment="1" applyProtection="1">
      <alignment horizontal="center" vertical="center" wrapText="1"/>
    </xf>
    <xf numFmtId="0" fontId="43" fillId="7" borderId="46" xfId="0" applyFont="1" applyFill="1" applyBorder="1" applyAlignment="1" applyProtection="1">
      <alignment horizontal="center" vertical="center" wrapText="1"/>
    </xf>
    <xf numFmtId="0" fontId="43" fillId="2" borderId="1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left" vertical="center"/>
    </xf>
    <xf numFmtId="0" fontId="4" fillId="4" borderId="15" xfId="0" applyFont="1" applyFill="1" applyBorder="1" applyAlignment="1" applyProtection="1">
      <alignment horizontal="center" vertical="center"/>
    </xf>
    <xf numFmtId="0" fontId="19" fillId="2" borderId="12" xfId="0" applyFont="1" applyFill="1" applyBorder="1" applyAlignment="1" applyProtection="1">
      <alignment horizontal="center" vertical="center"/>
    </xf>
    <xf numFmtId="0" fontId="19" fillId="9" borderId="12" xfId="0" applyFont="1" applyFill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left" vertical="center"/>
    </xf>
    <xf numFmtId="0" fontId="4" fillId="4" borderId="9" xfId="0" applyFont="1" applyFill="1" applyBorder="1" applyAlignment="1" applyProtection="1">
      <alignment horizontal="center" vertical="center"/>
    </xf>
    <xf numFmtId="0" fontId="6" fillId="5" borderId="16" xfId="0" applyFont="1" applyFill="1" applyBorder="1" applyAlignment="1" applyProtection="1">
      <alignment vertical="center"/>
    </xf>
    <xf numFmtId="0" fontId="4" fillId="4" borderId="4" xfId="36" applyFont="1" applyFill="1" applyBorder="1" applyAlignment="1" applyProtection="1">
      <alignment horizontal="center" vertical="center"/>
    </xf>
    <xf numFmtId="0" fontId="4" fillId="4" borderId="12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</xf>
    <xf numFmtId="0" fontId="4" fillId="7" borderId="1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left" vertical="center"/>
    </xf>
    <xf numFmtId="0" fontId="15" fillId="2" borderId="47" xfId="32" applyFont="1" applyFill="1" applyBorder="1" applyAlignment="1">
      <alignment horizontal="center" vertical="center"/>
    </xf>
    <xf numFmtId="0" fontId="4" fillId="5" borderId="4" xfId="0" applyFont="1" applyFill="1" applyBorder="1" applyAlignment="1" applyProtection="1">
      <alignment horizontal="center" vertical="center"/>
      <protection locked="0"/>
    </xf>
    <xf numFmtId="165" fontId="4" fillId="2" borderId="14" xfId="0" applyNumberFormat="1" applyFont="1" applyFill="1" applyBorder="1" applyAlignment="1" applyProtection="1">
      <alignment horizontal="center" vertical="center"/>
    </xf>
    <xf numFmtId="165" fontId="4" fillId="2" borderId="8" xfId="0" applyNumberFormat="1" applyFont="1" applyFill="1" applyBorder="1" applyAlignment="1" applyProtection="1">
      <alignment horizontal="center" vertical="center"/>
    </xf>
    <xf numFmtId="165" fontId="4" fillId="7" borderId="8" xfId="0" applyNumberFormat="1" applyFont="1" applyFill="1" applyBorder="1" applyAlignment="1" applyProtection="1">
      <alignment horizontal="center" vertical="center"/>
    </xf>
    <xf numFmtId="165" fontId="4" fillId="7" borderId="17" xfId="0" applyNumberFormat="1" applyFont="1" applyFill="1" applyBorder="1" applyAlignment="1" applyProtection="1">
      <alignment horizontal="center" vertical="center"/>
    </xf>
    <xf numFmtId="165" fontId="4" fillId="2" borderId="1" xfId="0" applyNumberFormat="1" applyFont="1" applyFill="1" applyBorder="1" applyAlignment="1" applyProtection="1">
      <alignment horizontal="center" vertical="center"/>
    </xf>
    <xf numFmtId="164" fontId="4" fillId="9" borderId="13" xfId="0" applyNumberFormat="1" applyFont="1" applyFill="1" applyBorder="1" applyAlignment="1" applyProtection="1">
      <alignment horizontal="center" vertical="center" wrapText="1"/>
    </xf>
    <xf numFmtId="164" fontId="19" fillId="0" borderId="13" xfId="0" applyNumberFormat="1" applyFont="1" applyFill="1" applyBorder="1" applyAlignment="1" applyProtection="1">
      <alignment horizontal="center" vertical="center" wrapText="1"/>
    </xf>
    <xf numFmtId="2" fontId="19" fillId="0" borderId="13" xfId="0" applyNumberFormat="1" applyFont="1" applyFill="1" applyBorder="1" applyAlignment="1" applyProtection="1">
      <alignment horizontal="center" vertical="center" wrapText="1"/>
    </xf>
    <xf numFmtId="165" fontId="43" fillId="0" borderId="12" xfId="1" applyNumberFormat="1" applyFont="1" applyFill="1" applyBorder="1" applyAlignment="1" applyProtection="1">
      <alignment horizontal="center" vertical="center"/>
    </xf>
    <xf numFmtId="165" fontId="49" fillId="0" borderId="12" xfId="1" applyNumberFormat="1" applyFont="1" applyFill="1" applyBorder="1" applyAlignment="1" applyProtection="1">
      <alignment horizontal="center" vertical="center"/>
    </xf>
    <xf numFmtId="0" fontId="19" fillId="0" borderId="27" xfId="0" applyFont="1" applyFill="1" applyBorder="1" applyAlignment="1" applyProtection="1">
      <alignment horizontal="center" vertical="center"/>
    </xf>
    <xf numFmtId="0" fontId="19" fillId="0" borderId="15" xfId="0" applyFont="1" applyFill="1" applyBorder="1" applyAlignment="1" applyProtection="1">
      <alignment horizontal="center" vertical="center"/>
    </xf>
    <xf numFmtId="0" fontId="19" fillId="0" borderId="12" xfId="0" applyFont="1" applyFill="1" applyBorder="1" applyAlignment="1" applyProtection="1">
      <alignment horizontal="center" vertical="center"/>
    </xf>
    <xf numFmtId="0" fontId="19" fillId="0" borderId="6" xfId="0" applyFont="1" applyFill="1" applyBorder="1" applyAlignment="1" applyProtection="1">
      <alignment horizontal="center" vertical="center"/>
    </xf>
    <xf numFmtId="164" fontId="19" fillId="0" borderId="4" xfId="0" applyNumberFormat="1" applyFont="1" applyFill="1" applyBorder="1" applyAlignment="1" applyProtection="1">
      <alignment horizontal="center" vertical="center" wrapText="1"/>
    </xf>
    <xf numFmtId="2" fontId="19" fillId="0" borderId="4" xfId="0" applyNumberFormat="1" applyFont="1" applyFill="1" applyBorder="1" applyAlignment="1" applyProtection="1">
      <alignment horizontal="center" vertical="center" wrapText="1"/>
    </xf>
    <xf numFmtId="164" fontId="19" fillId="0" borderId="41" xfId="0" applyNumberFormat="1" applyFont="1" applyFill="1" applyBorder="1" applyAlignment="1" applyProtection="1">
      <alignment horizontal="center" vertical="center"/>
    </xf>
    <xf numFmtId="164" fontId="19" fillId="0" borderId="51" xfId="0" applyNumberFormat="1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/>
    <xf numFmtId="0" fontId="50" fillId="2" borderId="0" xfId="0" applyFont="1" applyFill="1" applyBorder="1" applyAlignment="1" applyProtection="1">
      <alignment horizontal="center" vertical="center"/>
    </xf>
    <xf numFmtId="0" fontId="50" fillId="2" borderId="0" xfId="0" applyFont="1" applyFill="1" applyBorder="1" applyAlignment="1">
      <alignment horizontal="center" vertical="center"/>
    </xf>
    <xf numFmtId="0" fontId="52" fillId="0" borderId="0" xfId="37" applyFont="1" applyFill="1" applyAlignment="1">
      <alignment horizontal="center" vertical="center" wrapText="1"/>
    </xf>
    <xf numFmtId="0" fontId="56" fillId="25" borderId="52" xfId="37" applyFont="1" applyFill="1" applyBorder="1" applyAlignment="1">
      <alignment horizontal="center" vertical="center"/>
    </xf>
    <xf numFmtId="0" fontId="57" fillId="0" borderId="53" xfId="37" applyFont="1" applyFill="1" applyBorder="1" applyAlignment="1">
      <alignment horizontal="center" vertical="center" wrapText="1"/>
    </xf>
    <xf numFmtId="0" fontId="58" fillId="0" borderId="54" xfId="37" applyFont="1" applyFill="1" applyBorder="1" applyAlignment="1">
      <alignment vertical="center"/>
    </xf>
    <xf numFmtId="1" fontId="59" fillId="0" borderId="52" xfId="2" applyNumberFormat="1" applyFont="1" applyFill="1" applyBorder="1" applyAlignment="1">
      <alignment horizontal="center" vertical="center"/>
    </xf>
    <xf numFmtId="0" fontId="60" fillId="25" borderId="54" xfId="37" applyFont="1" applyFill="1" applyBorder="1" applyAlignment="1">
      <alignment horizontal="center" vertical="center"/>
    </xf>
    <xf numFmtId="164" fontId="61" fillId="26" borderId="54" xfId="37" applyNumberFormat="1" applyFont="1" applyFill="1" applyBorder="1" applyAlignment="1">
      <alignment horizontal="center" vertical="center"/>
    </xf>
    <xf numFmtId="1" fontId="60" fillId="25" borderId="52" xfId="37" applyNumberFormat="1" applyFont="1" applyFill="1" applyBorder="1" applyAlignment="1">
      <alignment horizontal="center" vertical="center"/>
    </xf>
    <xf numFmtId="0" fontId="58" fillId="0" borderId="52" xfId="37" applyFont="1" applyFill="1" applyBorder="1" applyAlignment="1">
      <alignment vertical="center"/>
    </xf>
    <xf numFmtId="1" fontId="62" fillId="25" borderId="52" xfId="2" applyNumberFormat="1" applyFont="1" applyFill="1" applyBorder="1" applyAlignment="1">
      <alignment horizontal="center" vertical="center"/>
    </xf>
    <xf numFmtId="0" fontId="63" fillId="26" borderId="52" xfId="37" applyFont="1" applyFill="1" applyBorder="1" applyAlignment="1">
      <alignment vertical="center"/>
    </xf>
    <xf numFmtId="1" fontId="59" fillId="26" borderId="52" xfId="2" applyNumberFormat="1" applyFont="1" applyFill="1" applyBorder="1" applyAlignment="1">
      <alignment horizontal="center" vertical="center"/>
    </xf>
    <xf numFmtId="0" fontId="61" fillId="26" borderId="52" xfId="37" applyFont="1" applyFill="1" applyBorder="1" applyAlignment="1">
      <alignment horizontal="center" vertical="center"/>
    </xf>
    <xf numFmtId="0" fontId="58" fillId="0" borderId="55" xfId="37" applyFont="1" applyFill="1" applyBorder="1" applyAlignment="1">
      <alignment vertical="center"/>
    </xf>
    <xf numFmtId="0" fontId="64" fillId="26" borderId="52" xfId="37" applyFont="1" applyFill="1" applyBorder="1" applyAlignment="1">
      <alignment horizontal="center" vertical="center" wrapText="1"/>
    </xf>
    <xf numFmtId="0" fontId="60" fillId="26" borderId="54" xfId="37" applyFont="1" applyFill="1" applyBorder="1" applyAlignment="1">
      <alignment horizontal="center" vertical="center"/>
    </xf>
    <xf numFmtId="9" fontId="66" fillId="0" borderId="54" xfId="0" applyNumberFormat="1" applyFont="1" applyFill="1" applyBorder="1" applyAlignment="1" applyProtection="1">
      <alignment horizontal="center" vertical="center"/>
    </xf>
    <xf numFmtId="165" fontId="65" fillId="25" borderId="56" xfId="0" applyNumberFormat="1" applyFont="1" applyFill="1" applyBorder="1" applyAlignment="1" applyProtection="1">
      <alignment horizontal="center" vertical="center"/>
    </xf>
    <xf numFmtId="165" fontId="66" fillId="25" borderId="52" xfId="0" applyNumberFormat="1" applyFont="1" applyFill="1" applyBorder="1" applyAlignment="1" applyProtection="1">
      <alignment horizontal="center" vertical="center"/>
    </xf>
    <xf numFmtId="165" fontId="66" fillId="25" borderId="57" xfId="0" applyNumberFormat="1" applyFont="1" applyFill="1" applyBorder="1" applyAlignment="1" applyProtection="1">
      <alignment horizontal="center" vertical="center"/>
    </xf>
    <xf numFmtId="164" fontId="67" fillId="0" borderId="54" xfId="37" applyNumberFormat="1" applyFont="1" applyFill="1" applyBorder="1" applyAlignment="1">
      <alignment horizontal="center" vertical="center"/>
    </xf>
    <xf numFmtId="164" fontId="67" fillId="0" borderId="56" xfId="37" applyNumberFormat="1" applyFont="1" applyFill="1" applyBorder="1" applyAlignment="1">
      <alignment horizontal="center" vertical="center"/>
    </xf>
    <xf numFmtId="164" fontId="67" fillId="0" borderId="52" xfId="37" applyNumberFormat="1" applyFont="1" applyFill="1" applyBorder="1" applyAlignment="1">
      <alignment horizontal="center" vertical="center"/>
    </xf>
    <xf numFmtId="0" fontId="60" fillId="0" borderId="58" xfId="37" applyFont="1" applyFill="1" applyBorder="1" applyAlignment="1">
      <alignment horizontal="center" vertical="center"/>
    </xf>
    <xf numFmtId="1" fontId="60" fillId="0" borderId="55" xfId="37" applyNumberFormat="1" applyFont="1" applyFill="1" applyBorder="1" applyAlignment="1">
      <alignment horizontal="center" vertical="center"/>
    </xf>
    <xf numFmtId="0" fontId="67" fillId="0" borderId="4" xfId="37" applyFont="1" applyFill="1" applyBorder="1" applyAlignment="1">
      <alignment horizontal="center" vertical="center"/>
    </xf>
    <xf numFmtId="164" fontId="67" fillId="0" borderId="4" xfId="37" applyNumberFormat="1" applyFont="1" applyFill="1" applyBorder="1" applyAlignment="1">
      <alignment horizontal="center" vertical="center"/>
    </xf>
    <xf numFmtId="0" fontId="69" fillId="0" borderId="4" xfId="37" applyFont="1" applyFill="1" applyBorder="1" applyAlignment="1">
      <alignment horizontal="center" vertical="center"/>
    </xf>
    <xf numFmtId="164" fontId="70" fillId="0" borderId="4" xfId="37" applyNumberFormat="1" applyFont="1" applyFill="1" applyBorder="1" applyAlignment="1">
      <alignment horizontal="center" vertical="center"/>
    </xf>
    <xf numFmtId="0" fontId="70" fillId="0" borderId="4" xfId="37" applyFont="1" applyFill="1" applyBorder="1" applyAlignment="1">
      <alignment horizontal="center" vertical="center"/>
    </xf>
    <xf numFmtId="0" fontId="71" fillId="0" borderId="4" xfId="37" applyFont="1" applyFill="1" applyBorder="1" applyAlignment="1">
      <alignment horizontal="right" vertical="center" wrapText="1"/>
    </xf>
    <xf numFmtId="1" fontId="72" fillId="0" borderId="4" xfId="2" applyNumberFormat="1" applyFont="1" applyFill="1" applyBorder="1" applyAlignment="1">
      <alignment horizontal="center" vertical="center"/>
    </xf>
    <xf numFmtId="0" fontId="0" fillId="0" borderId="0" xfId="0" applyFont="1"/>
    <xf numFmtId="0" fontId="71" fillId="0" borderId="55" xfId="37" applyFont="1" applyFill="1" applyBorder="1" applyAlignment="1">
      <alignment horizontal="center" vertical="center" wrapText="1"/>
    </xf>
    <xf numFmtId="1" fontId="72" fillId="0" borderId="55" xfId="2" applyNumberFormat="1" applyFont="1" applyFill="1" applyBorder="1" applyAlignment="1">
      <alignment horizontal="center" vertical="center"/>
    </xf>
    <xf numFmtId="164" fontId="70" fillId="0" borderId="58" xfId="37" applyNumberFormat="1" applyFont="1" applyFill="1" applyBorder="1" applyAlignment="1">
      <alignment horizontal="center" vertical="center"/>
    </xf>
    <xf numFmtId="0" fontId="73" fillId="0" borderId="58" xfId="37" applyFont="1" applyFill="1" applyBorder="1" applyAlignment="1">
      <alignment horizontal="center" vertical="center"/>
    </xf>
    <xf numFmtId="0" fontId="51" fillId="0" borderId="0" xfId="37" applyFont="1" applyFill="1" applyAlignment="1"/>
    <xf numFmtId="0" fontId="57" fillId="0" borderId="52" xfId="37" applyFont="1" applyFill="1" applyBorder="1" applyAlignment="1">
      <alignment horizontal="center" vertical="center" wrapText="1"/>
    </xf>
    <xf numFmtId="0" fontId="62" fillId="0" borderId="52" xfId="0" applyFont="1" applyBorder="1" applyAlignment="1">
      <alignment horizontal="center" vertical="center"/>
    </xf>
    <xf numFmtId="164" fontId="61" fillId="27" borderId="54" xfId="37" applyNumberFormat="1" applyFont="1" applyFill="1" applyBorder="1" applyAlignment="1">
      <alignment horizontal="center" vertical="center"/>
    </xf>
    <xf numFmtId="0" fontId="60" fillId="25" borderId="52" xfId="37" applyFont="1" applyFill="1" applyBorder="1" applyAlignment="1">
      <alignment horizontal="center" vertical="center"/>
    </xf>
    <xf numFmtId="0" fontId="76" fillId="28" borderId="52" xfId="36" applyFont="1" applyFill="1" applyBorder="1" applyAlignment="1">
      <alignment horizontal="center" vertical="center"/>
    </xf>
    <xf numFmtId="0" fontId="62" fillId="25" borderId="58" xfId="32" applyFont="1" applyFill="1" applyBorder="1" applyAlignment="1">
      <alignment horizontal="center" vertical="center"/>
    </xf>
    <xf numFmtId="0" fontId="76" fillId="26" borderId="60" xfId="0" applyFont="1" applyFill="1" applyBorder="1" applyAlignment="1" applyProtection="1">
      <alignment horizontal="center" vertical="center"/>
      <protection locked="0"/>
    </xf>
    <xf numFmtId="0" fontId="62" fillId="26" borderId="53" xfId="0" applyFont="1" applyFill="1" applyBorder="1" applyAlignment="1">
      <alignment horizontal="center" vertical="center"/>
    </xf>
    <xf numFmtId="0" fontId="62" fillId="26" borderId="55" xfId="0" applyFont="1" applyFill="1" applyBorder="1" applyAlignment="1">
      <alignment horizontal="center" vertical="center"/>
    </xf>
    <xf numFmtId="9" fontId="66" fillId="0" borderId="52" xfId="0" applyNumberFormat="1" applyFont="1" applyFill="1" applyBorder="1" applyAlignment="1" applyProtection="1">
      <alignment horizontal="center" vertical="center"/>
    </xf>
    <xf numFmtId="165" fontId="65" fillId="25" borderId="52" xfId="0" applyNumberFormat="1" applyFont="1" applyFill="1" applyBorder="1" applyAlignment="1" applyProtection="1">
      <alignment horizontal="center" vertical="center"/>
    </xf>
    <xf numFmtId="0" fontId="70" fillId="0" borderId="52" xfId="37" applyFont="1" applyFill="1" applyBorder="1" applyAlignment="1">
      <alignment horizontal="right" vertical="center"/>
    </xf>
    <xf numFmtId="0" fontId="0" fillId="0" borderId="60" xfId="0" applyFont="1" applyFill="1" applyBorder="1" applyAlignment="1" applyProtection="1">
      <alignment horizontal="center" vertical="center"/>
      <protection locked="0"/>
    </xf>
    <xf numFmtId="0" fontId="0" fillId="0" borderId="53" xfId="0" applyFont="1" applyFill="1" applyBorder="1" applyAlignment="1">
      <alignment horizontal="center" vertical="center"/>
    </xf>
    <xf numFmtId="164" fontId="0" fillId="0" borderId="54" xfId="37" applyNumberFormat="1" applyFont="1" applyFill="1" applyBorder="1" applyAlignment="1">
      <alignment horizontal="center" vertical="center"/>
    </xf>
    <xf numFmtId="0" fontId="68" fillId="0" borderId="55" xfId="0" applyFont="1" applyFill="1" applyBorder="1" applyAlignment="1">
      <alignment horizontal="center" vertical="center"/>
    </xf>
    <xf numFmtId="0" fontId="56" fillId="29" borderId="52" xfId="37" applyFont="1" applyFill="1" applyBorder="1" applyAlignment="1">
      <alignment horizontal="center" vertical="center"/>
    </xf>
    <xf numFmtId="165" fontId="56" fillId="29" borderId="52" xfId="1" applyNumberFormat="1" applyFont="1" applyFill="1" applyBorder="1" applyAlignment="1">
      <alignment horizontal="center" vertical="center"/>
    </xf>
    <xf numFmtId="165" fontId="57" fillId="29" borderId="52" xfId="1" applyNumberFormat="1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164" fontId="0" fillId="0" borderId="52" xfId="37" applyNumberFormat="1" applyFont="1" applyFill="1" applyBorder="1" applyAlignment="1">
      <alignment horizontal="center" vertical="center"/>
    </xf>
    <xf numFmtId="0" fontId="0" fillId="0" borderId="52" xfId="32" applyFont="1" applyFill="1" applyBorder="1" applyAlignment="1">
      <alignment horizontal="center" vertical="center"/>
    </xf>
    <xf numFmtId="0" fontId="0" fillId="0" borderId="52" xfId="37" applyFont="1" applyFill="1" applyBorder="1" applyAlignment="1">
      <alignment horizontal="center" vertical="center"/>
    </xf>
    <xf numFmtId="0" fontId="11" fillId="0" borderId="4" xfId="0" applyFont="1" applyBorder="1" applyAlignment="1">
      <alignment vertical="center" wrapText="1"/>
    </xf>
    <xf numFmtId="0" fontId="0" fillId="0" borderId="4" xfId="0" applyBorder="1" applyAlignment="1">
      <alignment wrapText="1"/>
    </xf>
    <xf numFmtId="0" fontId="16" fillId="0" borderId="23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3" fillId="2" borderId="1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 applyProtection="1">
      <alignment horizontal="right" vertical="center" wrapText="1"/>
    </xf>
    <xf numFmtId="0" fontId="19" fillId="0" borderId="10" xfId="0" applyFont="1" applyFill="1" applyBorder="1" applyAlignment="1" applyProtection="1">
      <alignment horizontal="right" vertical="center" wrapText="1"/>
    </xf>
    <xf numFmtId="0" fontId="26" fillId="0" borderId="15" xfId="0" applyFont="1" applyFill="1" applyBorder="1" applyAlignment="1" applyProtection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6" borderId="6" xfId="0" applyFont="1" applyFill="1" applyBorder="1" applyAlignment="1" applyProtection="1">
      <alignment horizontal="center" vertical="center" wrapText="1"/>
    </xf>
    <xf numFmtId="0" fontId="4" fillId="7" borderId="15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textRotation="90" wrapText="1"/>
    </xf>
    <xf numFmtId="0" fontId="0" fillId="0" borderId="5" xfId="0" applyFont="1" applyBorder="1" applyAlignment="1">
      <alignment horizontal="center" vertical="center" textRotation="90" wrapText="1"/>
    </xf>
    <xf numFmtId="0" fontId="0" fillId="0" borderId="7" xfId="0" applyFont="1" applyBorder="1" applyAlignment="1">
      <alignment horizontal="center" vertical="center" textRotation="90" wrapText="1"/>
    </xf>
    <xf numFmtId="0" fontId="0" fillId="0" borderId="4" xfId="0" applyFont="1" applyBorder="1" applyAlignment="1">
      <alignment horizontal="center" vertical="center" textRotation="90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19" fillId="0" borderId="6" xfId="0" applyFont="1" applyFill="1" applyBorder="1" applyAlignment="1" applyProtection="1">
      <alignment horizontal="right" vertical="center" wrapText="1"/>
    </xf>
    <xf numFmtId="0" fontId="19" fillId="0" borderId="24" xfId="0" applyFont="1" applyFill="1" applyBorder="1" applyAlignment="1" applyProtection="1">
      <alignment horizontal="right" vertical="center" wrapText="1"/>
    </xf>
    <xf numFmtId="0" fontId="19" fillId="0" borderId="39" xfId="0" applyFont="1" applyFill="1" applyBorder="1" applyAlignment="1" applyProtection="1">
      <alignment horizontal="right" vertical="center" wrapText="1"/>
    </xf>
    <xf numFmtId="0" fontId="4" fillId="4" borderId="15" xfId="0" applyFont="1" applyFill="1" applyBorder="1" applyAlignment="1" applyProtection="1">
      <alignment horizontal="center" vertical="center"/>
    </xf>
    <xf numFmtId="0" fontId="4" fillId="4" borderId="16" xfId="0" applyFont="1" applyFill="1" applyBorder="1" applyAlignment="1" applyProtection="1">
      <alignment horizontal="center" vertical="center"/>
    </xf>
    <xf numFmtId="0" fontId="4" fillId="4" borderId="16" xfId="0" applyFont="1" applyFill="1" applyBorder="1" applyAlignment="1" applyProtection="1">
      <alignment horizontal="left" vertical="center" wrapText="1"/>
    </xf>
    <xf numFmtId="0" fontId="4" fillId="4" borderId="39" xfId="0" applyFont="1" applyFill="1" applyBorder="1" applyAlignment="1" applyProtection="1">
      <alignment horizontal="left" vertical="center" wrapText="1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40" xfId="0" applyFont="1" applyFill="1" applyBorder="1" applyAlignment="1" applyProtection="1">
      <alignment horizontal="left" vertical="center" wrapText="1"/>
    </xf>
    <xf numFmtId="0" fontId="44" fillId="0" borderId="16" xfId="0" applyFont="1" applyFill="1" applyBorder="1" applyAlignment="1" applyProtection="1">
      <alignment horizontal="center" vertical="center" wrapText="1"/>
    </xf>
    <xf numFmtId="0" fontId="44" fillId="0" borderId="24" xfId="0" applyFont="1" applyFill="1" applyBorder="1" applyAlignment="1" applyProtection="1">
      <alignment horizontal="center" vertical="center" wrapText="1"/>
    </xf>
    <xf numFmtId="0" fontId="44" fillId="0" borderId="10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5" fillId="0" borderId="16" xfId="0" applyFont="1" applyFill="1" applyBorder="1" applyAlignment="1" applyProtection="1">
      <alignment horizontal="right" vertical="center" wrapText="1"/>
    </xf>
    <xf numFmtId="0" fontId="44" fillId="0" borderId="24" xfId="0" applyFont="1" applyFill="1" applyBorder="1" applyAlignment="1" applyProtection="1">
      <alignment horizontal="right" vertical="center" wrapText="1"/>
    </xf>
    <xf numFmtId="0" fontId="44" fillId="0" borderId="10" xfId="0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horizontal="center"/>
    </xf>
    <xf numFmtId="0" fontId="41" fillId="2" borderId="29" xfId="0" applyFont="1" applyFill="1" applyBorder="1" applyAlignment="1" applyProtection="1">
      <alignment horizontal="left" vertical="center"/>
    </xf>
    <xf numFmtId="0" fontId="4" fillId="2" borderId="30" xfId="0" applyFont="1" applyFill="1" applyBorder="1" applyAlignment="1" applyProtection="1">
      <alignment horizontal="center" vertical="center" wrapText="1"/>
    </xf>
    <xf numFmtId="0" fontId="4" fillId="2" borderId="31" xfId="0" applyFont="1" applyFill="1" applyBorder="1" applyAlignment="1" applyProtection="1">
      <alignment horizontal="center" vertical="center" wrapText="1"/>
    </xf>
    <xf numFmtId="0" fontId="4" fillId="2" borderId="32" xfId="0" applyFont="1" applyFill="1" applyBorder="1" applyAlignment="1" applyProtection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4" fillId="23" borderId="33" xfId="0" applyFont="1" applyFill="1" applyBorder="1" applyAlignment="1" applyProtection="1">
      <alignment horizontal="center" vertical="center" textRotation="90" wrapText="1"/>
    </xf>
    <xf numFmtId="0" fontId="4" fillId="23" borderId="32" xfId="0" applyFont="1" applyFill="1" applyBorder="1" applyAlignment="1" applyProtection="1">
      <alignment horizontal="center" vertical="center" textRotation="90" wrapText="1"/>
    </xf>
    <xf numFmtId="0" fontId="21" fillId="0" borderId="23" xfId="0" applyFont="1" applyFill="1" applyBorder="1" applyAlignment="1" applyProtection="1">
      <alignment horizontal="right" vertical="center" wrapText="1"/>
    </xf>
    <xf numFmtId="0" fontId="21" fillId="0" borderId="28" xfId="0" applyFont="1" applyFill="1" applyBorder="1" applyAlignment="1" applyProtection="1">
      <alignment horizontal="right" vertical="center" wrapText="1"/>
    </xf>
    <xf numFmtId="0" fontId="21" fillId="0" borderId="21" xfId="0" applyFont="1" applyFill="1" applyBorder="1" applyAlignment="1" applyProtection="1">
      <alignment horizontal="right" vertical="center" wrapText="1"/>
    </xf>
    <xf numFmtId="0" fontId="21" fillId="0" borderId="4" xfId="0" applyFont="1" applyFill="1" applyBorder="1" applyAlignment="1" applyProtection="1">
      <alignment horizontal="right" vertical="center" wrapText="1"/>
    </xf>
    <xf numFmtId="0" fontId="6" fillId="5" borderId="16" xfId="0" applyFont="1" applyFill="1" applyBorder="1" applyAlignment="1" applyProtection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4" fillId="2" borderId="42" xfId="0" applyFont="1" applyFill="1" applyBorder="1" applyAlignment="1" applyProtection="1">
      <alignment horizontal="center" vertical="center" wrapText="1"/>
    </xf>
    <xf numFmtId="0" fontId="48" fillId="0" borderId="17" xfId="0" applyFont="1" applyFill="1" applyBorder="1" applyAlignment="1" applyProtection="1">
      <alignment horizontal="center" vertical="center" wrapText="1"/>
    </xf>
    <xf numFmtId="0" fontId="21" fillId="0" borderId="48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25" fillId="0" borderId="49" xfId="0" applyFont="1" applyFill="1" applyBorder="1" applyAlignment="1" applyProtection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41" fillId="2" borderId="29" xfId="0" applyFont="1" applyFill="1" applyBorder="1" applyAlignment="1" applyProtection="1">
      <alignment horizontal="center" vertical="center"/>
    </xf>
    <xf numFmtId="0" fontId="4" fillId="2" borderId="44" xfId="0" applyFont="1" applyFill="1" applyBorder="1" applyAlignment="1" applyProtection="1">
      <alignment horizontal="center" vertical="center" wrapText="1"/>
    </xf>
    <xf numFmtId="0" fontId="4" fillId="4" borderId="33" xfId="0" applyFont="1" applyFill="1" applyBorder="1" applyAlignment="1" applyProtection="1">
      <alignment horizontal="center" vertical="center" wrapText="1"/>
    </xf>
    <xf numFmtId="0" fontId="61" fillId="0" borderId="4" xfId="37" applyFont="1" applyFill="1" applyBorder="1" applyAlignment="1">
      <alignment horizontal="center" vertical="center" wrapText="1"/>
    </xf>
    <xf numFmtId="0" fontId="68" fillId="0" borderId="4" xfId="37" applyFont="1" applyFill="1" applyBorder="1" applyAlignment="1">
      <alignment horizontal="right" vertical="center" wrapText="1"/>
    </xf>
    <xf numFmtId="0" fontId="56" fillId="25" borderId="52" xfId="37" applyFont="1" applyFill="1" applyBorder="1" applyAlignment="1">
      <alignment horizontal="center" vertical="center"/>
    </xf>
    <xf numFmtId="0" fontId="57" fillId="0" borderId="52" xfId="37" applyFont="1" applyFill="1" applyBorder="1" applyAlignment="1">
      <alignment horizontal="center" vertical="center" wrapText="1"/>
    </xf>
    <xf numFmtId="0" fontId="56" fillId="0" borderId="52" xfId="37" applyFont="1" applyFill="1" applyBorder="1" applyAlignment="1">
      <alignment horizontal="center" vertical="center" wrapText="1"/>
    </xf>
    <xf numFmtId="0" fontId="65" fillId="25" borderId="52" xfId="0" applyFont="1" applyFill="1" applyBorder="1" applyAlignment="1" applyProtection="1">
      <alignment horizontal="left" vertical="center" wrapText="1"/>
    </xf>
    <xf numFmtId="0" fontId="56" fillId="25" borderId="52" xfId="37" applyFont="1" applyFill="1" applyBorder="1" applyAlignment="1">
      <alignment horizontal="center" vertical="center" wrapText="1"/>
    </xf>
    <xf numFmtId="0" fontId="54" fillId="0" borderId="52" xfId="37" applyFont="1" applyFill="1" applyBorder="1" applyAlignment="1">
      <alignment horizontal="center" vertical="center" wrapText="1"/>
    </xf>
    <xf numFmtId="0" fontId="55" fillId="25" borderId="52" xfId="37" applyFont="1" applyFill="1" applyBorder="1" applyAlignment="1">
      <alignment horizontal="center" vertical="center" wrapText="1"/>
    </xf>
    <xf numFmtId="0" fontId="55" fillId="0" borderId="52" xfId="37" applyFont="1" applyFill="1" applyBorder="1" applyAlignment="1">
      <alignment horizontal="center" vertical="center" wrapText="1"/>
    </xf>
    <xf numFmtId="0" fontId="52" fillId="0" borderId="0" xfId="37" applyFont="1" applyFill="1" applyAlignment="1">
      <alignment horizontal="center" vertical="center" wrapText="1"/>
    </xf>
    <xf numFmtId="0" fontId="54" fillId="0" borderId="52" xfId="37" applyFont="1" applyFill="1" applyBorder="1" applyAlignment="1">
      <alignment horizontal="center" vertical="center"/>
    </xf>
    <xf numFmtId="0" fontId="56" fillId="29" borderId="52" xfId="37" applyFont="1" applyFill="1" applyBorder="1" applyAlignment="1">
      <alignment horizontal="center" vertical="center" wrapText="1"/>
    </xf>
    <xf numFmtId="0" fontId="51" fillId="0" borderId="59" xfId="37" applyFont="1" applyFill="1" applyBorder="1" applyAlignment="1">
      <alignment horizontal="center"/>
    </xf>
    <xf numFmtId="0" fontId="75" fillId="0" borderId="52" xfId="37" applyFont="1" applyFill="1" applyBorder="1" applyAlignment="1">
      <alignment horizontal="center" vertical="center" wrapText="1"/>
    </xf>
    <xf numFmtId="0" fontId="43" fillId="2" borderId="4" xfId="0" applyFont="1" applyFill="1" applyBorder="1" applyAlignment="1" applyProtection="1">
      <alignment horizontal="center" vertical="center" textRotation="90" wrapText="1"/>
    </xf>
    <xf numFmtId="0" fontId="43" fillId="2" borderId="4" xfId="0" applyFont="1" applyFill="1" applyBorder="1" applyAlignment="1" applyProtection="1">
      <alignment horizontal="center" vertical="center" wrapText="1"/>
    </xf>
    <xf numFmtId="0" fontId="12" fillId="10" borderId="1" xfId="0" applyNumberFormat="1" applyFont="1" applyFill="1" applyBorder="1" applyAlignment="1">
      <alignment horizontal="center" vertical="center"/>
    </xf>
    <xf numFmtId="0" fontId="19" fillId="2" borderId="12" xfId="0" applyNumberFormat="1" applyFont="1" applyFill="1" applyBorder="1" applyAlignment="1" applyProtection="1">
      <alignment horizontal="center" vertical="center"/>
    </xf>
    <xf numFmtId="0" fontId="19" fillId="2" borderId="1" xfId="0" applyNumberFormat="1" applyFont="1" applyFill="1" applyBorder="1" applyAlignment="1" applyProtection="1">
      <alignment horizontal="center" vertical="center"/>
    </xf>
    <xf numFmtId="0" fontId="19" fillId="5" borderId="1" xfId="0" applyNumberFormat="1" applyFont="1" applyFill="1" applyBorder="1" applyAlignment="1" applyProtection="1">
      <alignment horizontal="center" vertical="center"/>
    </xf>
    <xf numFmtId="0" fontId="19" fillId="2" borderId="6" xfId="0" applyNumberFormat="1" applyFont="1" applyFill="1" applyBorder="1" applyAlignment="1" applyProtection="1">
      <alignment horizontal="center" vertical="center"/>
    </xf>
    <xf numFmtId="0" fontId="19" fillId="5" borderId="23" xfId="0" applyNumberFormat="1" applyFont="1" applyFill="1" applyBorder="1" applyAlignment="1" applyProtection="1">
      <alignment horizontal="center" vertical="center"/>
    </xf>
    <xf numFmtId="0" fontId="19" fillId="2" borderId="4" xfId="0" applyNumberFormat="1" applyFont="1" applyFill="1" applyBorder="1" applyAlignment="1" applyProtection="1">
      <alignment horizontal="center" vertical="center"/>
    </xf>
    <xf numFmtId="0" fontId="0" fillId="2" borderId="4" xfId="0" applyNumberFormat="1" applyFill="1" applyBorder="1" applyAlignment="1">
      <alignment horizontal="center" vertical="center"/>
    </xf>
    <xf numFmtId="0" fontId="19" fillId="7" borderId="1" xfId="0" applyNumberFormat="1" applyFont="1" applyFill="1" applyBorder="1" applyAlignment="1" applyProtection="1">
      <alignment horizontal="center" vertical="center"/>
    </xf>
    <xf numFmtId="0" fontId="19" fillId="7" borderId="23" xfId="0" applyNumberFormat="1" applyFont="1" applyFill="1" applyBorder="1" applyAlignment="1" applyProtection="1">
      <alignment horizontal="center" vertical="center"/>
    </xf>
    <xf numFmtId="0" fontId="19" fillId="23" borderId="4" xfId="0" applyNumberFormat="1" applyFont="1" applyFill="1" applyBorder="1" applyAlignment="1" applyProtection="1">
      <alignment horizontal="center" vertical="center"/>
    </xf>
    <xf numFmtId="0" fontId="19" fillId="9" borderId="12" xfId="0" applyNumberFormat="1" applyFont="1" applyFill="1" applyBorder="1" applyAlignment="1" applyProtection="1">
      <alignment horizontal="center" vertical="center"/>
    </xf>
    <xf numFmtId="0" fontId="19" fillId="2" borderId="24" xfId="0" applyNumberFormat="1" applyFont="1" applyFill="1" applyBorder="1" applyAlignment="1" applyProtection="1">
      <alignment horizontal="center" vertical="center"/>
    </xf>
    <xf numFmtId="0" fontId="19" fillId="9" borderId="23" xfId="0" applyNumberFormat="1" applyFont="1" applyFill="1" applyBorder="1" applyAlignment="1" applyProtection="1">
      <alignment horizontal="center" vertical="center"/>
    </xf>
    <xf numFmtId="0" fontId="19" fillId="9" borderId="61" xfId="0" applyNumberFormat="1" applyFont="1" applyFill="1" applyBorder="1" applyAlignment="1" applyProtection="1">
      <alignment horizontal="center" vertical="center"/>
    </xf>
    <xf numFmtId="0" fontId="19" fillId="9" borderId="24" xfId="0" applyNumberFormat="1" applyFont="1" applyFill="1" applyBorder="1" applyAlignment="1" applyProtection="1">
      <alignment horizontal="center" vertical="center"/>
    </xf>
    <xf numFmtId="0" fontId="4" fillId="4" borderId="4" xfId="0" applyNumberFormat="1" applyFont="1" applyFill="1" applyBorder="1" applyAlignment="1" applyProtection="1">
      <alignment horizontal="center" vertical="center"/>
    </xf>
    <xf numFmtId="0" fontId="4" fillId="4" borderId="12" xfId="0" applyNumberFormat="1" applyFont="1" applyFill="1" applyBorder="1" applyAlignment="1" applyProtection="1">
      <alignment horizontal="center" vertical="center"/>
    </xf>
    <xf numFmtId="0" fontId="4" fillId="4" borderId="1" xfId="0" applyNumberFormat="1" applyFont="1" applyFill="1" applyBorder="1" applyAlignment="1" applyProtection="1">
      <alignment horizontal="center" vertical="center"/>
    </xf>
    <xf numFmtId="0" fontId="4" fillId="9" borderId="1" xfId="0" applyNumberFormat="1" applyFont="1" applyFill="1" applyBorder="1" applyAlignment="1" applyProtection="1">
      <alignment horizontal="center" vertical="center"/>
    </xf>
    <xf numFmtId="0" fontId="4" fillId="24" borderId="6" xfId="0" applyNumberFormat="1" applyFont="1" applyFill="1" applyBorder="1" applyAlignment="1" applyProtection="1">
      <alignment horizontal="center" vertical="center"/>
    </xf>
    <xf numFmtId="0" fontId="4" fillId="9" borderId="6" xfId="0" applyNumberFormat="1" applyFont="1" applyFill="1" applyBorder="1" applyAlignment="1" applyProtection="1">
      <alignment horizontal="center" vertical="center"/>
    </xf>
    <xf numFmtId="164" fontId="0" fillId="23" borderId="4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0" fontId="4" fillId="4" borderId="16" xfId="0" applyFont="1" applyFill="1" applyBorder="1" applyAlignment="1" applyProtection="1">
      <alignment horizontal="center" vertical="center" wrapText="1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23" borderId="4" xfId="0" applyNumberFormat="1" applyFont="1" applyFill="1" applyBorder="1" applyAlignment="1" applyProtection="1">
      <alignment horizontal="center" vertical="center"/>
    </xf>
    <xf numFmtId="0" fontId="18" fillId="4" borderId="4" xfId="0" applyNumberFormat="1" applyFont="1" applyFill="1" applyBorder="1" applyAlignment="1" applyProtection="1">
      <alignment horizontal="center" vertical="center"/>
    </xf>
    <xf numFmtId="0" fontId="18" fillId="4" borderId="12" xfId="0" applyNumberFormat="1" applyFont="1" applyFill="1" applyBorder="1" applyAlignment="1" applyProtection="1">
      <alignment horizontal="center" vertical="center"/>
    </xf>
    <xf numFmtId="0" fontId="18" fillId="9" borderId="12" xfId="0" applyNumberFormat="1" applyFont="1" applyFill="1" applyBorder="1" applyAlignment="1" applyProtection="1">
      <alignment horizontal="center" vertical="center"/>
    </xf>
    <xf numFmtId="0" fontId="18" fillId="9" borderId="24" xfId="0" applyNumberFormat="1" applyFont="1" applyFill="1" applyBorder="1" applyAlignment="1" applyProtection="1">
      <alignment horizontal="center" vertical="center"/>
    </xf>
    <xf numFmtId="164" fontId="43" fillId="9" borderId="4" xfId="0" applyNumberFormat="1" applyFont="1" applyFill="1" applyBorder="1" applyAlignment="1">
      <alignment horizontal="center" vertical="center"/>
    </xf>
    <xf numFmtId="9" fontId="4" fillId="23" borderId="40" xfId="0" applyNumberFormat="1" applyFont="1" applyFill="1" applyBorder="1" applyAlignment="1" applyProtection="1">
      <alignment horizontal="center" vertical="center"/>
    </xf>
    <xf numFmtId="165" fontId="6" fillId="2" borderId="23" xfId="0" applyNumberFormat="1" applyFont="1" applyFill="1" applyBorder="1" applyAlignment="1" applyProtection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7" fillId="4" borderId="16" xfId="0" applyFont="1" applyFill="1" applyBorder="1" applyAlignment="1" applyProtection="1">
      <alignment horizontal="center" vertical="center" wrapText="1"/>
    </xf>
    <xf numFmtId="0" fontId="77" fillId="4" borderId="24" xfId="0" applyFont="1" applyFill="1" applyBorder="1" applyAlignment="1" applyProtection="1">
      <alignment horizontal="center" vertical="center" wrapText="1"/>
    </xf>
    <xf numFmtId="0" fontId="77" fillId="4" borderId="10" xfId="0" applyFont="1" applyFill="1" applyBorder="1" applyAlignment="1" applyProtection="1">
      <alignment horizontal="center" vertical="center" wrapText="1"/>
    </xf>
    <xf numFmtId="167" fontId="4" fillId="4" borderId="42" xfId="0" applyNumberFormat="1" applyFont="1" applyFill="1" applyBorder="1" applyAlignment="1" applyProtection="1">
      <alignment horizontal="center" vertical="center"/>
    </xf>
    <xf numFmtId="167" fontId="4" fillId="4" borderId="43" xfId="0" applyNumberFormat="1" applyFont="1" applyFill="1" applyBorder="1" applyAlignment="1" applyProtection="1">
      <alignment horizontal="center" vertical="center"/>
    </xf>
    <xf numFmtId="167" fontId="4" fillId="4" borderId="4" xfId="0" applyNumberFormat="1" applyFont="1" applyFill="1" applyBorder="1" applyAlignment="1" applyProtection="1">
      <alignment horizontal="center" vertical="center"/>
    </xf>
    <xf numFmtId="165" fontId="43" fillId="0" borderId="8" xfId="1" applyNumberFormat="1" applyFont="1" applyFill="1" applyBorder="1" applyAlignment="1" applyProtection="1">
      <alignment horizontal="center" vertical="center"/>
    </xf>
    <xf numFmtId="165" fontId="43" fillId="0" borderId="17" xfId="1" applyNumberFormat="1" applyFont="1" applyFill="1" applyBorder="1" applyAlignment="1" applyProtection="1">
      <alignment horizontal="center" vertical="center"/>
    </xf>
    <xf numFmtId="165" fontId="43" fillId="0" borderId="4" xfId="1" applyNumberFormat="1" applyFont="1" applyFill="1" applyBorder="1" applyAlignment="1" applyProtection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0" fillId="0" borderId="39" xfId="0" applyFont="1" applyBorder="1" applyAlignment="1">
      <alignment horizontal="right" vertical="center" wrapText="1"/>
    </xf>
    <xf numFmtId="0" fontId="19" fillId="0" borderId="24" xfId="0" applyFont="1" applyFill="1" applyBorder="1" applyAlignment="1" applyProtection="1">
      <alignment horizontal="center" vertical="center"/>
    </xf>
    <xf numFmtId="0" fontId="19" fillId="0" borderId="62" xfId="0" applyFont="1" applyFill="1" applyBorder="1" applyAlignment="1" applyProtection="1">
      <alignment horizontal="right" vertical="center" wrapText="1"/>
    </xf>
    <xf numFmtId="0" fontId="0" fillId="0" borderId="63" xfId="0" applyFont="1" applyBorder="1" applyAlignment="1">
      <alignment horizontal="right" vertical="center" wrapText="1"/>
    </xf>
    <xf numFmtId="0" fontId="0" fillId="0" borderId="64" xfId="0" applyFont="1" applyBorder="1" applyAlignment="1">
      <alignment horizontal="right" vertical="center" wrapText="1"/>
    </xf>
    <xf numFmtId="167" fontId="19" fillId="0" borderId="23" xfId="0" applyNumberFormat="1" applyFont="1" applyFill="1" applyBorder="1" applyAlignment="1" applyProtection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1" fontId="15" fillId="0" borderId="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1" fillId="2" borderId="0" xfId="0" applyFont="1" applyFill="1" applyBorder="1" applyAlignment="1">
      <alignment horizontal="center"/>
    </xf>
    <xf numFmtId="164" fontId="4" fillId="4" borderId="15" xfId="0" applyNumberFormat="1" applyFont="1" applyFill="1" applyBorder="1" applyAlignment="1" applyProtection="1">
      <alignment horizontal="center" vertical="center"/>
    </xf>
    <xf numFmtId="164" fontId="4" fillId="0" borderId="15" xfId="0" applyNumberFormat="1" applyFont="1" applyFill="1" applyBorder="1" applyAlignment="1" applyProtection="1">
      <alignment horizontal="center" vertical="center"/>
    </xf>
    <xf numFmtId="165" fontId="4" fillId="2" borderId="4" xfId="0" applyNumberFormat="1" applyFont="1" applyFill="1" applyBorder="1" applyAlignment="1" applyProtection="1">
      <alignment horizontal="center" vertical="center"/>
    </xf>
    <xf numFmtId="165" fontId="43" fillId="2" borderId="12" xfId="1" applyNumberFormat="1" applyFont="1" applyFill="1" applyBorder="1" applyAlignment="1" applyProtection="1">
      <alignment horizontal="center" vertical="center"/>
    </xf>
    <xf numFmtId="165" fontId="78" fillId="2" borderId="12" xfId="1" applyNumberFormat="1" applyFont="1" applyFill="1" applyBorder="1" applyAlignment="1" applyProtection="1">
      <alignment horizontal="center" vertical="center"/>
    </xf>
    <xf numFmtId="0" fontId="44" fillId="0" borderId="23" xfId="0" applyFont="1" applyFill="1" applyBorder="1" applyAlignment="1" applyProtection="1">
      <alignment horizontal="right" vertical="center" wrapText="1"/>
    </xf>
    <xf numFmtId="0" fontId="44" fillId="0" borderId="28" xfId="0" applyFont="1" applyFill="1" applyBorder="1" applyAlignment="1" applyProtection="1">
      <alignment horizontal="right" vertical="center" wrapText="1"/>
    </xf>
    <xf numFmtId="0" fontId="44" fillId="0" borderId="21" xfId="0" applyFont="1" applyFill="1" applyBorder="1" applyAlignment="1" applyProtection="1">
      <alignment horizontal="right" vertical="center" wrapText="1"/>
    </xf>
    <xf numFmtId="164" fontId="46" fillId="0" borderId="4" xfId="0" applyNumberFormat="1" applyFont="1" applyFill="1" applyBorder="1" applyAlignment="1" applyProtection="1">
      <alignment horizontal="center" vertical="center" wrapText="1"/>
    </xf>
    <xf numFmtId="164" fontId="46" fillId="0" borderId="23" xfId="0" applyNumberFormat="1" applyFont="1" applyFill="1" applyBorder="1" applyAlignment="1" applyProtection="1">
      <alignment horizontal="center" vertical="center" wrapText="1"/>
    </xf>
    <xf numFmtId="2" fontId="46" fillId="0" borderId="4" xfId="0" applyNumberFormat="1" applyFont="1" applyFill="1" applyBorder="1" applyAlignment="1" applyProtection="1">
      <alignment horizontal="center" vertical="center" wrapText="1"/>
    </xf>
    <xf numFmtId="0" fontId="44" fillId="0" borderId="4" xfId="0" applyFont="1" applyFill="1" applyBorder="1" applyAlignment="1" applyProtection="1">
      <alignment horizontal="right" vertical="center" wrapText="1"/>
    </xf>
    <xf numFmtId="164" fontId="46" fillId="0" borderId="41" xfId="0" applyNumberFormat="1" applyFont="1" applyFill="1" applyBorder="1" applyAlignment="1" applyProtection="1">
      <alignment horizontal="center" vertical="center"/>
    </xf>
    <xf numFmtId="164" fontId="46" fillId="0" borderId="51" xfId="0" applyNumberFormat="1" applyFont="1" applyFill="1" applyBorder="1" applyAlignment="1" applyProtection="1">
      <alignment horizontal="center" vertical="center"/>
    </xf>
    <xf numFmtId="164" fontId="46" fillId="0" borderId="11" xfId="0" applyNumberFormat="1" applyFont="1" applyFill="1" applyBorder="1" applyAlignment="1" applyProtection="1">
      <alignment horizontal="center" vertical="center"/>
    </xf>
    <xf numFmtId="164" fontId="46" fillId="0" borderId="4" xfId="0" applyNumberFormat="1" applyFont="1" applyFill="1" applyBorder="1" applyAlignment="1" applyProtection="1">
      <alignment horizontal="center" vertical="center"/>
    </xf>
    <xf numFmtId="0" fontId="4" fillId="7" borderId="17" xfId="0" applyFont="1" applyFill="1" applyBorder="1" applyAlignment="1" applyProtection="1">
      <alignment horizontal="center" vertical="center" wrapText="1"/>
    </xf>
    <xf numFmtId="0" fontId="4" fillId="7" borderId="48" xfId="0" applyFont="1" applyFill="1" applyBorder="1" applyAlignment="1" applyProtection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/>
    </xf>
    <xf numFmtId="164" fontId="16" fillId="0" borderId="1" xfId="0" applyNumberFormat="1" applyFont="1" applyFill="1" applyBorder="1" applyAlignment="1">
      <alignment horizontal="right" vertical="center"/>
    </xf>
    <xf numFmtId="164" fontId="12" fillId="10" borderId="1" xfId="0" applyNumberFormat="1" applyFont="1" applyFill="1" applyBorder="1" applyAlignment="1">
      <alignment horizontal="right" vertical="center"/>
    </xf>
    <xf numFmtId="164" fontId="12" fillId="0" borderId="1" xfId="0" applyNumberFormat="1" applyFont="1" applyFill="1" applyBorder="1" applyAlignment="1">
      <alignment horizontal="right" vertical="center"/>
    </xf>
    <xf numFmtId="12" fontId="63" fillId="26" borderId="52" xfId="37" applyNumberFormat="1" applyFont="1" applyFill="1" applyBorder="1" applyAlignment="1">
      <alignment horizontal="center" vertical="center" wrapText="1"/>
    </xf>
  </cellXfs>
  <cellStyles count="38">
    <cellStyle name="20% — акцент1" xfId="4"/>
    <cellStyle name="20% — акцент2" xfId="5"/>
    <cellStyle name="20% — акцент3" xfId="6"/>
    <cellStyle name="20% — акцент4" xfId="7"/>
    <cellStyle name="20% — акцент5" xfId="8"/>
    <cellStyle name="20% — акцент6" xfId="9"/>
    <cellStyle name="40% — акцент1" xfId="10"/>
    <cellStyle name="40% — акцент2" xfId="11"/>
    <cellStyle name="40% — акцент3" xfId="12"/>
    <cellStyle name="40% — акцент4" xfId="13"/>
    <cellStyle name="40% — акцент5" xfId="14"/>
    <cellStyle name="40% — акцент6" xfId="15"/>
    <cellStyle name="60% — акцент1" xfId="16"/>
    <cellStyle name="60% — акцент2" xfId="17"/>
    <cellStyle name="60% — акцент3" xfId="18"/>
    <cellStyle name="60% — акцент4" xfId="19"/>
    <cellStyle name="60% — акцент5" xfId="20"/>
    <cellStyle name="60% — акцент6" xfId="21"/>
    <cellStyle name="normal" xfId="22"/>
    <cellStyle name="Обычный" xfId="0" builtinId="0"/>
    <cellStyle name="Обычный 2" xfId="23"/>
    <cellStyle name="Обычный 2 2" xfId="24"/>
    <cellStyle name="Обычный 2 3" xfId="25"/>
    <cellStyle name="Обычный 2 4" xfId="26"/>
    <cellStyle name="Обычный 3" xfId="27"/>
    <cellStyle name="Обычный 3 2" xfId="28"/>
    <cellStyle name="Обычный 4" xfId="29"/>
    <cellStyle name="Обычный 4 2" xfId="30"/>
    <cellStyle name="Обычный 5" xfId="3"/>
    <cellStyle name="Обычный 6" xfId="31"/>
    <cellStyle name="Обычный_Смер. по классам бол." xfId="36"/>
    <cellStyle name="Обычный_Смертность от травм всего населения за 9 месяцев 2008 г. (version 1)" xfId="37"/>
    <cellStyle name="Обычный_янв" xfId="2"/>
    <cellStyle name="Обычный_янв_1" xfId="32"/>
    <cellStyle name="Процентный" xfId="1" builtinId="5"/>
    <cellStyle name="Процентный 3" xfId="33"/>
    <cellStyle name="ТЕКСТ" xfId="34"/>
    <cellStyle name="Финансовый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"/>
  <sheetViews>
    <sheetView showZeros="0" view="pageBreakPreview" topLeftCell="A10" zoomScaleSheetLayoutView="100" workbookViewId="0">
      <selection activeCell="H23" sqref="H23"/>
    </sheetView>
  </sheetViews>
  <sheetFormatPr defaultRowHeight="12.75"/>
  <cols>
    <col min="1" max="1" width="5.85546875" customWidth="1"/>
    <col min="2" max="2" width="20" customWidth="1"/>
    <col min="3" max="3" width="8.7109375" customWidth="1"/>
    <col min="4" max="4" width="7.42578125" customWidth="1"/>
    <col min="5" max="5" width="7" customWidth="1"/>
    <col min="6" max="6" width="5.140625" customWidth="1"/>
    <col min="7" max="8" width="5.7109375" customWidth="1"/>
    <col min="9" max="9" width="6.140625" customWidth="1"/>
    <col min="10" max="10" width="6.28515625" customWidth="1"/>
    <col min="11" max="12" width="6.7109375" customWidth="1"/>
    <col min="13" max="13" width="6" customWidth="1"/>
    <col min="14" max="14" width="8.28515625" customWidth="1"/>
    <col min="15" max="15" width="8" customWidth="1"/>
    <col min="16" max="17" width="6.5703125" customWidth="1"/>
    <col min="18" max="18" width="6" customWidth="1"/>
    <col min="19" max="19" width="6.5703125" customWidth="1"/>
    <col min="20" max="20" width="5.42578125" customWidth="1"/>
    <col min="21" max="21" width="8.42578125" customWidth="1"/>
    <col min="22" max="22" width="9.140625" customWidth="1"/>
    <col min="23" max="23" width="7.42578125" customWidth="1"/>
    <col min="24" max="24" width="7.28515625" customWidth="1"/>
    <col min="25" max="25" width="8" customWidth="1"/>
    <col min="26" max="26" width="7.140625" customWidth="1"/>
    <col min="27" max="27" width="6.28515625" customWidth="1"/>
    <col min="28" max="28" width="8.7109375" customWidth="1"/>
  </cols>
  <sheetData>
    <row r="1" spans="1:28" ht="38.25" customHeight="1">
      <c r="A1" s="279" t="s">
        <v>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</row>
    <row r="2" spans="1:28" ht="27.75" customHeight="1" thickBot="1">
      <c r="A2" s="279" t="s">
        <v>1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</row>
    <row r="3" spans="1:28" ht="30.75" customHeight="1" thickBot="1">
      <c r="A3" s="278" t="s">
        <v>2</v>
      </c>
      <c r="B3" s="278" t="s">
        <v>3</v>
      </c>
      <c r="C3" s="280" t="s">
        <v>4</v>
      </c>
      <c r="D3" s="277" t="s">
        <v>5</v>
      </c>
      <c r="E3" s="281" t="s">
        <v>6</v>
      </c>
      <c r="F3" s="281"/>
      <c r="G3" s="281"/>
      <c r="H3" s="281"/>
      <c r="I3" s="281"/>
      <c r="J3" s="281"/>
      <c r="K3" s="281"/>
      <c r="L3" s="281"/>
      <c r="M3" s="281"/>
      <c r="N3" s="269" t="s">
        <v>7</v>
      </c>
      <c r="O3" s="282" t="s">
        <v>8</v>
      </c>
      <c r="P3" s="282"/>
      <c r="Q3" s="282"/>
      <c r="R3" s="282"/>
      <c r="S3" s="282"/>
      <c r="T3" s="282"/>
      <c r="U3" s="270" t="s">
        <v>9</v>
      </c>
      <c r="V3" s="272" t="s">
        <v>10</v>
      </c>
      <c r="Y3" s="273" t="s">
        <v>11</v>
      </c>
      <c r="Z3" s="276" t="s">
        <v>12</v>
      </c>
      <c r="AA3" s="1"/>
    </row>
    <row r="4" spans="1:28" ht="15.75" customHeight="1" thickBot="1">
      <c r="A4" s="278"/>
      <c r="B4" s="278"/>
      <c r="C4" s="280"/>
      <c r="D4" s="277"/>
      <c r="E4" s="277" t="s">
        <v>13</v>
      </c>
      <c r="F4" s="278" t="s">
        <v>14</v>
      </c>
      <c r="G4" s="278" t="s">
        <v>15</v>
      </c>
      <c r="H4" s="2" t="s">
        <v>168</v>
      </c>
      <c r="I4" s="3"/>
      <c r="J4" s="278" t="s">
        <v>16</v>
      </c>
      <c r="K4" s="278" t="s">
        <v>17</v>
      </c>
      <c r="L4" s="278" t="s">
        <v>18</v>
      </c>
      <c r="M4" s="278" t="s">
        <v>19</v>
      </c>
      <c r="N4" s="269"/>
      <c r="O4" s="269" t="s">
        <v>20</v>
      </c>
      <c r="P4" s="269" t="s">
        <v>21</v>
      </c>
      <c r="Q4" s="269" t="s">
        <v>22</v>
      </c>
      <c r="R4" s="269" t="s">
        <v>23</v>
      </c>
      <c r="S4" s="270" t="s">
        <v>24</v>
      </c>
      <c r="T4" s="271" t="s">
        <v>25</v>
      </c>
      <c r="U4" s="270"/>
      <c r="V4" s="272"/>
      <c r="W4" s="265" t="s">
        <v>26</v>
      </c>
      <c r="X4" s="265" t="s">
        <v>27</v>
      </c>
      <c r="Y4" s="274"/>
      <c r="Z4" s="276"/>
      <c r="AA4" s="265" t="s">
        <v>28</v>
      </c>
      <c r="AB4" s="267" t="s">
        <v>29</v>
      </c>
    </row>
    <row r="5" spans="1:28" ht="79.5" customHeight="1">
      <c r="A5" s="278"/>
      <c r="B5" s="278"/>
      <c r="C5" s="280"/>
      <c r="D5" s="277"/>
      <c r="E5" s="277"/>
      <c r="F5" s="278"/>
      <c r="G5" s="278"/>
      <c r="H5" s="4" t="s">
        <v>30</v>
      </c>
      <c r="I5" s="4" t="s">
        <v>31</v>
      </c>
      <c r="J5" s="278"/>
      <c r="K5" s="278"/>
      <c r="L5" s="278"/>
      <c r="M5" s="278"/>
      <c r="N5" s="269"/>
      <c r="O5" s="269"/>
      <c r="P5" s="269"/>
      <c r="Q5" s="269"/>
      <c r="R5" s="269"/>
      <c r="S5" s="270"/>
      <c r="T5" s="271"/>
      <c r="U5" s="270"/>
      <c r="V5" s="272"/>
      <c r="W5" s="265"/>
      <c r="X5" s="265"/>
      <c r="Y5" s="275"/>
      <c r="Z5" s="276"/>
      <c r="AA5" s="266"/>
      <c r="AB5" s="267"/>
    </row>
    <row r="6" spans="1:28" ht="20.100000000000001" customHeight="1">
      <c r="A6" s="5">
        <v>1</v>
      </c>
      <c r="B6" s="6" t="s">
        <v>32</v>
      </c>
      <c r="C6" s="7">
        <v>33043.5</v>
      </c>
      <c r="D6" s="8">
        <v>87</v>
      </c>
      <c r="E6" s="8">
        <v>84</v>
      </c>
      <c r="F6" s="9">
        <v>0</v>
      </c>
      <c r="G6" s="9">
        <v>0</v>
      </c>
      <c r="H6" s="9">
        <v>0</v>
      </c>
      <c r="I6" s="9">
        <v>1</v>
      </c>
      <c r="J6" s="9">
        <v>16</v>
      </c>
      <c r="K6" s="9">
        <v>68</v>
      </c>
      <c r="L6" s="9">
        <v>41</v>
      </c>
      <c r="M6" s="9">
        <v>43</v>
      </c>
      <c r="N6" s="10">
        <v>10.679014026964456</v>
      </c>
      <c r="O6" s="10">
        <v>10.310772163965682</v>
      </c>
      <c r="P6" s="11">
        <v>3.6216306713544282</v>
      </c>
      <c r="Q6" s="11">
        <v>0</v>
      </c>
      <c r="R6" s="11">
        <v>11.363636363636363</v>
      </c>
      <c r="S6" s="12">
        <v>11.363636363636363</v>
      </c>
      <c r="T6" s="11"/>
      <c r="U6" s="13">
        <v>0.36824186299877404</v>
      </c>
      <c r="V6" s="14">
        <v>17919</v>
      </c>
      <c r="W6" s="15">
        <v>0</v>
      </c>
      <c r="X6" s="15">
        <v>0</v>
      </c>
      <c r="Y6" s="16">
        <v>0</v>
      </c>
      <c r="Z6" s="17">
        <v>8074</v>
      </c>
      <c r="AA6" s="15">
        <v>0</v>
      </c>
      <c r="AB6" s="18">
        <f t="shared" ref="AB6:AB17" si="0">(D6-E6)/2</f>
        <v>1.5</v>
      </c>
    </row>
    <row r="7" spans="1:28" ht="20.100000000000001" customHeight="1">
      <c r="A7" s="5">
        <v>2</v>
      </c>
      <c r="B7" s="6" t="s">
        <v>33</v>
      </c>
      <c r="C7" s="7">
        <v>8396</v>
      </c>
      <c r="D7" s="8">
        <v>20</v>
      </c>
      <c r="E7" s="8">
        <v>22</v>
      </c>
      <c r="F7" s="9">
        <v>0</v>
      </c>
      <c r="G7" s="9">
        <v>0</v>
      </c>
      <c r="H7" s="9">
        <v>0</v>
      </c>
      <c r="I7" s="9">
        <v>0</v>
      </c>
      <c r="J7" s="9">
        <v>4</v>
      </c>
      <c r="K7" s="9">
        <v>18</v>
      </c>
      <c r="L7" s="9">
        <v>7</v>
      </c>
      <c r="M7" s="9">
        <v>15</v>
      </c>
      <c r="N7" s="10">
        <v>9.6617436874702225</v>
      </c>
      <c r="O7" s="10">
        <v>10.627918056217245</v>
      </c>
      <c r="P7" s="11">
        <v>3.593355481727575</v>
      </c>
      <c r="Q7" s="11">
        <v>0</v>
      </c>
      <c r="R7" s="11">
        <v>0</v>
      </c>
      <c r="S7" s="12">
        <v>0</v>
      </c>
      <c r="T7" s="11"/>
      <c r="U7" s="13">
        <v>-0.96617436874702278</v>
      </c>
      <c r="V7" s="14">
        <v>4515</v>
      </c>
      <c r="W7" s="15">
        <v>0</v>
      </c>
      <c r="X7" s="15">
        <v>0</v>
      </c>
      <c r="Y7" s="16">
        <v>0</v>
      </c>
      <c r="Z7" s="17">
        <v>2454</v>
      </c>
      <c r="AA7" s="15">
        <v>0</v>
      </c>
      <c r="AB7" s="18">
        <f t="shared" si="0"/>
        <v>-1</v>
      </c>
    </row>
    <row r="8" spans="1:28" ht="20.100000000000001" customHeight="1">
      <c r="A8" s="5">
        <v>3</v>
      </c>
      <c r="B8" s="6" t="s">
        <v>34</v>
      </c>
      <c r="C8" s="7">
        <v>12325.5</v>
      </c>
      <c r="D8" s="8">
        <v>32</v>
      </c>
      <c r="E8" s="8">
        <v>41</v>
      </c>
      <c r="F8" s="9">
        <v>0</v>
      </c>
      <c r="G8" s="9">
        <v>0</v>
      </c>
      <c r="H8" s="9">
        <v>0</v>
      </c>
      <c r="I8" s="9">
        <v>1</v>
      </c>
      <c r="J8" s="9">
        <v>6</v>
      </c>
      <c r="K8" s="9">
        <v>35</v>
      </c>
      <c r="L8" s="9">
        <v>17</v>
      </c>
      <c r="M8" s="9">
        <v>24</v>
      </c>
      <c r="N8" s="10">
        <v>10.53036387976147</v>
      </c>
      <c r="O8" s="10">
        <v>13.492028720944383</v>
      </c>
      <c r="P8" s="11">
        <v>3.9429682436811406</v>
      </c>
      <c r="Q8" s="11">
        <v>0</v>
      </c>
      <c r="R8" s="11">
        <v>30.303030303030305</v>
      </c>
      <c r="S8" s="12">
        <v>30.303030303030305</v>
      </c>
      <c r="T8" s="11"/>
      <c r="U8" s="13">
        <v>-2.9616648411829125</v>
      </c>
      <c r="V8" s="14">
        <v>6172</v>
      </c>
      <c r="W8" s="15">
        <v>0</v>
      </c>
      <c r="X8" s="15">
        <v>0</v>
      </c>
      <c r="Y8" s="16">
        <v>0</v>
      </c>
      <c r="Z8" s="17">
        <v>3774</v>
      </c>
      <c r="AA8" s="15">
        <v>0</v>
      </c>
      <c r="AB8" s="18">
        <f t="shared" si="0"/>
        <v>-4.5</v>
      </c>
    </row>
    <row r="9" spans="1:28" ht="20.100000000000001" customHeight="1">
      <c r="A9" s="5">
        <v>4</v>
      </c>
      <c r="B9" s="6" t="s">
        <v>35</v>
      </c>
      <c r="C9" s="7">
        <v>13775.5</v>
      </c>
      <c r="D9" s="8">
        <v>53</v>
      </c>
      <c r="E9" s="8">
        <v>56</v>
      </c>
      <c r="F9" s="9">
        <v>0</v>
      </c>
      <c r="G9" s="9">
        <v>1</v>
      </c>
      <c r="H9" s="9">
        <v>0</v>
      </c>
      <c r="I9" s="9">
        <v>2</v>
      </c>
      <c r="J9" s="9">
        <v>14</v>
      </c>
      <c r="K9" s="9">
        <v>41</v>
      </c>
      <c r="L9" s="9">
        <v>25</v>
      </c>
      <c r="M9" s="9">
        <v>31</v>
      </c>
      <c r="N9" s="10">
        <v>15.605096003774817</v>
      </c>
      <c r="O9" s="10">
        <v>16.488403324743206</v>
      </c>
      <c r="P9" s="11">
        <v>8.1762419006479483</v>
      </c>
      <c r="Q9" s="11">
        <v>0</v>
      </c>
      <c r="R9" s="11">
        <v>36.36363636363636</v>
      </c>
      <c r="S9" s="12">
        <v>36.36363636363636</v>
      </c>
      <c r="T9" s="11"/>
      <c r="U9" s="13">
        <v>-0.88330732096838993</v>
      </c>
      <c r="V9" s="14">
        <v>6945</v>
      </c>
      <c r="W9" s="9">
        <v>1</v>
      </c>
      <c r="X9" s="9">
        <v>2</v>
      </c>
      <c r="Y9" s="16">
        <v>18.27027027027027</v>
      </c>
      <c r="Z9" s="17">
        <v>4440</v>
      </c>
      <c r="AA9" s="19">
        <v>0</v>
      </c>
      <c r="AB9" s="18">
        <f t="shared" si="0"/>
        <v>-1.5</v>
      </c>
    </row>
    <row r="10" spans="1:28" ht="20.100000000000001" customHeight="1">
      <c r="A10" s="5">
        <v>5</v>
      </c>
      <c r="B10" s="6" t="s">
        <v>36</v>
      </c>
      <c r="C10" s="7">
        <v>14329.5</v>
      </c>
      <c r="D10" s="8">
        <v>45</v>
      </c>
      <c r="E10" s="8">
        <v>42</v>
      </c>
      <c r="F10" s="9">
        <v>0</v>
      </c>
      <c r="G10" s="9">
        <v>1</v>
      </c>
      <c r="H10" s="9">
        <v>0</v>
      </c>
      <c r="I10" s="9">
        <v>0</v>
      </c>
      <c r="J10" s="9">
        <v>11</v>
      </c>
      <c r="K10" s="9">
        <v>30</v>
      </c>
      <c r="L10" s="9">
        <v>26</v>
      </c>
      <c r="M10" s="9">
        <v>16</v>
      </c>
      <c r="N10" s="10">
        <v>12.737359991625668</v>
      </c>
      <c r="O10" s="10">
        <v>11.888202658850624</v>
      </c>
      <c r="P10" s="11">
        <v>6.0942494194782135</v>
      </c>
      <c r="Q10" s="11">
        <v>0</v>
      </c>
      <c r="R10" s="11">
        <v>0</v>
      </c>
      <c r="S10" s="12">
        <v>0</v>
      </c>
      <c r="T10" s="11"/>
      <c r="U10" s="13">
        <v>0.84915733277504479</v>
      </c>
      <c r="V10" s="14">
        <v>7321</v>
      </c>
      <c r="W10" s="9">
        <v>0</v>
      </c>
      <c r="X10" s="9">
        <v>1</v>
      </c>
      <c r="Y10" s="16">
        <v>8.9221293444786625</v>
      </c>
      <c r="Z10" s="17">
        <v>4546</v>
      </c>
      <c r="AA10" s="9">
        <v>1</v>
      </c>
      <c r="AB10" s="18">
        <f t="shared" si="0"/>
        <v>1.5</v>
      </c>
    </row>
    <row r="11" spans="1:28" ht="20.100000000000001" customHeight="1">
      <c r="A11" s="5">
        <v>6</v>
      </c>
      <c r="B11" s="6" t="s">
        <v>37</v>
      </c>
      <c r="C11" s="7">
        <v>11480.5</v>
      </c>
      <c r="D11" s="8">
        <v>56</v>
      </c>
      <c r="E11" s="8">
        <v>21</v>
      </c>
      <c r="F11" s="9">
        <v>2</v>
      </c>
      <c r="G11" s="9">
        <v>1</v>
      </c>
      <c r="H11" s="9">
        <v>0</v>
      </c>
      <c r="I11" s="9">
        <v>0</v>
      </c>
      <c r="J11" s="9">
        <v>6</v>
      </c>
      <c r="K11" s="9">
        <v>12</v>
      </c>
      <c r="L11" s="9">
        <v>12</v>
      </c>
      <c r="M11" s="9">
        <v>9</v>
      </c>
      <c r="N11" s="10">
        <v>19.784504159226515</v>
      </c>
      <c r="O11" s="10">
        <v>7.419189059709943</v>
      </c>
      <c r="P11" s="11">
        <v>4.0880228456240557</v>
      </c>
      <c r="Q11" s="11">
        <v>28.3</v>
      </c>
      <c r="R11" s="11">
        <v>0</v>
      </c>
      <c r="S11" s="12">
        <v>0</v>
      </c>
      <c r="T11" s="11"/>
      <c r="U11" s="13">
        <v>12.365315099516572</v>
      </c>
      <c r="V11" s="14">
        <v>5953</v>
      </c>
      <c r="W11" s="9">
        <v>0</v>
      </c>
      <c r="X11" s="9">
        <v>3</v>
      </c>
      <c r="Y11" s="16">
        <v>28.489815031608526</v>
      </c>
      <c r="Z11" s="17">
        <v>4271</v>
      </c>
      <c r="AA11" s="9">
        <v>2</v>
      </c>
      <c r="AB11" s="18">
        <f t="shared" si="0"/>
        <v>17.5</v>
      </c>
    </row>
    <row r="12" spans="1:28" ht="20.100000000000001" customHeight="1">
      <c r="A12" s="5">
        <v>7</v>
      </c>
      <c r="B12" s="6" t="s">
        <v>38</v>
      </c>
      <c r="C12" s="7">
        <v>19055.5</v>
      </c>
      <c r="D12" s="8">
        <v>92</v>
      </c>
      <c r="E12" s="8">
        <v>31</v>
      </c>
      <c r="F12" s="9">
        <v>1</v>
      </c>
      <c r="G12" s="9">
        <v>0</v>
      </c>
      <c r="H12" s="9">
        <v>0</v>
      </c>
      <c r="I12" s="9">
        <v>0</v>
      </c>
      <c r="J12" s="9">
        <v>9</v>
      </c>
      <c r="K12" s="9">
        <v>21</v>
      </c>
      <c r="L12" s="9">
        <v>14</v>
      </c>
      <c r="M12" s="9">
        <v>17</v>
      </c>
      <c r="N12" s="10">
        <v>19.582377791188897</v>
      </c>
      <c r="O12" s="10">
        <v>6.5984099079006064</v>
      </c>
      <c r="P12" s="11">
        <v>3.6947368421052631</v>
      </c>
      <c r="Q12" s="11">
        <v>8.6999999999999993</v>
      </c>
      <c r="R12" s="11">
        <v>0</v>
      </c>
      <c r="S12" s="12">
        <v>0</v>
      </c>
      <c r="T12" s="11"/>
      <c r="U12" s="13">
        <v>12.98396788328829</v>
      </c>
      <c r="V12" s="14">
        <v>9880</v>
      </c>
      <c r="W12" s="9">
        <v>1</v>
      </c>
      <c r="X12" s="9">
        <v>2</v>
      </c>
      <c r="Y12" s="16">
        <v>10.691973111901937</v>
      </c>
      <c r="Z12" s="17">
        <v>7587</v>
      </c>
      <c r="AA12" s="9">
        <v>1</v>
      </c>
      <c r="AB12" s="18">
        <f t="shared" si="0"/>
        <v>30.5</v>
      </c>
    </row>
    <row r="13" spans="1:28" ht="20.100000000000001" customHeight="1">
      <c r="A13" s="5">
        <v>8</v>
      </c>
      <c r="B13" s="6" t="s">
        <v>39</v>
      </c>
      <c r="C13" s="7">
        <v>14714.5</v>
      </c>
      <c r="D13" s="8">
        <v>62</v>
      </c>
      <c r="E13" s="8">
        <v>40</v>
      </c>
      <c r="F13" s="9">
        <v>1</v>
      </c>
      <c r="G13" s="9">
        <v>0</v>
      </c>
      <c r="H13" s="9">
        <v>0</v>
      </c>
      <c r="I13" s="9">
        <v>0</v>
      </c>
      <c r="J13" s="9">
        <v>12</v>
      </c>
      <c r="K13" s="9">
        <v>27</v>
      </c>
      <c r="L13" s="9">
        <v>21</v>
      </c>
      <c r="M13" s="9">
        <v>19</v>
      </c>
      <c r="N13" s="10">
        <v>17.09008121240953</v>
      </c>
      <c r="O13" s="10">
        <v>11.025858846715824</v>
      </c>
      <c r="P13" s="11">
        <v>6.5844155844155852</v>
      </c>
      <c r="Q13" s="11">
        <v>13.5</v>
      </c>
      <c r="R13" s="11">
        <v>0</v>
      </c>
      <c r="S13" s="12">
        <v>0</v>
      </c>
      <c r="T13" s="11"/>
      <c r="U13" s="13">
        <v>6.0642223656937055</v>
      </c>
      <c r="V13" s="14">
        <v>7392</v>
      </c>
      <c r="W13" s="9"/>
      <c r="X13" s="9">
        <v>1</v>
      </c>
      <c r="Y13" s="16">
        <v>7.6876421531463226</v>
      </c>
      <c r="Z13" s="17">
        <v>5276</v>
      </c>
      <c r="AA13" s="9">
        <v>1</v>
      </c>
      <c r="AB13" s="18">
        <f t="shared" si="0"/>
        <v>11</v>
      </c>
    </row>
    <row r="14" spans="1:28" ht="20.100000000000001" customHeight="1">
      <c r="A14" s="5">
        <v>9</v>
      </c>
      <c r="B14" s="6" t="s">
        <v>40</v>
      </c>
      <c r="C14" s="7">
        <v>16399</v>
      </c>
      <c r="D14" s="8">
        <v>53</v>
      </c>
      <c r="E14" s="8">
        <v>63</v>
      </c>
      <c r="F14" s="9">
        <v>0</v>
      </c>
      <c r="G14" s="9">
        <v>1</v>
      </c>
      <c r="H14" s="9">
        <v>0</v>
      </c>
      <c r="I14" s="9">
        <v>1</v>
      </c>
      <c r="J14" s="9">
        <v>23</v>
      </c>
      <c r="K14" s="9">
        <v>39</v>
      </c>
      <c r="L14" s="9">
        <v>38</v>
      </c>
      <c r="M14" s="9">
        <v>25</v>
      </c>
      <c r="N14" s="10">
        <v>13.108604183181901</v>
      </c>
      <c r="O14" s="10">
        <v>15.581925727178486</v>
      </c>
      <c r="P14" s="11">
        <v>10.748703767715176</v>
      </c>
      <c r="Q14" s="11">
        <v>0</v>
      </c>
      <c r="R14" s="11">
        <v>18.518518518518519</v>
      </c>
      <c r="S14" s="12">
        <v>18.518518518518519</v>
      </c>
      <c r="T14" s="11"/>
      <c r="U14" s="13">
        <v>-2.473321543996585</v>
      </c>
      <c r="V14" s="14">
        <v>8679</v>
      </c>
      <c r="W14" s="9">
        <v>0</v>
      </c>
      <c r="X14" s="9">
        <v>1</v>
      </c>
      <c r="Y14" s="16">
        <v>7.6528301886792454</v>
      </c>
      <c r="Z14" s="17">
        <v>5300</v>
      </c>
      <c r="AA14" s="15">
        <v>0</v>
      </c>
      <c r="AB14" s="18">
        <f t="shared" si="0"/>
        <v>-5</v>
      </c>
    </row>
    <row r="15" spans="1:28" ht="20.100000000000001" customHeight="1">
      <c r="A15" s="20">
        <v>10</v>
      </c>
      <c r="B15" s="21" t="s">
        <v>41</v>
      </c>
      <c r="C15" s="7">
        <v>10254</v>
      </c>
      <c r="D15" s="8">
        <v>50</v>
      </c>
      <c r="E15" s="8">
        <v>26</v>
      </c>
      <c r="F15" s="9">
        <v>0</v>
      </c>
      <c r="G15" s="9">
        <v>0</v>
      </c>
      <c r="H15" s="9">
        <v>0</v>
      </c>
      <c r="I15" s="9">
        <v>0</v>
      </c>
      <c r="J15" s="9">
        <v>8</v>
      </c>
      <c r="K15" s="9">
        <v>18</v>
      </c>
      <c r="L15" s="9">
        <v>17</v>
      </c>
      <c r="M15" s="9">
        <v>9</v>
      </c>
      <c r="N15" s="10">
        <v>19.777647747220598</v>
      </c>
      <c r="O15" s="10">
        <v>10.284376828554711</v>
      </c>
      <c r="P15" s="11">
        <v>6.1664766248574692</v>
      </c>
      <c r="Q15" s="11">
        <v>0</v>
      </c>
      <c r="R15" s="11">
        <v>0</v>
      </c>
      <c r="S15" s="12">
        <v>0</v>
      </c>
      <c r="T15" s="11"/>
      <c r="U15" s="13">
        <v>9.4932709186658872</v>
      </c>
      <c r="V15" s="14">
        <v>5262</v>
      </c>
      <c r="W15" s="15">
        <v>0</v>
      </c>
      <c r="X15" s="15">
        <v>0</v>
      </c>
      <c r="Y15" s="16">
        <v>0</v>
      </c>
      <c r="Z15" s="17">
        <v>2936</v>
      </c>
      <c r="AA15" s="15">
        <v>0</v>
      </c>
      <c r="AB15" s="18">
        <f t="shared" si="0"/>
        <v>12</v>
      </c>
    </row>
    <row r="16" spans="1:28" ht="28.5" customHeight="1">
      <c r="A16" s="22"/>
      <c r="B16" s="23" t="s">
        <v>42</v>
      </c>
      <c r="C16" s="24">
        <v>153773.5</v>
      </c>
      <c r="D16" s="24">
        <v>550</v>
      </c>
      <c r="E16" s="24">
        <v>426</v>
      </c>
      <c r="F16" s="24">
        <v>4</v>
      </c>
      <c r="G16" s="24">
        <v>4</v>
      </c>
      <c r="H16" s="24">
        <v>0</v>
      </c>
      <c r="I16" s="24">
        <v>5</v>
      </c>
      <c r="J16" s="24">
        <v>109</v>
      </c>
      <c r="K16" s="25">
        <v>309</v>
      </c>
      <c r="L16" s="24">
        <v>218</v>
      </c>
      <c r="M16" s="26">
        <v>208</v>
      </c>
      <c r="N16" s="27">
        <v>14.507050954813412</v>
      </c>
      <c r="O16" s="27">
        <v>11.236370375910024</v>
      </c>
      <c r="P16" s="28">
        <v>5.5236762537794553</v>
      </c>
      <c r="Q16" s="29">
        <v>7.2727272727272725</v>
      </c>
      <c r="R16" s="30">
        <v>9.0090090090090094</v>
      </c>
      <c r="S16" s="31">
        <v>9.0090090090090094</v>
      </c>
      <c r="T16" s="30">
        <v>0</v>
      </c>
      <c r="U16" s="32">
        <v>3.2706805789033879</v>
      </c>
      <c r="V16" s="33">
        <v>80038</v>
      </c>
      <c r="W16" s="25">
        <v>2</v>
      </c>
      <c r="X16" s="25">
        <v>10</v>
      </c>
      <c r="Y16" s="34">
        <v>8.3357310205927071</v>
      </c>
      <c r="Z16" s="35">
        <v>48658</v>
      </c>
      <c r="AA16" s="25">
        <v>5</v>
      </c>
      <c r="AB16" s="36">
        <f t="shared" si="0"/>
        <v>62</v>
      </c>
    </row>
    <row r="17" spans="1:28" ht="20.25" customHeight="1">
      <c r="A17" s="20">
        <v>11</v>
      </c>
      <c r="B17" s="21" t="s">
        <v>43</v>
      </c>
      <c r="C17" s="7">
        <v>63338</v>
      </c>
      <c r="D17" s="8">
        <v>241</v>
      </c>
      <c r="E17" s="8">
        <v>156</v>
      </c>
      <c r="F17" s="9">
        <v>4</v>
      </c>
      <c r="G17" s="9">
        <v>0</v>
      </c>
      <c r="H17" s="9">
        <v>1</v>
      </c>
      <c r="I17" s="9">
        <v>0</v>
      </c>
      <c r="J17" s="9">
        <v>35</v>
      </c>
      <c r="K17" s="9">
        <v>117</v>
      </c>
      <c r="L17" s="9">
        <v>71</v>
      </c>
      <c r="M17" s="9">
        <v>85</v>
      </c>
      <c r="N17" s="10">
        <v>15.433010199248475</v>
      </c>
      <c r="O17" s="10">
        <v>9.9898323281442423</v>
      </c>
      <c r="P17" s="11">
        <v>3.791261617348574</v>
      </c>
      <c r="Q17" s="11">
        <v>15</v>
      </c>
      <c r="R17" s="11">
        <v>4.1493775933609962</v>
      </c>
      <c r="S17" s="12">
        <v>0</v>
      </c>
      <c r="T17" s="11"/>
      <c r="U17" s="13">
        <v>5.4431778711042327</v>
      </c>
      <c r="V17" s="37">
        <v>37444</v>
      </c>
      <c r="W17" s="38">
        <v>0</v>
      </c>
      <c r="X17" s="39">
        <v>4</v>
      </c>
      <c r="Y17" s="16">
        <v>9.725452583623067</v>
      </c>
      <c r="Z17" s="40">
        <v>16682</v>
      </c>
      <c r="AA17" s="9">
        <v>4</v>
      </c>
      <c r="AB17" s="41">
        <f t="shared" si="0"/>
        <v>42.5</v>
      </c>
    </row>
    <row r="18" spans="1:28" ht="31.5" customHeight="1" thickBot="1">
      <c r="A18" s="268" t="s">
        <v>44</v>
      </c>
      <c r="B18" s="268"/>
      <c r="C18" s="42">
        <v>217111.5</v>
      </c>
      <c r="D18" s="43">
        <v>791</v>
      </c>
      <c r="E18" s="43">
        <v>582</v>
      </c>
      <c r="F18" s="43">
        <v>8</v>
      </c>
      <c r="G18" s="44">
        <v>4</v>
      </c>
      <c r="H18" s="43">
        <v>1</v>
      </c>
      <c r="I18" s="43">
        <v>5</v>
      </c>
      <c r="J18" s="43">
        <v>144</v>
      </c>
      <c r="K18" s="43">
        <v>426</v>
      </c>
      <c r="L18" s="43">
        <v>289</v>
      </c>
      <c r="M18" s="45">
        <v>293</v>
      </c>
      <c r="N18" s="46">
        <v>14.777181310064185</v>
      </c>
      <c r="O18" s="46">
        <v>10.872717474661638</v>
      </c>
      <c r="P18" s="29">
        <v>4.9715190412148242</v>
      </c>
      <c r="Q18" s="47">
        <v>8.4</v>
      </c>
      <c r="R18" s="29">
        <v>7.5376884422110546</v>
      </c>
      <c r="S18" s="48">
        <v>6.2814070351758797</v>
      </c>
      <c r="T18" s="28"/>
      <c r="U18" s="49">
        <v>3.9044638354025469</v>
      </c>
      <c r="V18" s="33">
        <v>117482</v>
      </c>
      <c r="W18" s="50">
        <v>2</v>
      </c>
      <c r="X18" s="50">
        <v>14</v>
      </c>
      <c r="Y18" s="34">
        <v>8.6905417814508716</v>
      </c>
      <c r="Z18" s="51">
        <v>65340</v>
      </c>
      <c r="AA18" s="50">
        <v>9</v>
      </c>
      <c r="AB18" s="50">
        <f>AB16+AB17</f>
        <v>104.5</v>
      </c>
    </row>
    <row r="19" spans="1:28" ht="30" customHeight="1">
      <c r="A19" s="256" t="s">
        <v>45</v>
      </c>
      <c r="B19" s="257"/>
      <c r="C19" s="52">
        <v>215363.5</v>
      </c>
      <c r="D19" s="19">
        <v>954</v>
      </c>
      <c r="E19" s="19">
        <v>549</v>
      </c>
      <c r="F19" s="19">
        <v>6</v>
      </c>
      <c r="G19" s="19">
        <v>2</v>
      </c>
      <c r="H19" s="19">
        <v>1</v>
      </c>
      <c r="I19" s="19">
        <v>7</v>
      </c>
      <c r="J19" s="19">
        <v>157</v>
      </c>
      <c r="K19" s="19">
        <v>384</v>
      </c>
      <c r="L19" s="19">
        <v>279</v>
      </c>
      <c r="M19" s="19">
        <v>270</v>
      </c>
      <c r="N19" s="53">
        <v>17.816333779865204</v>
      </c>
      <c r="O19" s="53">
        <v>10.252795854450731</v>
      </c>
      <c r="P19" s="54">
        <v>5.3175969279482604</v>
      </c>
      <c r="Q19" s="54">
        <v>6</v>
      </c>
      <c r="R19" s="55">
        <v>8.3246618106139447</v>
      </c>
      <c r="S19" s="56">
        <v>7.2840790842872014</v>
      </c>
      <c r="T19" s="55"/>
      <c r="U19" s="57">
        <v>7.5635379254144723</v>
      </c>
      <c r="V19" s="58">
        <v>118748</v>
      </c>
      <c r="W19" s="59">
        <v>2</v>
      </c>
      <c r="X19" s="60">
        <v>10</v>
      </c>
      <c r="Y19" s="61">
        <v>6.2765293383270917</v>
      </c>
      <c r="Z19" s="62">
        <v>64080</v>
      </c>
      <c r="AA19" s="63">
        <v>7</v>
      </c>
      <c r="AB19" s="63">
        <f>AB17+AB18</f>
        <v>147</v>
      </c>
    </row>
    <row r="20" spans="1:28" ht="37.5" customHeight="1">
      <c r="A20" s="255" t="s">
        <v>46</v>
      </c>
      <c r="B20" s="255"/>
      <c r="C20" s="255"/>
      <c r="D20" s="64">
        <v>-163</v>
      </c>
      <c r="E20" s="64">
        <v>33</v>
      </c>
      <c r="F20" s="64">
        <v>2</v>
      </c>
      <c r="G20" s="64">
        <v>2</v>
      </c>
      <c r="H20" s="64">
        <v>0</v>
      </c>
      <c r="I20" s="64">
        <v>-2</v>
      </c>
      <c r="J20" s="64">
        <v>-13</v>
      </c>
      <c r="K20" s="64">
        <v>42</v>
      </c>
      <c r="L20" s="64">
        <v>10</v>
      </c>
      <c r="M20" s="64">
        <v>23</v>
      </c>
      <c r="N20" s="65">
        <v>-0.17058237162326073</v>
      </c>
      <c r="O20" s="65">
        <v>6.0463665619734153E-2</v>
      </c>
      <c r="P20" s="65">
        <v>-6.5081632064761807E-2</v>
      </c>
      <c r="Q20" s="65">
        <v>0.40000000000000013</v>
      </c>
      <c r="R20" s="65">
        <v>-9.4535175879397193E-2</v>
      </c>
      <c r="S20" s="65">
        <v>-0.1376525484565686</v>
      </c>
      <c r="T20" s="65"/>
      <c r="U20" s="65">
        <v>-0.48377811099709833</v>
      </c>
      <c r="V20" s="64">
        <v>-1266</v>
      </c>
      <c r="W20" s="64">
        <v>0</v>
      </c>
      <c r="X20" s="64">
        <v>4</v>
      </c>
      <c r="Y20" s="66">
        <v>0.38460944146039733</v>
      </c>
      <c r="Z20" s="67">
        <v>1.9662921348314599E-2</v>
      </c>
      <c r="AA20" s="68">
        <v>2</v>
      </c>
      <c r="AB20" s="69"/>
    </row>
    <row r="21" spans="1:28" ht="31.5" customHeight="1">
      <c r="A21" s="256" t="s">
        <v>47</v>
      </c>
      <c r="B21" s="257"/>
      <c r="C21" s="70">
        <v>213890.5</v>
      </c>
      <c r="D21" s="70">
        <v>975</v>
      </c>
      <c r="E21" s="70">
        <v>600</v>
      </c>
      <c r="F21" s="70">
        <v>9</v>
      </c>
      <c r="G21" s="70">
        <v>5</v>
      </c>
      <c r="H21" s="70">
        <v>2</v>
      </c>
      <c r="I21" s="70">
        <v>4</v>
      </c>
      <c r="J21" s="70">
        <v>169</v>
      </c>
      <c r="K21" s="71">
        <v>417</v>
      </c>
      <c r="L21" s="71">
        <v>312</v>
      </c>
      <c r="M21" s="71">
        <v>288</v>
      </c>
      <c r="N21" s="53">
        <v>18.488899694002303</v>
      </c>
      <c r="O21" s="53">
        <v>11.377784427078343</v>
      </c>
      <c r="P21" s="54">
        <v>5.7286699260373579</v>
      </c>
      <c r="Q21" s="72">
        <v>8.3000000000000007</v>
      </c>
      <c r="R21" s="73">
        <v>6.1287027579162405</v>
      </c>
      <c r="S21" s="73">
        <v>4.0858018386108279</v>
      </c>
      <c r="T21" s="73">
        <v>0</v>
      </c>
      <c r="U21" s="74">
        <v>7.1111152669239601</v>
      </c>
      <c r="V21" s="75">
        <v>119655</v>
      </c>
      <c r="W21" s="76">
        <v>1</v>
      </c>
      <c r="X21" s="76">
        <v>15</v>
      </c>
      <c r="Y21" s="77">
        <v>9.6999999999999993</v>
      </c>
      <c r="Z21" s="78"/>
      <c r="AA21" s="78"/>
      <c r="AB21" s="79"/>
    </row>
    <row r="22" spans="1:28" ht="31.15" customHeight="1">
      <c r="A22" s="258" t="s">
        <v>48</v>
      </c>
      <c r="B22" s="258"/>
      <c r="C22" s="80">
        <v>211928</v>
      </c>
      <c r="D22" s="81">
        <v>1187</v>
      </c>
      <c r="E22" s="82">
        <v>622</v>
      </c>
      <c r="F22" s="81">
        <v>14</v>
      </c>
      <c r="G22" s="81">
        <v>7</v>
      </c>
      <c r="H22" s="81">
        <v>5</v>
      </c>
      <c r="I22" s="81">
        <v>5</v>
      </c>
      <c r="J22" s="81">
        <v>218</v>
      </c>
      <c r="K22" s="83">
        <v>383</v>
      </c>
      <c r="L22" s="83">
        <v>336</v>
      </c>
      <c r="M22" s="84">
        <v>286</v>
      </c>
      <c r="N22" s="85">
        <v>22.728642646725582</v>
      </c>
      <c r="O22" s="86">
        <v>11.910038522547021</v>
      </c>
      <c r="P22" s="87">
        <v>7.290092258984739</v>
      </c>
      <c r="Q22" s="88">
        <v>12.4</v>
      </c>
      <c r="R22" s="87">
        <v>8.3892617449664435</v>
      </c>
      <c r="S22" s="87">
        <v>4.1946308724832218</v>
      </c>
      <c r="T22" s="87">
        <v>0</v>
      </c>
      <c r="U22" s="87">
        <v>10.818604124178561</v>
      </c>
      <c r="V22" s="89">
        <v>121289</v>
      </c>
      <c r="W22" s="90">
        <v>3</v>
      </c>
      <c r="X22" s="89">
        <v>24</v>
      </c>
      <c r="Y22" s="91">
        <v>16</v>
      </c>
      <c r="Z22" s="78"/>
      <c r="AA22" s="78"/>
      <c r="AB22" s="92"/>
    </row>
    <row r="23" spans="1:28" ht="39" customHeight="1">
      <c r="A23" s="259" t="s">
        <v>49</v>
      </c>
      <c r="B23" s="260"/>
      <c r="C23" s="260"/>
      <c r="D23" s="261"/>
      <c r="E23" s="93">
        <v>1</v>
      </c>
      <c r="F23" s="94">
        <v>1.3745704467353952E-2</v>
      </c>
      <c r="G23" s="94">
        <v>6.8728522336769758E-3</v>
      </c>
      <c r="H23" s="94">
        <v>1.718213058419244E-3</v>
      </c>
      <c r="I23" s="94">
        <v>8.5910652920962206E-3</v>
      </c>
      <c r="J23" s="94">
        <v>0.24742268041237114</v>
      </c>
      <c r="K23" s="94">
        <v>0.73195876288659789</v>
      </c>
      <c r="L23" s="94">
        <v>0.49656357388316152</v>
      </c>
      <c r="M23" s="94">
        <v>0.50343642611683848</v>
      </c>
      <c r="N23" s="95"/>
      <c r="P23" s="262" t="s">
        <v>50</v>
      </c>
      <c r="Q23" s="263"/>
      <c r="R23" s="263"/>
      <c r="S23" s="263"/>
      <c r="T23" s="263"/>
      <c r="U23" s="263"/>
      <c r="V23" s="263"/>
      <c r="W23" s="263"/>
      <c r="X23" s="263"/>
      <c r="Y23" s="264"/>
    </row>
    <row r="24" spans="1:28" ht="24" customHeight="1">
      <c r="A24" t="s">
        <v>51</v>
      </c>
      <c r="V24" s="96" t="s">
        <v>52</v>
      </c>
      <c r="W24" s="97" t="s">
        <v>53</v>
      </c>
      <c r="X24" s="98" t="s">
        <v>54</v>
      </c>
      <c r="Y24" s="99" t="s">
        <v>55</v>
      </c>
      <c r="Z24" s="100" t="s">
        <v>56</v>
      </c>
      <c r="AA24" s="101"/>
    </row>
    <row r="25" spans="1:28" ht="30.75" customHeight="1">
      <c r="A25" t="s">
        <v>57</v>
      </c>
      <c r="P25" s="252" t="s">
        <v>58</v>
      </c>
      <c r="Q25" s="253"/>
      <c r="R25" s="253"/>
      <c r="S25" s="253"/>
      <c r="T25" s="253"/>
      <c r="U25" s="254"/>
      <c r="V25" s="102">
        <v>8.4564597956772545</v>
      </c>
      <c r="W25" s="102">
        <v>10.421377183967113</v>
      </c>
      <c r="X25" s="103">
        <v>8.6905417814508716</v>
      </c>
      <c r="Y25" s="102">
        <v>3.0287869170742638</v>
      </c>
      <c r="Z25" s="102">
        <v>16.611604095563138</v>
      </c>
      <c r="AA25" s="104"/>
    </row>
    <row r="26" spans="1:28" ht="21" customHeight="1">
      <c r="B26" t="s">
        <v>59</v>
      </c>
      <c r="P26" s="250" t="s">
        <v>60</v>
      </c>
      <c r="Q26" s="251"/>
      <c r="R26" s="251"/>
      <c r="S26" s="251"/>
      <c r="T26" s="251"/>
      <c r="U26" s="251"/>
      <c r="V26" s="105">
        <v>57556</v>
      </c>
      <c r="W26" s="105">
        <v>7784</v>
      </c>
      <c r="X26" s="106">
        <v>65340</v>
      </c>
      <c r="Y26" s="105">
        <v>53566</v>
      </c>
      <c r="Z26" s="107">
        <v>21975</v>
      </c>
      <c r="AA26" s="108"/>
    </row>
    <row r="27" spans="1:28" ht="24.75" customHeight="1">
      <c r="P27" s="252" t="s">
        <v>61</v>
      </c>
      <c r="Q27" s="253"/>
      <c r="R27" s="253"/>
      <c r="S27" s="253"/>
      <c r="T27" s="253"/>
      <c r="U27" s="254"/>
      <c r="V27" s="102">
        <v>5.7</v>
      </c>
      <c r="W27" s="102">
        <v>10.6</v>
      </c>
      <c r="X27" s="103">
        <v>6.3</v>
      </c>
      <c r="Y27" s="102">
        <v>1.5</v>
      </c>
      <c r="Z27" s="102">
        <v>12.7</v>
      </c>
      <c r="AA27" s="109"/>
    </row>
    <row r="28" spans="1:28" ht="25.5" customHeight="1">
      <c r="P28" s="250" t="s">
        <v>62</v>
      </c>
      <c r="Q28" s="251"/>
      <c r="R28" s="251"/>
      <c r="S28" s="251"/>
      <c r="T28" s="251"/>
      <c r="U28" s="251"/>
      <c r="V28" s="110">
        <v>0.4835894378381147</v>
      </c>
      <c r="W28" s="110">
        <v>-1.6851209059706274E-2</v>
      </c>
      <c r="X28" s="111">
        <v>0.37945107642077325</v>
      </c>
      <c r="Y28" s="110">
        <v>1.0191912780495094</v>
      </c>
      <c r="Z28" s="110">
        <v>0.30800032248528653</v>
      </c>
      <c r="AA28" s="112"/>
    </row>
    <row r="29" spans="1:28" ht="28.5" customHeight="1">
      <c r="P29" s="252" t="s">
        <v>63</v>
      </c>
      <c r="Q29" s="253"/>
      <c r="R29" s="253"/>
      <c r="S29" s="253"/>
      <c r="T29" s="253"/>
      <c r="U29" s="254"/>
      <c r="V29" s="113">
        <v>10.372075182201765</v>
      </c>
      <c r="W29" s="113">
        <v>5.2819377523114994</v>
      </c>
      <c r="X29" s="114">
        <v>9.7459391920033323</v>
      </c>
      <c r="Y29" s="113">
        <v>4.1712087866883314</v>
      </c>
      <c r="Z29" s="113"/>
    </row>
  </sheetData>
  <sheetProtection selectLockedCells="1" selectUnlockedCells="1"/>
  <mergeCells count="42">
    <mergeCell ref="A1:U1"/>
    <mergeCell ref="A2:U2"/>
    <mergeCell ref="A3:A5"/>
    <mergeCell ref="B3:B5"/>
    <mergeCell ref="C3:C5"/>
    <mergeCell ref="D3:D5"/>
    <mergeCell ref="E3:M3"/>
    <mergeCell ref="N3:N5"/>
    <mergeCell ref="O3:T3"/>
    <mergeCell ref="U3:U5"/>
    <mergeCell ref="A19:B19"/>
    <mergeCell ref="O4:O5"/>
    <mergeCell ref="P4:P5"/>
    <mergeCell ref="Q4:Q5"/>
    <mergeCell ref="R4:R5"/>
    <mergeCell ref="E4:E5"/>
    <mergeCell ref="F4:F5"/>
    <mergeCell ref="G4:G5"/>
    <mergeCell ref="J4:J5"/>
    <mergeCell ref="K4:K5"/>
    <mergeCell ref="L4:L5"/>
    <mergeCell ref="M4:M5"/>
    <mergeCell ref="W4:W5"/>
    <mergeCell ref="X4:X5"/>
    <mergeCell ref="AA4:AA5"/>
    <mergeCell ref="AB4:AB5"/>
    <mergeCell ref="A18:B18"/>
    <mergeCell ref="S4:S5"/>
    <mergeCell ref="T4:T5"/>
    <mergeCell ref="V3:V5"/>
    <mergeCell ref="Y3:Y5"/>
    <mergeCell ref="Z3:Z5"/>
    <mergeCell ref="P26:U26"/>
    <mergeCell ref="P27:U27"/>
    <mergeCell ref="P28:U28"/>
    <mergeCell ref="P29:U29"/>
    <mergeCell ref="A20:C20"/>
    <mergeCell ref="A21:B21"/>
    <mergeCell ref="A22:B22"/>
    <mergeCell ref="A23:D23"/>
    <mergeCell ref="P23:Y23"/>
    <mergeCell ref="P25:U25"/>
  </mergeCells>
  <dataValidations count="1">
    <dataValidation operator="equal" allowBlank="1" showErrorMessage="1" sqref="Y25 Y27 D20:AA20 W26:X26 V6:V17 A21:X21 A3:U19 V19 W3:X19 AB3:AB22 A20:B20 A22:B23 D22:X22 AA4:AA19">
      <formula1>0</formula1>
      <formula2>0</formula2>
    </dataValidation>
  </dataValidations>
  <pageMargins left="0.59055118110236227" right="0" top="0.19685039370078741" bottom="0" header="0.51181102362204722" footer="0"/>
  <pageSetup paperSize="9" scale="70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showZeros="0" workbookViewId="0">
      <selection activeCell="F21" sqref="F21"/>
    </sheetView>
  </sheetViews>
  <sheetFormatPr defaultRowHeight="12.75"/>
  <cols>
    <col min="1" max="1" width="4" customWidth="1"/>
    <col min="2" max="2" width="19.42578125" customWidth="1"/>
    <col min="5" max="5" width="8.140625" customWidth="1"/>
    <col min="6" max="6" width="7.5703125" customWidth="1"/>
    <col min="7" max="7" width="6.7109375" customWidth="1"/>
    <col min="8" max="8" width="8.5703125" customWidth="1"/>
    <col min="9" max="9" width="8.140625" customWidth="1"/>
    <col min="10" max="10" width="7.7109375" customWidth="1"/>
    <col min="16" max="16" width="7.85546875" customWidth="1"/>
    <col min="17" max="17" width="6.7109375" customWidth="1"/>
  </cols>
  <sheetData>
    <row r="1" spans="1:23" ht="27">
      <c r="A1" s="299" t="s">
        <v>64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115"/>
      <c r="V1" s="115"/>
      <c r="W1" s="115"/>
    </row>
    <row r="2" spans="1:23" ht="21" thickBot="1">
      <c r="A2" s="300" t="s">
        <v>169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116"/>
      <c r="V2" s="116"/>
      <c r="W2" s="116"/>
    </row>
    <row r="3" spans="1:23" ht="130.5" thickBot="1">
      <c r="A3" s="301" t="s">
        <v>65</v>
      </c>
      <c r="B3" s="302" t="s">
        <v>66</v>
      </c>
      <c r="C3" s="303" t="s">
        <v>67</v>
      </c>
      <c r="D3" s="305" t="s">
        <v>68</v>
      </c>
      <c r="E3" s="117" t="s">
        <v>69</v>
      </c>
      <c r="F3" s="118" t="s">
        <v>70</v>
      </c>
      <c r="G3" s="118" t="s">
        <v>71</v>
      </c>
      <c r="H3" s="118" t="s">
        <v>72</v>
      </c>
      <c r="I3" s="118" t="s">
        <v>73</v>
      </c>
      <c r="J3" s="118" t="s">
        <v>74</v>
      </c>
      <c r="K3" s="119" t="s">
        <v>75</v>
      </c>
      <c r="L3" s="118" t="s">
        <v>76</v>
      </c>
      <c r="M3" s="118" t="s">
        <v>77</v>
      </c>
      <c r="N3" s="118" t="s">
        <v>78</v>
      </c>
      <c r="O3" s="118" t="s">
        <v>79</v>
      </c>
      <c r="P3" s="118" t="s">
        <v>80</v>
      </c>
      <c r="Q3" s="118" t="s">
        <v>81</v>
      </c>
      <c r="R3" s="118" t="s">
        <v>82</v>
      </c>
      <c r="S3" s="118" t="s">
        <v>83</v>
      </c>
      <c r="T3" s="118" t="s">
        <v>84</v>
      </c>
      <c r="U3" s="120" t="s">
        <v>85</v>
      </c>
      <c r="V3" s="339" t="s">
        <v>86</v>
      </c>
      <c r="W3" s="339" t="s">
        <v>170</v>
      </c>
    </row>
    <row r="4" spans="1:23" ht="26.25" thickBot="1">
      <c r="A4" s="301"/>
      <c r="B4" s="302"/>
      <c r="C4" s="304"/>
      <c r="D4" s="306"/>
      <c r="E4" s="122" t="s">
        <v>87</v>
      </c>
      <c r="F4" s="123" t="s">
        <v>88</v>
      </c>
      <c r="G4" s="123" t="s">
        <v>89</v>
      </c>
      <c r="H4" s="123" t="s">
        <v>90</v>
      </c>
      <c r="I4" s="123" t="s">
        <v>91</v>
      </c>
      <c r="J4" s="123" t="s">
        <v>92</v>
      </c>
      <c r="K4" s="124" t="s">
        <v>93</v>
      </c>
      <c r="L4" s="123" t="s">
        <v>94</v>
      </c>
      <c r="M4" s="123" t="s">
        <v>95</v>
      </c>
      <c r="N4" s="123" t="s">
        <v>96</v>
      </c>
      <c r="O4" s="123" t="s">
        <v>97</v>
      </c>
      <c r="P4" s="123" t="s">
        <v>98</v>
      </c>
      <c r="Q4" s="123" t="s">
        <v>99</v>
      </c>
      <c r="R4" s="123" t="s">
        <v>100</v>
      </c>
      <c r="S4" s="123" t="s">
        <v>101</v>
      </c>
      <c r="T4" s="123" t="s">
        <v>102</v>
      </c>
      <c r="U4" s="125" t="s">
        <v>103</v>
      </c>
      <c r="V4" s="340" t="s">
        <v>104</v>
      </c>
      <c r="W4" s="340" t="s">
        <v>104</v>
      </c>
    </row>
    <row r="5" spans="1:23" ht="15.75">
      <c r="A5" s="5">
        <v>1</v>
      </c>
      <c r="B5" s="6" t="s">
        <v>32</v>
      </c>
      <c r="C5" s="127">
        <v>33070.5</v>
      </c>
      <c r="D5" s="341">
        <v>84</v>
      </c>
      <c r="E5" s="342"/>
      <c r="F5" s="343">
        <v>18</v>
      </c>
      <c r="G5" s="343"/>
      <c r="H5" s="343">
        <v>1</v>
      </c>
      <c r="I5" s="343"/>
      <c r="J5" s="343"/>
      <c r="K5" s="344">
        <v>49</v>
      </c>
      <c r="L5" s="343">
        <v>7</v>
      </c>
      <c r="M5" s="343">
        <v>1</v>
      </c>
      <c r="N5" s="343"/>
      <c r="O5" s="343">
        <v>1</v>
      </c>
      <c r="P5" s="343"/>
      <c r="Q5" s="343"/>
      <c r="R5" s="343"/>
      <c r="S5" s="343"/>
      <c r="T5" s="345"/>
      <c r="U5" s="346">
        <v>7</v>
      </c>
      <c r="V5" s="347"/>
      <c r="W5" s="348">
        <f>V5*100000/C5*4.056</f>
        <v>0</v>
      </c>
    </row>
    <row r="6" spans="1:23" ht="15.75">
      <c r="A6" s="5">
        <v>2</v>
      </c>
      <c r="B6" s="6" t="s">
        <v>33</v>
      </c>
      <c r="C6" s="127">
        <v>8368</v>
      </c>
      <c r="D6" s="341">
        <v>22</v>
      </c>
      <c r="E6" s="342"/>
      <c r="F6" s="343">
        <v>1</v>
      </c>
      <c r="G6" s="343"/>
      <c r="H6" s="343"/>
      <c r="I6" s="343"/>
      <c r="J6" s="343">
        <v>1</v>
      </c>
      <c r="K6" s="344">
        <v>7</v>
      </c>
      <c r="L6" s="343"/>
      <c r="M6" s="343">
        <v>1</v>
      </c>
      <c r="N6" s="343"/>
      <c r="O6" s="343"/>
      <c r="P6" s="343">
        <v>1</v>
      </c>
      <c r="Q6" s="343"/>
      <c r="R6" s="343"/>
      <c r="S6" s="343"/>
      <c r="T6" s="345">
        <v>8</v>
      </c>
      <c r="U6" s="346">
        <v>3</v>
      </c>
      <c r="V6" s="347"/>
      <c r="W6" s="348">
        <f t="shared" ref="W6:W14" si="0">V6*100000/C6*4.056</f>
        <v>0</v>
      </c>
    </row>
    <row r="7" spans="1:23" ht="15.75">
      <c r="A7" s="5">
        <v>3</v>
      </c>
      <c r="B7" s="6" t="s">
        <v>34</v>
      </c>
      <c r="C7" s="127">
        <v>12312.5</v>
      </c>
      <c r="D7" s="341">
        <v>41</v>
      </c>
      <c r="E7" s="342"/>
      <c r="F7" s="343">
        <v>4</v>
      </c>
      <c r="G7" s="343"/>
      <c r="H7" s="343">
        <v>3</v>
      </c>
      <c r="I7" s="343"/>
      <c r="J7" s="343">
        <v>4</v>
      </c>
      <c r="K7" s="344">
        <v>16</v>
      </c>
      <c r="L7" s="343"/>
      <c r="M7" s="343">
        <v>3</v>
      </c>
      <c r="N7" s="343"/>
      <c r="O7" s="343"/>
      <c r="P7" s="343">
        <v>1</v>
      </c>
      <c r="Q7" s="343"/>
      <c r="R7" s="343"/>
      <c r="S7" s="343"/>
      <c r="T7" s="345">
        <v>5</v>
      </c>
      <c r="U7" s="346">
        <v>5</v>
      </c>
      <c r="V7" s="347"/>
      <c r="W7" s="348">
        <f t="shared" si="0"/>
        <v>0</v>
      </c>
    </row>
    <row r="8" spans="1:23" ht="15.75">
      <c r="A8" s="5">
        <v>4</v>
      </c>
      <c r="B8" s="6" t="s">
        <v>35</v>
      </c>
      <c r="C8" s="127">
        <v>13810.5</v>
      </c>
      <c r="D8" s="341">
        <v>56</v>
      </c>
      <c r="E8" s="342">
        <v>1</v>
      </c>
      <c r="F8" s="343">
        <v>7</v>
      </c>
      <c r="G8" s="343"/>
      <c r="H8" s="343">
        <v>1</v>
      </c>
      <c r="I8" s="343"/>
      <c r="J8" s="343"/>
      <c r="K8" s="344">
        <v>31</v>
      </c>
      <c r="L8" s="343">
        <v>2</v>
      </c>
      <c r="M8" s="343">
        <v>2</v>
      </c>
      <c r="N8" s="343"/>
      <c r="O8" s="343"/>
      <c r="P8" s="343"/>
      <c r="Q8" s="343"/>
      <c r="R8" s="343"/>
      <c r="S8" s="343"/>
      <c r="T8" s="345">
        <v>3</v>
      </c>
      <c r="U8" s="346">
        <v>9</v>
      </c>
      <c r="V8" s="347">
        <v>1</v>
      </c>
      <c r="W8" s="348">
        <f t="shared" si="0"/>
        <v>29.368958401216467</v>
      </c>
    </row>
    <row r="9" spans="1:23" ht="15.75">
      <c r="A9" s="5">
        <v>5</v>
      </c>
      <c r="B9" s="6" t="s">
        <v>36</v>
      </c>
      <c r="C9" s="127">
        <v>14307.5</v>
      </c>
      <c r="D9" s="341">
        <v>42</v>
      </c>
      <c r="E9" s="342"/>
      <c r="F9" s="343">
        <v>4</v>
      </c>
      <c r="G9" s="343"/>
      <c r="H9" s="343"/>
      <c r="I9" s="343"/>
      <c r="J9" s="343">
        <v>3</v>
      </c>
      <c r="K9" s="344">
        <v>20</v>
      </c>
      <c r="L9" s="343">
        <v>4</v>
      </c>
      <c r="M9" s="343">
        <v>1</v>
      </c>
      <c r="N9" s="343">
        <v>1</v>
      </c>
      <c r="O9" s="343"/>
      <c r="P9" s="343">
        <v>1</v>
      </c>
      <c r="Q9" s="343"/>
      <c r="R9" s="343"/>
      <c r="S9" s="343">
        <v>1</v>
      </c>
      <c r="T9" s="345">
        <v>2</v>
      </c>
      <c r="U9" s="346">
        <v>5</v>
      </c>
      <c r="V9" s="347"/>
      <c r="W9" s="348">
        <f t="shared" si="0"/>
        <v>0</v>
      </c>
    </row>
    <row r="10" spans="1:23" ht="15.75">
      <c r="A10" s="5">
        <v>6</v>
      </c>
      <c r="B10" s="6" t="s">
        <v>37</v>
      </c>
      <c r="C10" s="127">
        <v>11486.5</v>
      </c>
      <c r="D10" s="341">
        <v>21</v>
      </c>
      <c r="E10" s="342"/>
      <c r="F10" s="343">
        <v>1</v>
      </c>
      <c r="G10" s="343"/>
      <c r="H10" s="343">
        <v>1</v>
      </c>
      <c r="I10" s="343"/>
      <c r="J10" s="343">
        <v>1</v>
      </c>
      <c r="K10" s="349">
        <v>12</v>
      </c>
      <c r="L10" s="343"/>
      <c r="M10" s="343"/>
      <c r="N10" s="343"/>
      <c r="O10" s="343"/>
      <c r="P10" s="343"/>
      <c r="Q10" s="343"/>
      <c r="R10" s="343">
        <v>2</v>
      </c>
      <c r="S10" s="343"/>
      <c r="T10" s="345"/>
      <c r="U10" s="350">
        <v>4</v>
      </c>
      <c r="V10" s="347"/>
      <c r="W10" s="348">
        <f t="shared" si="0"/>
        <v>0</v>
      </c>
    </row>
    <row r="11" spans="1:23" ht="15.75">
      <c r="A11" s="5">
        <v>7</v>
      </c>
      <c r="B11" s="6" t="s">
        <v>38</v>
      </c>
      <c r="C11" s="127">
        <v>19036.5</v>
      </c>
      <c r="D11" s="351">
        <v>31</v>
      </c>
      <c r="E11" s="347"/>
      <c r="F11" s="342">
        <v>3</v>
      </c>
      <c r="G11" s="342"/>
      <c r="H11" s="342"/>
      <c r="I11" s="342"/>
      <c r="J11" s="342"/>
      <c r="K11" s="352">
        <v>16</v>
      </c>
      <c r="L11" s="342">
        <v>2</v>
      </c>
      <c r="M11" s="342">
        <v>4</v>
      </c>
      <c r="N11" s="342"/>
      <c r="O11" s="342"/>
      <c r="P11" s="342"/>
      <c r="Q11" s="342"/>
      <c r="R11" s="342"/>
      <c r="S11" s="342">
        <v>1</v>
      </c>
      <c r="T11" s="353"/>
      <c r="U11" s="354">
        <v>5</v>
      </c>
      <c r="V11" s="347"/>
      <c r="W11" s="348">
        <f t="shared" si="0"/>
        <v>0</v>
      </c>
    </row>
    <row r="12" spans="1:23" ht="15.75">
      <c r="A12" s="5">
        <v>8</v>
      </c>
      <c r="B12" s="6" t="s">
        <v>39</v>
      </c>
      <c r="C12" s="127">
        <v>14715.5</v>
      </c>
      <c r="D12" s="351">
        <v>40</v>
      </c>
      <c r="E12" s="347"/>
      <c r="F12" s="342">
        <v>6</v>
      </c>
      <c r="G12" s="342"/>
      <c r="H12" s="342"/>
      <c r="I12" s="342"/>
      <c r="J12" s="342"/>
      <c r="K12" s="352">
        <v>12</v>
      </c>
      <c r="L12" s="342">
        <v>2</v>
      </c>
      <c r="M12" s="342"/>
      <c r="N12" s="342"/>
      <c r="O12" s="342"/>
      <c r="P12" s="342"/>
      <c r="Q12" s="342"/>
      <c r="R12" s="342"/>
      <c r="S12" s="342">
        <v>1</v>
      </c>
      <c r="T12" s="342">
        <v>13</v>
      </c>
      <c r="U12" s="355">
        <v>6</v>
      </c>
      <c r="V12" s="347"/>
      <c r="W12" s="348">
        <f t="shared" si="0"/>
        <v>0</v>
      </c>
    </row>
    <row r="13" spans="1:23" ht="15.75">
      <c r="A13" s="5">
        <v>9</v>
      </c>
      <c r="B13" s="6" t="s">
        <v>40</v>
      </c>
      <c r="C13" s="127">
        <v>16397</v>
      </c>
      <c r="D13" s="351">
        <v>63</v>
      </c>
      <c r="E13" s="347">
        <v>1</v>
      </c>
      <c r="F13" s="342">
        <v>5</v>
      </c>
      <c r="G13" s="342"/>
      <c r="H13" s="342"/>
      <c r="I13" s="342"/>
      <c r="J13" s="342">
        <v>1</v>
      </c>
      <c r="K13" s="352">
        <v>25</v>
      </c>
      <c r="L13" s="342">
        <v>6</v>
      </c>
      <c r="M13" s="342">
        <v>1</v>
      </c>
      <c r="N13" s="342"/>
      <c r="O13" s="342"/>
      <c r="P13" s="342"/>
      <c r="Q13" s="342"/>
      <c r="R13" s="342"/>
      <c r="S13" s="342"/>
      <c r="T13" s="342">
        <v>13</v>
      </c>
      <c r="U13" s="356">
        <v>11</v>
      </c>
      <c r="V13" s="347"/>
      <c r="W13" s="348">
        <f t="shared" si="0"/>
        <v>0</v>
      </c>
    </row>
    <row r="14" spans="1:23" ht="15.75">
      <c r="A14" s="5">
        <v>10</v>
      </c>
      <c r="B14" s="21" t="s">
        <v>41</v>
      </c>
      <c r="C14" s="127">
        <v>10238</v>
      </c>
      <c r="D14" s="351">
        <v>26</v>
      </c>
      <c r="E14" s="347"/>
      <c r="F14" s="342">
        <v>4</v>
      </c>
      <c r="G14" s="342"/>
      <c r="H14" s="342">
        <v>1</v>
      </c>
      <c r="I14" s="342"/>
      <c r="J14" s="342">
        <v>1</v>
      </c>
      <c r="K14" s="352">
        <v>14</v>
      </c>
      <c r="L14" s="342">
        <v>1</v>
      </c>
      <c r="M14" s="342">
        <v>1</v>
      </c>
      <c r="N14" s="342"/>
      <c r="O14" s="342"/>
      <c r="P14" s="342"/>
      <c r="Q14" s="342"/>
      <c r="R14" s="342"/>
      <c r="S14" s="342"/>
      <c r="T14" s="342"/>
      <c r="U14" s="356">
        <v>4</v>
      </c>
      <c r="V14" s="347"/>
      <c r="W14" s="348">
        <f t="shared" si="0"/>
        <v>0</v>
      </c>
    </row>
    <row r="15" spans="1:23" ht="15.75">
      <c r="A15" s="286" t="s">
        <v>105</v>
      </c>
      <c r="B15" s="287"/>
      <c r="C15" s="129">
        <v>153742.5</v>
      </c>
      <c r="D15" s="351">
        <v>426</v>
      </c>
      <c r="E15" s="357">
        <v>2</v>
      </c>
      <c r="F15" s="358">
        <v>53</v>
      </c>
      <c r="G15" s="359">
        <v>0</v>
      </c>
      <c r="H15" s="359">
        <v>7</v>
      </c>
      <c r="I15" s="359">
        <v>0</v>
      </c>
      <c r="J15" s="359">
        <v>11</v>
      </c>
      <c r="K15" s="360">
        <v>202</v>
      </c>
      <c r="L15" s="359">
        <v>24</v>
      </c>
      <c r="M15" s="359">
        <v>14</v>
      </c>
      <c r="N15" s="359">
        <v>1</v>
      </c>
      <c r="O15" s="359">
        <v>1</v>
      </c>
      <c r="P15" s="359">
        <v>3</v>
      </c>
      <c r="Q15" s="359">
        <v>0</v>
      </c>
      <c r="R15" s="359">
        <v>2</v>
      </c>
      <c r="S15" s="359">
        <v>3</v>
      </c>
      <c r="T15" s="361">
        <v>44</v>
      </c>
      <c r="U15" s="362">
        <v>59</v>
      </c>
      <c r="V15" s="357">
        <v>1</v>
      </c>
      <c r="W15" s="363">
        <v>2.6381774720718081</v>
      </c>
    </row>
    <row r="16" spans="1:23" ht="15.75">
      <c r="A16" s="5">
        <v>11</v>
      </c>
      <c r="B16" s="6" t="s">
        <v>106</v>
      </c>
      <c r="C16" s="127">
        <v>63338</v>
      </c>
      <c r="D16" s="351">
        <v>156</v>
      </c>
      <c r="E16" s="347">
        <v>5</v>
      </c>
      <c r="F16" s="342">
        <v>33</v>
      </c>
      <c r="G16" s="342"/>
      <c r="H16" s="342"/>
      <c r="I16" s="342"/>
      <c r="J16" s="342">
        <v>1</v>
      </c>
      <c r="K16" s="352">
        <v>63</v>
      </c>
      <c r="L16" s="342">
        <v>14</v>
      </c>
      <c r="M16" s="342">
        <v>7</v>
      </c>
      <c r="N16" s="342">
        <v>1</v>
      </c>
      <c r="O16" s="342"/>
      <c r="P16" s="342">
        <v>2</v>
      </c>
      <c r="Q16" s="342"/>
      <c r="R16" s="342">
        <v>2</v>
      </c>
      <c r="S16" s="342"/>
      <c r="T16" s="342">
        <v>9</v>
      </c>
      <c r="U16" s="356">
        <v>19</v>
      </c>
      <c r="V16" s="347">
        <v>2</v>
      </c>
      <c r="W16" s="364">
        <v>12.80747734377467</v>
      </c>
    </row>
    <row r="17" spans="1:23" ht="33" customHeight="1">
      <c r="A17" s="365" t="s">
        <v>171</v>
      </c>
      <c r="B17" s="366"/>
      <c r="C17" s="130">
        <v>217111.5</v>
      </c>
      <c r="D17" s="367">
        <v>582</v>
      </c>
      <c r="E17" s="368">
        <v>7</v>
      </c>
      <c r="F17" s="358">
        <v>86</v>
      </c>
      <c r="G17" s="358">
        <v>0</v>
      </c>
      <c r="H17" s="369">
        <v>7</v>
      </c>
      <c r="I17" s="358">
        <v>0</v>
      </c>
      <c r="J17" s="369">
        <v>12</v>
      </c>
      <c r="K17" s="370">
        <v>265</v>
      </c>
      <c r="L17" s="358">
        <v>38</v>
      </c>
      <c r="M17" s="369">
        <v>21</v>
      </c>
      <c r="N17" s="358">
        <v>2</v>
      </c>
      <c r="O17" s="369">
        <v>1</v>
      </c>
      <c r="P17" s="369">
        <v>5</v>
      </c>
      <c r="Q17" s="358">
        <v>0</v>
      </c>
      <c r="R17" s="369">
        <v>4</v>
      </c>
      <c r="S17" s="369">
        <v>3</v>
      </c>
      <c r="T17" s="358">
        <v>53</v>
      </c>
      <c r="U17" s="371">
        <v>78</v>
      </c>
      <c r="V17" s="368">
        <v>3</v>
      </c>
      <c r="W17" s="372">
        <v>5.6044935436400198</v>
      </c>
    </row>
    <row r="18" spans="1:23" ht="24" customHeight="1">
      <c r="A18" s="290" t="s">
        <v>108</v>
      </c>
      <c r="B18" s="290"/>
      <c r="C18" s="291"/>
      <c r="D18" s="373">
        <v>1</v>
      </c>
      <c r="E18" s="132">
        <v>1.2027491408934709E-2</v>
      </c>
      <c r="F18" s="133">
        <v>0.14776632302405499</v>
      </c>
      <c r="G18" s="133">
        <v>0</v>
      </c>
      <c r="H18" s="133">
        <v>1.2027491408934709E-2</v>
      </c>
      <c r="I18" s="133">
        <v>0</v>
      </c>
      <c r="J18" s="133">
        <v>2.0618556701030927E-2</v>
      </c>
      <c r="K18" s="133">
        <v>0.45532646048109965</v>
      </c>
      <c r="L18" s="133">
        <v>6.5292096219931275E-2</v>
      </c>
      <c r="M18" s="133">
        <v>3.608247422680412E-2</v>
      </c>
      <c r="N18" s="133">
        <v>3.4364261168384879E-3</v>
      </c>
      <c r="O18" s="133">
        <v>1.718213058419244E-3</v>
      </c>
      <c r="P18" s="133">
        <v>8.5910652920962206E-3</v>
      </c>
      <c r="Q18" s="133">
        <v>0</v>
      </c>
      <c r="R18" s="133">
        <v>6.8728522336769758E-3</v>
      </c>
      <c r="S18" s="133">
        <v>5.1546391752577319E-3</v>
      </c>
      <c r="T18" s="133">
        <v>9.1065292096219927E-2</v>
      </c>
      <c r="U18" s="134">
        <v>0.13402061855670103</v>
      </c>
      <c r="V18" s="374" t="s">
        <v>172</v>
      </c>
      <c r="W18" s="375"/>
    </row>
    <row r="19" spans="1:23" ht="48" customHeight="1">
      <c r="A19" s="376" t="s">
        <v>179</v>
      </c>
      <c r="B19" s="377"/>
      <c r="C19" s="378"/>
      <c r="D19" s="379">
        <v>1087.2717474661636</v>
      </c>
      <c r="E19" s="379">
        <v>13.077151601826712</v>
      </c>
      <c r="F19" s="379">
        <v>160.66214825101389</v>
      </c>
      <c r="G19" s="379">
        <v>0</v>
      </c>
      <c r="H19" s="379">
        <v>13.077151601826712</v>
      </c>
      <c r="I19" s="379">
        <v>0</v>
      </c>
      <c r="J19" s="379">
        <v>22.417974174560079</v>
      </c>
      <c r="K19" s="379">
        <v>495.06359635486837</v>
      </c>
      <c r="L19" s="379">
        <v>70.990251552773572</v>
      </c>
      <c r="M19" s="379">
        <v>39.231454805480134</v>
      </c>
      <c r="N19" s="379">
        <v>3.7363290290933464</v>
      </c>
      <c r="O19" s="379">
        <v>1.8681645145466732</v>
      </c>
      <c r="P19" s="379">
        <v>9.3408225727333658</v>
      </c>
      <c r="Q19" s="379">
        <v>0</v>
      </c>
      <c r="R19" s="379">
        <v>7.4726580581866928</v>
      </c>
      <c r="S19" s="379">
        <v>5.6044935436400198</v>
      </c>
      <c r="T19" s="379">
        <v>99.012719270973676</v>
      </c>
      <c r="U19" s="380">
        <v>145.7168321346405</v>
      </c>
      <c r="V19" s="381">
        <v>5.6044935436400198</v>
      </c>
      <c r="W19" s="381"/>
    </row>
    <row r="20" spans="1:23" ht="18.75">
      <c r="A20" s="292" t="s">
        <v>109</v>
      </c>
      <c r="B20" s="293"/>
      <c r="C20" s="294"/>
      <c r="D20" s="136">
        <v>1025.2795854450731</v>
      </c>
      <c r="E20" s="136">
        <v>18.675402284974012</v>
      </c>
      <c r="F20" s="136">
        <v>140.06551713730508</v>
      </c>
      <c r="G20" s="136">
        <v>0</v>
      </c>
      <c r="H20" s="136">
        <v>20.542942513471413</v>
      </c>
      <c r="I20" s="136">
        <v>0</v>
      </c>
      <c r="J20" s="136">
        <v>39.218344798445422</v>
      </c>
      <c r="K20" s="136">
        <v>442.60703415388406</v>
      </c>
      <c r="L20" s="136">
        <v>50.423586169429825</v>
      </c>
      <c r="M20" s="136">
        <v>59.761287311916831</v>
      </c>
      <c r="N20" s="136">
        <v>1.867540228497401</v>
      </c>
      <c r="O20" s="136">
        <v>0</v>
      </c>
      <c r="P20" s="136">
        <v>11.205241370984407</v>
      </c>
      <c r="Q20" s="136">
        <v>0</v>
      </c>
      <c r="R20" s="136">
        <v>1.867540228497401</v>
      </c>
      <c r="S20" s="136">
        <v>3.735080456994802</v>
      </c>
      <c r="T20" s="136">
        <v>72.834068911398646</v>
      </c>
      <c r="U20" s="137">
        <v>162.4759998792739</v>
      </c>
      <c r="V20" s="138">
        <v>7.4701609139896039</v>
      </c>
      <c r="W20" s="138"/>
    </row>
    <row r="21" spans="1:23" ht="33" customHeight="1">
      <c r="A21" s="295" t="s">
        <v>173</v>
      </c>
      <c r="B21" s="295"/>
      <c r="C21" s="295"/>
      <c r="D21" s="382">
        <v>6.0463665619734153E-2</v>
      </c>
      <c r="E21" s="382">
        <v>-0.29976600223769112</v>
      </c>
      <c r="F21" s="382">
        <v>0.14704997728682989</v>
      </c>
      <c r="G21" s="382"/>
      <c r="H21" s="382">
        <v>-0.36342363839790093</v>
      </c>
      <c r="I21" s="382"/>
      <c r="J21" s="382">
        <v>-0.42838040998995175</v>
      </c>
      <c r="K21" s="382">
        <v>0.11851723572641282</v>
      </c>
      <c r="L21" s="382">
        <v>0.40787787909882223</v>
      </c>
      <c r="M21" s="382">
        <v>-0.34353062709783533</v>
      </c>
      <c r="N21" s="382">
        <v>1.000668565035169</v>
      </c>
      <c r="O21" s="382"/>
      <c r="P21" s="382">
        <v>-0.16638809790201314</v>
      </c>
      <c r="Q21" s="382"/>
      <c r="R21" s="382">
        <v>3.001337130070338</v>
      </c>
      <c r="S21" s="382">
        <v>0.50050142377637674</v>
      </c>
      <c r="T21" s="382">
        <v>0.35942864034440936</v>
      </c>
      <c r="U21" s="383">
        <v>-0.10314857429457969</v>
      </c>
      <c r="V21" s="384">
        <v>-0.24974928811181163</v>
      </c>
      <c r="W21" s="385"/>
    </row>
    <row r="22" spans="1:23" ht="15.75">
      <c r="A22" s="256" t="s">
        <v>174</v>
      </c>
      <c r="B22" s="284"/>
      <c r="C22" s="386"/>
      <c r="D22" s="76">
        <v>549</v>
      </c>
      <c r="E22" s="76">
        <v>10</v>
      </c>
      <c r="F22" s="180">
        <v>75</v>
      </c>
      <c r="G22" s="180">
        <v>0</v>
      </c>
      <c r="H22" s="180">
        <v>11</v>
      </c>
      <c r="I22" s="180">
        <v>0</v>
      </c>
      <c r="J22" s="180">
        <v>21</v>
      </c>
      <c r="K22" s="180">
        <v>237</v>
      </c>
      <c r="L22" s="180">
        <v>27</v>
      </c>
      <c r="M22" s="180">
        <v>32</v>
      </c>
      <c r="N22" s="180">
        <v>1</v>
      </c>
      <c r="O22" s="180">
        <v>0</v>
      </c>
      <c r="P22" s="180">
        <v>6</v>
      </c>
      <c r="Q22" s="180">
        <v>0</v>
      </c>
      <c r="R22" s="180">
        <v>1</v>
      </c>
      <c r="S22" s="180">
        <v>2</v>
      </c>
      <c r="T22" s="180">
        <v>39</v>
      </c>
      <c r="U22" s="387">
        <v>87</v>
      </c>
      <c r="V22" s="76">
        <v>4</v>
      </c>
      <c r="W22" s="90"/>
    </row>
    <row r="23" spans="1:23" ht="18.75">
      <c r="A23" s="296" t="s">
        <v>175</v>
      </c>
      <c r="B23" s="297"/>
      <c r="C23" s="298"/>
      <c r="D23" s="136">
        <v>1137.7784427078341</v>
      </c>
      <c r="E23" s="136">
        <v>11.377784427078343</v>
      </c>
      <c r="F23" s="136">
        <v>134.63711572042703</v>
      </c>
      <c r="G23" s="136">
        <v>1.8962974045130572</v>
      </c>
      <c r="H23" s="136">
        <v>9.4814870225652843</v>
      </c>
      <c r="I23" s="136">
        <v>0</v>
      </c>
      <c r="J23" s="136">
        <v>20.859271449643625</v>
      </c>
      <c r="K23" s="136">
        <v>445.62989006056841</v>
      </c>
      <c r="L23" s="136">
        <v>119.4667364843226</v>
      </c>
      <c r="M23" s="136">
        <v>56.888922135391709</v>
      </c>
      <c r="N23" s="136">
        <v>0</v>
      </c>
      <c r="O23" s="136">
        <v>0</v>
      </c>
      <c r="P23" s="136">
        <v>15.170379236104457</v>
      </c>
      <c r="Q23" s="136">
        <v>0</v>
      </c>
      <c r="R23" s="136">
        <v>512.82051282051282</v>
      </c>
      <c r="S23" s="136">
        <v>1.8962974045130572</v>
      </c>
      <c r="T23" s="136">
        <v>106.19265465273119</v>
      </c>
      <c r="U23" s="137">
        <v>206.69641709192319</v>
      </c>
      <c r="V23" s="138">
        <v>7.5851896180522287</v>
      </c>
      <c r="W23" s="90"/>
    </row>
    <row r="24" spans="1:23" ht="15.75">
      <c r="A24" s="388" t="s">
        <v>112</v>
      </c>
      <c r="B24" s="389"/>
      <c r="C24" s="390"/>
      <c r="D24" s="138">
        <v>1190.4000000000001</v>
      </c>
      <c r="E24" s="138">
        <v>28.7</v>
      </c>
      <c r="F24" s="138">
        <v>183.7</v>
      </c>
      <c r="G24" s="138"/>
      <c r="H24" s="138">
        <v>11.5</v>
      </c>
      <c r="I24" s="138"/>
      <c r="J24" s="138">
        <v>9.6</v>
      </c>
      <c r="K24" s="138">
        <v>499.5</v>
      </c>
      <c r="L24" s="138">
        <v>55.5</v>
      </c>
      <c r="M24" s="138">
        <v>47.8</v>
      </c>
      <c r="N24" s="138"/>
      <c r="O24" s="138"/>
      <c r="P24" s="138">
        <v>3.8</v>
      </c>
      <c r="Q24" s="138"/>
      <c r="R24" s="138">
        <v>385</v>
      </c>
      <c r="S24" s="138">
        <v>1.9</v>
      </c>
      <c r="T24" s="138">
        <v>74.599999999999994</v>
      </c>
      <c r="U24" s="391">
        <v>260.3</v>
      </c>
      <c r="V24" s="138">
        <v>11.5</v>
      </c>
      <c r="W24" s="392"/>
    </row>
    <row r="25" spans="1:23" ht="15">
      <c r="A25" s="145"/>
      <c r="B25" s="186" t="s">
        <v>124</v>
      </c>
      <c r="C25" s="145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8"/>
      <c r="V25" s="393"/>
      <c r="W25" s="145"/>
    </row>
    <row r="26" spans="1:23" ht="15">
      <c r="A26" s="186"/>
      <c r="C26" s="187"/>
    </row>
  </sheetData>
  <mergeCells count="16">
    <mergeCell ref="A21:C21"/>
    <mergeCell ref="A22:C22"/>
    <mergeCell ref="A23:C23"/>
    <mergeCell ref="A24:C24"/>
    <mergeCell ref="A15:B15"/>
    <mergeCell ref="A17:B17"/>
    <mergeCell ref="A18:C18"/>
    <mergeCell ref="V18:W18"/>
    <mergeCell ref="A19:C19"/>
    <mergeCell ref="A20:C20"/>
    <mergeCell ref="A1:T1"/>
    <mergeCell ref="A2:T2"/>
    <mergeCell ref="A3:A4"/>
    <mergeCell ref="B3:B4"/>
    <mergeCell ref="C3:C4"/>
    <mergeCell ref="D3:D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showZeros="0" workbookViewId="0">
      <selection activeCell="A17" sqref="A17:B17"/>
    </sheetView>
  </sheetViews>
  <sheetFormatPr defaultRowHeight="12.75"/>
  <cols>
    <col min="1" max="1" width="5.42578125" customWidth="1"/>
    <col min="2" max="2" width="17.7109375" customWidth="1"/>
    <col min="7" max="7" width="6.140625" customWidth="1"/>
    <col min="9" max="9" width="7.7109375" customWidth="1"/>
    <col min="10" max="10" width="7.42578125" customWidth="1"/>
    <col min="17" max="17" width="7.42578125" customWidth="1"/>
    <col min="22" max="22" width="7.42578125" customWidth="1"/>
  </cols>
  <sheetData>
    <row r="1" spans="1:22" ht="27">
      <c r="A1" s="299" t="s">
        <v>64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115"/>
      <c r="V1" s="115"/>
    </row>
    <row r="2" spans="1:22" ht="21" thickBot="1">
      <c r="A2" s="300"/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116"/>
      <c r="V2" s="116"/>
    </row>
    <row r="3" spans="1:22" ht="130.5" thickBot="1">
      <c r="A3" s="301" t="s">
        <v>65</v>
      </c>
      <c r="B3" s="302" t="s">
        <v>66</v>
      </c>
      <c r="C3" s="303" t="s">
        <v>67</v>
      </c>
      <c r="D3" s="305" t="s">
        <v>68</v>
      </c>
      <c r="E3" s="117" t="s">
        <v>69</v>
      </c>
      <c r="F3" s="118" t="s">
        <v>70</v>
      </c>
      <c r="G3" s="118" t="s">
        <v>71</v>
      </c>
      <c r="H3" s="118" t="s">
        <v>72</v>
      </c>
      <c r="I3" s="118" t="s">
        <v>73</v>
      </c>
      <c r="J3" s="118" t="s">
        <v>74</v>
      </c>
      <c r="K3" s="119" t="s">
        <v>75</v>
      </c>
      <c r="L3" s="118" t="s">
        <v>76</v>
      </c>
      <c r="M3" s="118" t="s">
        <v>77</v>
      </c>
      <c r="N3" s="118" t="s">
        <v>78</v>
      </c>
      <c r="O3" s="118" t="s">
        <v>79</v>
      </c>
      <c r="P3" s="118" t="s">
        <v>80</v>
      </c>
      <c r="Q3" s="118" t="s">
        <v>81</v>
      </c>
      <c r="R3" s="118" t="s">
        <v>82</v>
      </c>
      <c r="S3" s="118" t="s">
        <v>83</v>
      </c>
      <c r="T3" s="118" t="s">
        <v>84</v>
      </c>
      <c r="U3" s="120" t="s">
        <v>85</v>
      </c>
      <c r="V3" s="121" t="s">
        <v>86</v>
      </c>
    </row>
    <row r="4" spans="1:22" ht="26.25" thickBot="1">
      <c r="A4" s="301"/>
      <c r="B4" s="302"/>
      <c r="C4" s="304"/>
      <c r="D4" s="306"/>
      <c r="E4" s="122" t="s">
        <v>87</v>
      </c>
      <c r="F4" s="123" t="s">
        <v>88</v>
      </c>
      <c r="G4" s="123" t="s">
        <v>89</v>
      </c>
      <c r="H4" s="123" t="s">
        <v>90</v>
      </c>
      <c r="I4" s="123" t="s">
        <v>91</v>
      </c>
      <c r="J4" s="123" t="s">
        <v>92</v>
      </c>
      <c r="K4" s="124" t="s">
        <v>93</v>
      </c>
      <c r="L4" s="123" t="s">
        <v>94</v>
      </c>
      <c r="M4" s="123" t="s">
        <v>95</v>
      </c>
      <c r="N4" s="123" t="s">
        <v>96</v>
      </c>
      <c r="O4" s="123" t="s">
        <v>97</v>
      </c>
      <c r="P4" s="123" t="s">
        <v>98</v>
      </c>
      <c r="Q4" s="123" t="s">
        <v>99</v>
      </c>
      <c r="R4" s="123" t="s">
        <v>100</v>
      </c>
      <c r="S4" s="123" t="s">
        <v>101</v>
      </c>
      <c r="T4" s="123" t="s">
        <v>102</v>
      </c>
      <c r="U4" s="125" t="s">
        <v>103</v>
      </c>
      <c r="V4" s="126" t="s">
        <v>104</v>
      </c>
    </row>
    <row r="5" spans="1:22" ht="15.75">
      <c r="A5" s="5">
        <v>1</v>
      </c>
      <c r="B5" s="6" t="s">
        <v>32</v>
      </c>
      <c r="C5" s="127">
        <v>33070.5</v>
      </c>
      <c r="D5" s="417">
        <v>1030.2354061777112</v>
      </c>
      <c r="E5" s="416">
        <v>0</v>
      </c>
      <c r="F5" s="416">
        <v>220.76472989522384</v>
      </c>
      <c r="G5" s="416">
        <v>0</v>
      </c>
      <c r="H5" s="416">
        <v>12.264707216401323</v>
      </c>
      <c r="I5" s="416">
        <v>0</v>
      </c>
      <c r="J5" s="416">
        <v>0</v>
      </c>
      <c r="K5" s="416">
        <v>600.97065360366491</v>
      </c>
      <c r="L5" s="416">
        <v>85.852950514809265</v>
      </c>
      <c r="M5" s="416">
        <v>12.264707216401323</v>
      </c>
      <c r="N5" s="416">
        <v>0</v>
      </c>
      <c r="O5" s="416">
        <v>12.264707216401323</v>
      </c>
      <c r="P5" s="416">
        <v>0</v>
      </c>
      <c r="Q5" s="416">
        <v>0</v>
      </c>
      <c r="R5" s="416">
        <v>0</v>
      </c>
      <c r="S5" s="416">
        <v>0</v>
      </c>
      <c r="T5" s="416">
        <v>0</v>
      </c>
      <c r="U5" s="416">
        <v>85.852950514809265</v>
      </c>
      <c r="V5" s="416">
        <v>0</v>
      </c>
    </row>
    <row r="6" spans="1:22" ht="15.75">
      <c r="A6" s="5">
        <v>2</v>
      </c>
      <c r="B6" s="6" t="s">
        <v>33</v>
      </c>
      <c r="C6" s="127">
        <v>8368</v>
      </c>
      <c r="D6" s="417">
        <v>1066.3479923518164</v>
      </c>
      <c r="E6" s="416">
        <v>0</v>
      </c>
      <c r="F6" s="416">
        <v>48.470363288718929</v>
      </c>
      <c r="G6" s="416">
        <v>0</v>
      </c>
      <c r="H6" s="416">
        <v>0</v>
      </c>
      <c r="I6" s="416">
        <v>0</v>
      </c>
      <c r="J6" s="416">
        <v>48.470363288718929</v>
      </c>
      <c r="K6" s="416">
        <v>339.29254302103249</v>
      </c>
      <c r="L6" s="416">
        <v>0</v>
      </c>
      <c r="M6" s="416">
        <v>48.470363288718929</v>
      </c>
      <c r="N6" s="416">
        <v>0</v>
      </c>
      <c r="O6" s="416">
        <v>0</v>
      </c>
      <c r="P6" s="416">
        <v>48.470363288718929</v>
      </c>
      <c r="Q6" s="416">
        <v>0</v>
      </c>
      <c r="R6" s="416">
        <v>0</v>
      </c>
      <c r="S6" s="416">
        <v>0</v>
      </c>
      <c r="T6" s="416">
        <v>387.76290630975143</v>
      </c>
      <c r="U6" s="416">
        <v>145.41108986615677</v>
      </c>
      <c r="V6" s="416">
        <v>0</v>
      </c>
    </row>
    <row r="7" spans="1:22" ht="15.75">
      <c r="A7" s="5">
        <v>3</v>
      </c>
      <c r="B7" s="6" t="s">
        <v>34</v>
      </c>
      <c r="C7" s="127">
        <v>12312.5</v>
      </c>
      <c r="D7" s="417">
        <v>1350.6274111675127</v>
      </c>
      <c r="E7" s="416">
        <v>0</v>
      </c>
      <c r="F7" s="416">
        <v>131.76852791878173</v>
      </c>
      <c r="G7" s="416">
        <v>0</v>
      </c>
      <c r="H7" s="416">
        <v>98.826395939086282</v>
      </c>
      <c r="I7" s="416">
        <v>0</v>
      </c>
      <c r="J7" s="416">
        <v>131.76852791878173</v>
      </c>
      <c r="K7" s="416">
        <v>527.07411167512691</v>
      </c>
      <c r="L7" s="416">
        <v>0</v>
      </c>
      <c r="M7" s="416">
        <v>98.826395939086282</v>
      </c>
      <c r="N7" s="416">
        <v>0</v>
      </c>
      <c r="O7" s="416">
        <v>0</v>
      </c>
      <c r="P7" s="416">
        <v>32.942131979695432</v>
      </c>
      <c r="Q7" s="416">
        <v>0</v>
      </c>
      <c r="R7" s="416">
        <v>0</v>
      </c>
      <c r="S7" s="416">
        <v>0</v>
      </c>
      <c r="T7" s="416">
        <v>164.71065989847716</v>
      </c>
      <c r="U7" s="416">
        <v>164.71065989847716</v>
      </c>
      <c r="V7" s="416">
        <v>0</v>
      </c>
    </row>
    <row r="8" spans="1:22" ht="15.75">
      <c r="A8" s="5">
        <v>4</v>
      </c>
      <c r="B8" s="6" t="s">
        <v>35</v>
      </c>
      <c r="C8" s="127">
        <v>13810.5</v>
      </c>
      <c r="D8" s="417">
        <v>1644.6616704681221</v>
      </c>
      <c r="E8" s="416">
        <v>29.368958401216467</v>
      </c>
      <c r="F8" s="416">
        <v>205.58270880851526</v>
      </c>
      <c r="G8" s="416">
        <v>0</v>
      </c>
      <c r="H8" s="416">
        <v>29.368958401216467</v>
      </c>
      <c r="I8" s="416">
        <v>0</v>
      </c>
      <c r="J8" s="416">
        <v>0</v>
      </c>
      <c r="K8" s="416">
        <v>910.43771043771039</v>
      </c>
      <c r="L8" s="416">
        <v>58.737916802432935</v>
      </c>
      <c r="M8" s="416">
        <v>58.737916802432935</v>
      </c>
      <c r="N8" s="416">
        <v>0</v>
      </c>
      <c r="O8" s="416">
        <v>0</v>
      </c>
      <c r="P8" s="416">
        <v>0</v>
      </c>
      <c r="Q8" s="416">
        <v>0</v>
      </c>
      <c r="R8" s="416">
        <v>0</v>
      </c>
      <c r="S8" s="416">
        <v>0</v>
      </c>
      <c r="T8" s="416">
        <v>88.106875203649409</v>
      </c>
      <c r="U8" s="416">
        <v>264.32062561094818</v>
      </c>
      <c r="V8" s="416">
        <v>29.368958401216467</v>
      </c>
    </row>
    <row r="9" spans="1:22" ht="15.75">
      <c r="A9" s="5">
        <v>5</v>
      </c>
      <c r="B9" s="6" t="s">
        <v>36</v>
      </c>
      <c r="C9" s="127">
        <v>14307.5</v>
      </c>
      <c r="D9" s="417">
        <v>1190.648261401363</v>
      </c>
      <c r="E9" s="416">
        <v>0</v>
      </c>
      <c r="F9" s="416">
        <v>113.39507251441552</v>
      </c>
      <c r="G9" s="416">
        <v>0</v>
      </c>
      <c r="H9" s="416">
        <v>0</v>
      </c>
      <c r="I9" s="416">
        <v>0</v>
      </c>
      <c r="J9" s="416">
        <v>85.046304385811638</v>
      </c>
      <c r="K9" s="416">
        <v>566.97536257207753</v>
      </c>
      <c r="L9" s="416">
        <v>113.39507251441552</v>
      </c>
      <c r="M9" s="416">
        <v>28.348768128603879</v>
      </c>
      <c r="N9" s="416">
        <v>28.348768128603879</v>
      </c>
      <c r="O9" s="416">
        <v>0</v>
      </c>
      <c r="P9" s="416">
        <v>28.348768128603879</v>
      </c>
      <c r="Q9" s="416">
        <v>0</v>
      </c>
      <c r="R9" s="416">
        <v>0</v>
      </c>
      <c r="S9" s="416">
        <v>28.348768128603879</v>
      </c>
      <c r="T9" s="416">
        <v>56.697536257207759</v>
      </c>
      <c r="U9" s="416">
        <v>141.74384064301938</v>
      </c>
      <c r="V9" s="416">
        <v>0</v>
      </c>
    </row>
    <row r="10" spans="1:22" ht="15.75">
      <c r="A10" s="5">
        <v>6</v>
      </c>
      <c r="B10" s="6" t="s">
        <v>37</v>
      </c>
      <c r="C10" s="127">
        <v>11486.5</v>
      </c>
      <c r="D10" s="417">
        <v>741.53136290427904</v>
      </c>
      <c r="E10" s="416">
        <v>0</v>
      </c>
      <c r="F10" s="416">
        <v>35.311017281156147</v>
      </c>
      <c r="G10" s="416">
        <v>0</v>
      </c>
      <c r="H10" s="416">
        <v>35.311017281156147</v>
      </c>
      <c r="I10" s="416">
        <v>0</v>
      </c>
      <c r="J10" s="416">
        <v>35.311017281156147</v>
      </c>
      <c r="K10" s="416">
        <v>423.73220737387368</v>
      </c>
      <c r="L10" s="416">
        <v>0</v>
      </c>
      <c r="M10" s="416">
        <v>0</v>
      </c>
      <c r="N10" s="416">
        <v>0</v>
      </c>
      <c r="O10" s="416">
        <v>0</v>
      </c>
      <c r="P10" s="416">
        <v>0</v>
      </c>
      <c r="Q10" s="416">
        <v>0</v>
      </c>
      <c r="R10" s="416">
        <v>70.622034562312294</v>
      </c>
      <c r="S10" s="416">
        <v>0</v>
      </c>
      <c r="T10" s="416">
        <v>0</v>
      </c>
      <c r="U10" s="416">
        <v>141.24406912462459</v>
      </c>
      <c r="V10" s="416">
        <v>0</v>
      </c>
    </row>
    <row r="11" spans="1:22" ht="15.75">
      <c r="A11" s="5">
        <v>7</v>
      </c>
      <c r="B11" s="6" t="s">
        <v>38</v>
      </c>
      <c r="C11" s="127">
        <v>19036.5</v>
      </c>
      <c r="D11" s="417">
        <v>660.49956662201555</v>
      </c>
      <c r="E11" s="416">
        <v>0</v>
      </c>
      <c r="F11" s="416">
        <v>63.919312898904735</v>
      </c>
      <c r="G11" s="416">
        <v>0</v>
      </c>
      <c r="H11" s="416">
        <v>0</v>
      </c>
      <c r="I11" s="416">
        <v>0</v>
      </c>
      <c r="J11" s="416">
        <v>0</v>
      </c>
      <c r="K11" s="416">
        <v>340.9030021274919</v>
      </c>
      <c r="L11" s="416">
        <v>42.612875265936488</v>
      </c>
      <c r="M11" s="416">
        <v>85.225750531872976</v>
      </c>
      <c r="N11" s="416">
        <v>0</v>
      </c>
      <c r="O11" s="416">
        <v>0</v>
      </c>
      <c r="P11" s="416">
        <v>0</v>
      </c>
      <c r="Q11" s="416">
        <v>0</v>
      </c>
      <c r="R11" s="416">
        <v>0</v>
      </c>
      <c r="S11" s="416">
        <v>21.306437632968244</v>
      </c>
      <c r="T11" s="416">
        <v>0</v>
      </c>
      <c r="U11" s="416">
        <v>106.53218816484123</v>
      </c>
      <c r="V11" s="416">
        <v>0</v>
      </c>
    </row>
    <row r="12" spans="1:22" ht="15.75">
      <c r="A12" s="5">
        <v>8</v>
      </c>
      <c r="B12" s="6" t="s">
        <v>39</v>
      </c>
      <c r="C12" s="127">
        <v>14715.5</v>
      </c>
      <c r="D12" s="417">
        <v>1102.5109578335769</v>
      </c>
      <c r="E12" s="416">
        <v>0</v>
      </c>
      <c r="F12" s="416">
        <v>165.37664367503652</v>
      </c>
      <c r="G12" s="416">
        <v>0</v>
      </c>
      <c r="H12" s="416">
        <v>0</v>
      </c>
      <c r="I12" s="416">
        <v>0</v>
      </c>
      <c r="J12" s="416">
        <v>0</v>
      </c>
      <c r="K12" s="416">
        <v>330.75328735007304</v>
      </c>
      <c r="L12" s="416">
        <v>55.125547891678842</v>
      </c>
      <c r="M12" s="416">
        <v>0</v>
      </c>
      <c r="N12" s="416">
        <v>0</v>
      </c>
      <c r="O12" s="416">
        <v>0</v>
      </c>
      <c r="P12" s="416">
        <v>0</v>
      </c>
      <c r="Q12" s="416">
        <v>0</v>
      </c>
      <c r="R12" s="416">
        <v>0</v>
      </c>
      <c r="S12" s="416">
        <v>27.562773945839421</v>
      </c>
      <c r="T12" s="416">
        <v>358.3160612959125</v>
      </c>
      <c r="U12" s="416">
        <v>165.37664367503652</v>
      </c>
      <c r="V12" s="416">
        <v>0</v>
      </c>
    </row>
    <row r="13" spans="1:22" ht="15.75">
      <c r="A13" s="5">
        <v>9</v>
      </c>
      <c r="B13" s="6" t="s">
        <v>40</v>
      </c>
      <c r="C13" s="127">
        <v>16397</v>
      </c>
      <c r="D13" s="417">
        <v>1558.3826309690796</v>
      </c>
      <c r="E13" s="416">
        <v>24.73623223760444</v>
      </c>
      <c r="F13" s="416">
        <v>123.6811611880222</v>
      </c>
      <c r="G13" s="416">
        <v>0</v>
      </c>
      <c r="H13" s="416">
        <v>0</v>
      </c>
      <c r="I13" s="416">
        <v>0</v>
      </c>
      <c r="J13" s="416">
        <v>24.73623223760444</v>
      </c>
      <c r="K13" s="416">
        <v>618.40580594011101</v>
      </c>
      <c r="L13" s="416">
        <v>148.41739342562664</v>
      </c>
      <c r="M13" s="416">
        <v>24.73623223760444</v>
      </c>
      <c r="N13" s="416">
        <v>0</v>
      </c>
      <c r="O13" s="416">
        <v>0</v>
      </c>
      <c r="P13" s="416">
        <v>0</v>
      </c>
      <c r="Q13" s="416">
        <v>0</v>
      </c>
      <c r="R13" s="416">
        <v>0</v>
      </c>
      <c r="S13" s="416">
        <v>0</v>
      </c>
      <c r="T13" s="416">
        <v>321.57101908885772</v>
      </c>
      <c r="U13" s="416">
        <v>272.09855461364884</v>
      </c>
      <c r="V13" s="416">
        <v>0</v>
      </c>
    </row>
    <row r="14" spans="1:22" ht="15.75">
      <c r="A14" s="5">
        <v>10</v>
      </c>
      <c r="B14" s="21" t="s">
        <v>41</v>
      </c>
      <c r="C14" s="127">
        <v>10238</v>
      </c>
      <c r="D14" s="417">
        <v>1030.0449306505177</v>
      </c>
      <c r="E14" s="415">
        <v>0</v>
      </c>
      <c r="F14" s="416">
        <v>158.4684508693104</v>
      </c>
      <c r="G14" s="416">
        <v>0</v>
      </c>
      <c r="H14" s="416">
        <v>39.617112717327601</v>
      </c>
      <c r="I14" s="416">
        <v>0</v>
      </c>
      <c r="J14" s="416">
        <v>39.617112717327601</v>
      </c>
      <c r="K14" s="416">
        <v>554.63957804258644</v>
      </c>
      <c r="L14" s="416">
        <v>39.617112717327601</v>
      </c>
      <c r="M14" s="416">
        <v>39.617112717327601</v>
      </c>
      <c r="N14" s="416">
        <v>0</v>
      </c>
      <c r="O14" s="416">
        <v>0</v>
      </c>
      <c r="P14" s="416">
        <v>0</v>
      </c>
      <c r="Q14" s="416">
        <v>0</v>
      </c>
      <c r="R14" s="416">
        <v>0</v>
      </c>
      <c r="S14" s="416">
        <v>0</v>
      </c>
      <c r="T14" s="416">
        <v>0</v>
      </c>
      <c r="U14" s="416">
        <v>158.4684508693104</v>
      </c>
      <c r="V14" s="416">
        <v>0</v>
      </c>
    </row>
    <row r="15" spans="1:22" ht="23.25" customHeight="1">
      <c r="A15" s="286" t="s">
        <v>105</v>
      </c>
      <c r="B15" s="287"/>
      <c r="C15" s="129">
        <v>153742.5</v>
      </c>
      <c r="D15" s="417">
        <v>1123.8636031025903</v>
      </c>
      <c r="E15" s="128">
        <v>5.2763549441436162</v>
      </c>
      <c r="F15" s="128">
        <v>139.82340601980584</v>
      </c>
      <c r="G15" s="128">
        <v>0</v>
      </c>
      <c r="H15" s="128">
        <v>18.467242304502658</v>
      </c>
      <c r="I15" s="128">
        <v>0</v>
      </c>
      <c r="J15" s="128">
        <v>29.019952192789894</v>
      </c>
      <c r="K15" s="128">
        <v>532.91184935850526</v>
      </c>
      <c r="L15" s="128">
        <v>63.316259329723401</v>
      </c>
      <c r="M15" s="128">
        <v>36.934484609005317</v>
      </c>
      <c r="N15" s="128">
        <v>2.6381774720718081</v>
      </c>
      <c r="O15" s="128">
        <v>2.6381774720718081</v>
      </c>
      <c r="P15" s="128">
        <v>7.9145324162154251</v>
      </c>
      <c r="Q15" s="128">
        <v>0</v>
      </c>
      <c r="R15" s="128">
        <v>5.2763549441436162</v>
      </c>
      <c r="S15" s="128">
        <v>7.9145324162154251</v>
      </c>
      <c r="T15" s="128">
        <v>116.07980877115958</v>
      </c>
      <c r="U15" s="128">
        <v>155.65247085223672</v>
      </c>
      <c r="V15" s="128">
        <v>2.6381774720718081</v>
      </c>
    </row>
    <row r="16" spans="1:22" ht="24" customHeight="1">
      <c r="A16" s="5">
        <v>11</v>
      </c>
      <c r="B16" s="6" t="s">
        <v>106</v>
      </c>
      <c r="C16" s="394">
        <v>63338</v>
      </c>
      <c r="D16" s="418">
        <v>998.98323281442424</v>
      </c>
      <c r="E16" s="416">
        <v>32.018693359436675</v>
      </c>
      <c r="F16" s="416">
        <v>211.32337617228205</v>
      </c>
      <c r="G16" s="416">
        <v>0</v>
      </c>
      <c r="H16" s="416">
        <v>0</v>
      </c>
      <c r="I16" s="416">
        <v>0</v>
      </c>
      <c r="J16" s="416">
        <v>6.4037386718873348</v>
      </c>
      <c r="K16" s="416">
        <v>403.43553632890212</v>
      </c>
      <c r="L16" s="416">
        <v>89.652341406422678</v>
      </c>
      <c r="M16" s="416">
        <v>44.826170703211339</v>
      </c>
      <c r="N16" s="416">
        <v>6.4037386718873348</v>
      </c>
      <c r="O16" s="416">
        <v>0</v>
      </c>
      <c r="P16" s="416">
        <v>12.80747734377467</v>
      </c>
      <c r="Q16" s="416">
        <v>0</v>
      </c>
      <c r="R16" s="416">
        <v>12.80747734377467</v>
      </c>
      <c r="S16" s="416">
        <v>0</v>
      </c>
      <c r="T16" s="416">
        <v>57.633648046986018</v>
      </c>
      <c r="U16" s="416">
        <v>121.67103476585936</v>
      </c>
      <c r="V16" s="416">
        <v>12.80747734377467</v>
      </c>
    </row>
    <row r="17" spans="1:22" ht="41.25" customHeight="1">
      <c r="A17" s="288" t="s">
        <v>107</v>
      </c>
      <c r="B17" s="289"/>
      <c r="C17" s="130">
        <v>217111.5</v>
      </c>
      <c r="D17" s="417">
        <v>1087.2717474661636</v>
      </c>
      <c r="E17" s="128">
        <v>13.077151601826712</v>
      </c>
      <c r="F17" s="128">
        <v>160.66214825101389</v>
      </c>
      <c r="G17" s="128">
        <v>0</v>
      </c>
      <c r="H17" s="128">
        <v>13.077151601826712</v>
      </c>
      <c r="I17" s="128">
        <v>0</v>
      </c>
      <c r="J17" s="128">
        <v>22.417974174560079</v>
      </c>
      <c r="K17" s="128">
        <v>495.06359635486837</v>
      </c>
      <c r="L17" s="128">
        <v>70.990251552773572</v>
      </c>
      <c r="M17" s="128">
        <v>39.231454805480134</v>
      </c>
      <c r="N17" s="128">
        <v>3.7363290290933464</v>
      </c>
      <c r="O17" s="128">
        <v>1.8681645145466732</v>
      </c>
      <c r="P17" s="128">
        <v>9.3408225727333658</v>
      </c>
      <c r="Q17" s="128">
        <v>0</v>
      </c>
      <c r="R17" s="128">
        <v>7.4726580581866928</v>
      </c>
      <c r="S17" s="128">
        <v>5.6044935436400198</v>
      </c>
      <c r="T17" s="128">
        <v>99.012719270973676</v>
      </c>
      <c r="U17" s="128">
        <v>145.7168321346405</v>
      </c>
      <c r="V17" s="128">
        <v>5.6044935436400198</v>
      </c>
    </row>
    <row r="18" spans="1:22" ht="30" customHeight="1">
      <c r="A18" s="290" t="s">
        <v>108</v>
      </c>
      <c r="B18" s="290"/>
      <c r="C18" s="291"/>
      <c r="D18" s="131">
        <v>1</v>
      </c>
      <c r="E18" s="132">
        <v>1.202749140893471E-2</v>
      </c>
      <c r="F18" s="133">
        <v>0.14776632302405501</v>
      </c>
      <c r="G18" s="133">
        <v>0</v>
      </c>
      <c r="H18" s="133">
        <v>1.202749140893471E-2</v>
      </c>
      <c r="I18" s="133">
        <v>0</v>
      </c>
      <c r="J18" s="133">
        <v>2.0618556701030934E-2</v>
      </c>
      <c r="K18" s="133">
        <v>0.4553264604810997</v>
      </c>
      <c r="L18" s="133">
        <v>6.5292096219931275E-2</v>
      </c>
      <c r="M18" s="133">
        <v>3.6082474226804127E-2</v>
      </c>
      <c r="N18" s="133">
        <v>3.4364261168384888E-3</v>
      </c>
      <c r="O18" s="133">
        <v>1.7182130584192444E-3</v>
      </c>
      <c r="P18" s="133">
        <v>8.5910652920962224E-3</v>
      </c>
      <c r="Q18" s="133">
        <v>0</v>
      </c>
      <c r="R18" s="133">
        <v>6.8728522336769775E-3</v>
      </c>
      <c r="S18" s="133">
        <v>5.1546391752577336E-3</v>
      </c>
      <c r="T18" s="133">
        <v>9.1065292096219955E-2</v>
      </c>
      <c r="U18" s="134">
        <v>0.13402061855670105</v>
      </c>
      <c r="V18" s="135">
        <v>5.1546391752577336E-3</v>
      </c>
    </row>
    <row r="19" spans="1:22" ht="22.5" customHeight="1">
      <c r="A19" s="292" t="s">
        <v>109</v>
      </c>
      <c r="B19" s="293"/>
      <c r="C19" s="294"/>
      <c r="D19" s="136">
        <v>1025.2795854450731</v>
      </c>
      <c r="E19" s="136">
        <v>18.675402284974012</v>
      </c>
      <c r="F19" s="136">
        <v>140.06551713730508</v>
      </c>
      <c r="G19" s="136">
        <v>0</v>
      </c>
      <c r="H19" s="136">
        <v>20.542942513471413</v>
      </c>
      <c r="I19" s="136">
        <v>0</v>
      </c>
      <c r="J19" s="136">
        <v>39.218344798445422</v>
      </c>
      <c r="K19" s="136">
        <v>442.60703415388406</v>
      </c>
      <c r="L19" s="136">
        <v>50.423586169429825</v>
      </c>
      <c r="M19" s="136">
        <v>59.761287311916831</v>
      </c>
      <c r="N19" s="136">
        <v>1.867540228497401</v>
      </c>
      <c r="O19" s="136">
        <v>0</v>
      </c>
      <c r="P19" s="136">
        <v>11.205241370984407</v>
      </c>
      <c r="Q19" s="136">
        <v>0</v>
      </c>
      <c r="R19" s="136">
        <v>1.867540228497401</v>
      </c>
      <c r="S19" s="136">
        <v>3.735080456994802</v>
      </c>
      <c r="T19" s="136">
        <v>72.834068911398646</v>
      </c>
      <c r="U19" s="137">
        <v>162.4759998792739</v>
      </c>
      <c r="V19" s="138">
        <v>7.4701609139896039</v>
      </c>
    </row>
    <row r="20" spans="1:22" ht="33" customHeight="1">
      <c r="A20" s="295" t="s">
        <v>110</v>
      </c>
      <c r="B20" s="295"/>
      <c r="C20" s="295"/>
      <c r="D20" s="139">
        <v>6.0463665619734153E-2</v>
      </c>
      <c r="E20" s="139">
        <v>-0.29976600223769112</v>
      </c>
      <c r="F20" s="139">
        <v>0.14704997728682989</v>
      </c>
      <c r="G20" s="139"/>
      <c r="H20" s="139">
        <v>-0.36342363839790093</v>
      </c>
      <c r="I20" s="139"/>
      <c r="J20" s="139">
        <v>-0.42838040998995175</v>
      </c>
      <c r="K20" s="139">
        <v>0.11851723572641282</v>
      </c>
      <c r="L20" s="139">
        <v>0.40787787909882223</v>
      </c>
      <c r="M20" s="139">
        <v>-0.34353062709783533</v>
      </c>
      <c r="N20" s="139">
        <v>1.000668565035169</v>
      </c>
      <c r="O20" s="139"/>
      <c r="P20" s="139">
        <v>-0.16638809790201314</v>
      </c>
      <c r="Q20" s="139"/>
      <c r="R20" s="139">
        <v>3.001337130070338</v>
      </c>
      <c r="S20" s="139">
        <v>0.50050142377637674</v>
      </c>
      <c r="T20" s="139">
        <v>0.35942864034440936</v>
      </c>
      <c r="U20" s="140">
        <v>-0.10314857429457969</v>
      </c>
      <c r="V20" s="141">
        <v>-0.24974928811181163</v>
      </c>
    </row>
    <row r="21" spans="1:22" ht="18.75">
      <c r="A21" s="296" t="s">
        <v>111</v>
      </c>
      <c r="B21" s="297"/>
      <c r="C21" s="298"/>
      <c r="D21" s="142">
        <v>1137.7784427078341</v>
      </c>
      <c r="E21" s="142">
        <v>11.377784427078343</v>
      </c>
      <c r="F21" s="142">
        <v>134.63711572042703</v>
      </c>
      <c r="G21" s="142">
        <v>1.8962974045130572</v>
      </c>
      <c r="H21" s="142">
        <v>9.4814870225652843</v>
      </c>
      <c r="I21" s="142">
        <v>0</v>
      </c>
      <c r="J21" s="142">
        <v>20.859271449643625</v>
      </c>
      <c r="K21" s="142">
        <v>445.62989006056841</v>
      </c>
      <c r="L21" s="142">
        <v>119.4667364843226</v>
      </c>
      <c r="M21" s="142">
        <v>56.888922135391709</v>
      </c>
      <c r="N21" s="142">
        <v>0</v>
      </c>
      <c r="O21" s="142">
        <v>0</v>
      </c>
      <c r="P21" s="142">
        <v>15.170379236104457</v>
      </c>
      <c r="Q21" s="142">
        <v>0</v>
      </c>
      <c r="R21" s="142">
        <v>512.82051282051282</v>
      </c>
      <c r="S21" s="142">
        <v>1.8962974045130572</v>
      </c>
      <c r="T21" s="142">
        <v>106.19265465273119</v>
      </c>
      <c r="U21" s="143">
        <v>206.69641709192319</v>
      </c>
      <c r="V21" s="144">
        <v>7.5851896180522287</v>
      </c>
    </row>
    <row r="22" spans="1:22" ht="15.75">
      <c r="A22" s="283" t="s">
        <v>112</v>
      </c>
      <c r="B22" s="284"/>
      <c r="C22" s="285"/>
      <c r="D22" s="138">
        <v>1190.4000000000001</v>
      </c>
      <c r="E22" s="138">
        <v>28.7</v>
      </c>
      <c r="F22" s="138">
        <v>183.7</v>
      </c>
      <c r="G22" s="138"/>
      <c r="H22" s="138">
        <v>11.5</v>
      </c>
      <c r="I22" s="138"/>
      <c r="J22" s="138">
        <v>9.6</v>
      </c>
      <c r="K22" s="138">
        <v>499.5</v>
      </c>
      <c r="L22" s="138">
        <v>55.5</v>
      </c>
      <c r="M22" s="138">
        <v>47.8</v>
      </c>
      <c r="N22" s="138"/>
      <c r="O22" s="138"/>
      <c r="P22" s="138">
        <v>3.8</v>
      </c>
      <c r="Q22" s="138"/>
      <c r="R22" s="138">
        <v>385</v>
      </c>
      <c r="S22" s="138">
        <v>1.9</v>
      </c>
      <c r="T22" s="138">
        <v>74.599999999999994</v>
      </c>
      <c r="U22" s="138">
        <v>260.3</v>
      </c>
      <c r="V22" s="138">
        <v>11.5</v>
      </c>
    </row>
  </sheetData>
  <mergeCells count="13">
    <mergeCell ref="A1:T1"/>
    <mergeCell ref="A2:T2"/>
    <mergeCell ref="A3:A4"/>
    <mergeCell ref="B3:B4"/>
    <mergeCell ref="C3:C4"/>
    <mergeCell ref="D3:D4"/>
    <mergeCell ref="A22:C22"/>
    <mergeCell ref="A15:B15"/>
    <mergeCell ref="A17:B17"/>
    <mergeCell ref="A18:C18"/>
    <mergeCell ref="A19:C19"/>
    <mergeCell ref="A20:C20"/>
    <mergeCell ref="A21:C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showZeros="0" workbookViewId="0">
      <selection activeCell="D19" sqref="D19"/>
    </sheetView>
  </sheetViews>
  <sheetFormatPr defaultRowHeight="12.75"/>
  <cols>
    <col min="1" max="1" width="5.7109375" customWidth="1"/>
    <col min="2" max="2" width="14.42578125" customWidth="1"/>
    <col min="6" max="7" width="7.85546875" customWidth="1"/>
    <col min="9" max="9" width="8.140625" customWidth="1"/>
  </cols>
  <sheetData>
    <row r="1" spans="1:20" ht="22.5">
      <c r="A1" s="319" t="s">
        <v>113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20"/>
      <c r="T1" s="320"/>
    </row>
    <row r="2" spans="1:20" ht="21" thickBot="1">
      <c r="A2" s="146"/>
      <c r="B2" s="321" t="s">
        <v>114</v>
      </c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116"/>
      <c r="T2" s="116"/>
    </row>
    <row r="3" spans="1:20" ht="120.75" thickBot="1">
      <c r="A3" s="301" t="s">
        <v>65</v>
      </c>
      <c r="B3" s="322" t="s">
        <v>66</v>
      </c>
      <c r="C3" s="302" t="s">
        <v>115</v>
      </c>
      <c r="D3" s="323" t="s">
        <v>68</v>
      </c>
      <c r="E3" s="117" t="s">
        <v>69</v>
      </c>
      <c r="F3" s="118" t="s">
        <v>70</v>
      </c>
      <c r="G3" s="118" t="s">
        <v>71</v>
      </c>
      <c r="H3" s="118" t="s">
        <v>72</v>
      </c>
      <c r="I3" s="118" t="s">
        <v>73</v>
      </c>
      <c r="J3" s="118" t="s">
        <v>74</v>
      </c>
      <c r="K3" s="147" t="s">
        <v>75</v>
      </c>
      <c r="L3" s="118" t="s">
        <v>76</v>
      </c>
      <c r="M3" s="118" t="s">
        <v>77</v>
      </c>
      <c r="N3" s="118" t="s">
        <v>78</v>
      </c>
      <c r="O3" s="118" t="s">
        <v>79</v>
      </c>
      <c r="P3" s="118" t="s">
        <v>80</v>
      </c>
      <c r="Q3" s="118" t="s">
        <v>83</v>
      </c>
      <c r="R3" s="118" t="s">
        <v>84</v>
      </c>
      <c r="S3" s="148" t="s">
        <v>85</v>
      </c>
      <c r="T3" s="149" t="s">
        <v>86</v>
      </c>
    </row>
    <row r="4" spans="1:20" ht="26.25" thickBot="1">
      <c r="A4" s="301"/>
      <c r="B4" s="322"/>
      <c r="C4" s="302"/>
      <c r="D4" s="323"/>
      <c r="E4" s="150" t="s">
        <v>87</v>
      </c>
      <c r="F4" s="123" t="s">
        <v>88</v>
      </c>
      <c r="G4" s="123" t="s">
        <v>89</v>
      </c>
      <c r="H4" s="123" t="s">
        <v>90</v>
      </c>
      <c r="I4" s="123" t="s">
        <v>91</v>
      </c>
      <c r="J4" s="123" t="s">
        <v>92</v>
      </c>
      <c r="K4" s="151" t="s">
        <v>93</v>
      </c>
      <c r="L4" s="123" t="s">
        <v>94</v>
      </c>
      <c r="M4" s="123" t="s">
        <v>95</v>
      </c>
      <c r="N4" s="123" t="s">
        <v>96</v>
      </c>
      <c r="O4" s="123" t="s">
        <v>97</v>
      </c>
      <c r="P4" s="123" t="s">
        <v>98</v>
      </c>
      <c r="Q4" s="123" t="s">
        <v>101</v>
      </c>
      <c r="R4" s="123" t="s">
        <v>102</v>
      </c>
      <c r="S4" s="152" t="s">
        <v>103</v>
      </c>
      <c r="T4" s="153" t="s">
        <v>104</v>
      </c>
    </row>
    <row r="5" spans="1:20" ht="15.75">
      <c r="A5" s="5">
        <v>1</v>
      </c>
      <c r="B5" s="154" t="s">
        <v>32</v>
      </c>
      <c r="C5" s="14">
        <v>17919</v>
      </c>
      <c r="D5" s="155">
        <v>16</v>
      </c>
      <c r="E5" s="156"/>
      <c r="F5" s="156">
        <v>3</v>
      </c>
      <c r="G5" s="156"/>
      <c r="H5" s="156"/>
      <c r="I5" s="156"/>
      <c r="J5" s="156"/>
      <c r="K5" s="157">
        <v>5</v>
      </c>
      <c r="L5" s="156">
        <v>2</v>
      </c>
      <c r="M5" s="156"/>
      <c r="N5" s="156"/>
      <c r="O5" s="156">
        <v>1</v>
      </c>
      <c r="P5" s="156"/>
      <c r="Q5" s="156"/>
      <c r="R5" s="156"/>
      <c r="S5" s="157">
        <v>5</v>
      </c>
      <c r="T5" s="156"/>
    </row>
    <row r="6" spans="1:20" ht="15.75">
      <c r="A6" s="5">
        <v>2</v>
      </c>
      <c r="B6" s="154" t="s">
        <v>33</v>
      </c>
      <c r="C6" s="14">
        <v>4515</v>
      </c>
      <c r="D6" s="155">
        <v>4</v>
      </c>
      <c r="E6" s="156"/>
      <c r="F6" s="156"/>
      <c r="G6" s="156"/>
      <c r="H6" s="156"/>
      <c r="I6" s="156"/>
      <c r="J6" s="156"/>
      <c r="K6" s="157">
        <v>1</v>
      </c>
      <c r="L6" s="156"/>
      <c r="M6" s="156"/>
      <c r="N6" s="156"/>
      <c r="O6" s="156"/>
      <c r="P6" s="156"/>
      <c r="Q6" s="156"/>
      <c r="R6" s="156"/>
      <c r="S6" s="157">
        <v>3</v>
      </c>
      <c r="T6" s="156"/>
    </row>
    <row r="7" spans="1:20" ht="15.75">
      <c r="A7" s="5">
        <v>3</v>
      </c>
      <c r="B7" s="154" t="s">
        <v>34</v>
      </c>
      <c r="C7" s="14">
        <v>6172</v>
      </c>
      <c r="D7" s="155">
        <v>6</v>
      </c>
      <c r="E7" s="156"/>
      <c r="F7" s="156"/>
      <c r="G7" s="156"/>
      <c r="H7" s="156"/>
      <c r="I7" s="156"/>
      <c r="J7" s="156"/>
      <c r="K7" s="157">
        <v>3</v>
      </c>
      <c r="L7" s="156"/>
      <c r="M7" s="156"/>
      <c r="N7" s="156"/>
      <c r="O7" s="156"/>
      <c r="P7" s="156"/>
      <c r="Q7" s="156"/>
      <c r="R7" s="156"/>
      <c r="S7" s="157">
        <v>3</v>
      </c>
      <c r="T7" s="156"/>
    </row>
    <row r="8" spans="1:20" ht="15.75">
      <c r="A8" s="5">
        <v>4</v>
      </c>
      <c r="B8" s="154" t="s">
        <v>35</v>
      </c>
      <c r="C8" s="14">
        <v>6945</v>
      </c>
      <c r="D8" s="155">
        <v>14</v>
      </c>
      <c r="E8" s="156">
        <v>1</v>
      </c>
      <c r="F8" s="156">
        <v>1</v>
      </c>
      <c r="G8" s="156"/>
      <c r="H8" s="156"/>
      <c r="I8" s="156"/>
      <c r="J8" s="156"/>
      <c r="K8" s="157">
        <v>4</v>
      </c>
      <c r="L8" s="156">
        <v>1</v>
      </c>
      <c r="M8" s="156"/>
      <c r="N8" s="156"/>
      <c r="O8" s="156"/>
      <c r="P8" s="156"/>
      <c r="Q8" s="156"/>
      <c r="R8" s="156"/>
      <c r="S8" s="157">
        <v>7</v>
      </c>
      <c r="T8" s="156">
        <v>1</v>
      </c>
    </row>
    <row r="9" spans="1:20" ht="15.75">
      <c r="A9" s="5">
        <v>5</v>
      </c>
      <c r="B9" s="154" t="s">
        <v>36</v>
      </c>
      <c r="C9" s="14">
        <v>7321</v>
      </c>
      <c r="D9" s="155">
        <v>11</v>
      </c>
      <c r="E9" s="156"/>
      <c r="F9" s="156"/>
      <c r="G9" s="156"/>
      <c r="H9" s="156"/>
      <c r="I9" s="156"/>
      <c r="J9" s="156"/>
      <c r="K9" s="157">
        <v>6</v>
      </c>
      <c r="L9" s="156">
        <v>1</v>
      </c>
      <c r="M9" s="156">
        <v>1</v>
      </c>
      <c r="N9" s="156">
        <v>1</v>
      </c>
      <c r="O9" s="156"/>
      <c r="P9" s="156"/>
      <c r="Q9" s="156"/>
      <c r="R9" s="156"/>
      <c r="S9" s="157">
        <v>2</v>
      </c>
      <c r="T9" s="156"/>
    </row>
    <row r="10" spans="1:20" ht="15.75">
      <c r="A10" s="5">
        <v>6</v>
      </c>
      <c r="B10" s="154" t="s">
        <v>37</v>
      </c>
      <c r="C10" s="14">
        <v>5953</v>
      </c>
      <c r="D10" s="155">
        <v>6</v>
      </c>
      <c r="E10" s="156"/>
      <c r="F10" s="156"/>
      <c r="G10" s="156"/>
      <c r="H10" s="156"/>
      <c r="I10" s="156"/>
      <c r="J10" s="156">
        <v>1</v>
      </c>
      <c r="K10" s="157">
        <v>2</v>
      </c>
      <c r="L10" s="156"/>
      <c r="M10" s="156"/>
      <c r="N10" s="156"/>
      <c r="O10" s="156"/>
      <c r="P10" s="156"/>
      <c r="Q10" s="156"/>
      <c r="R10" s="156"/>
      <c r="S10" s="157">
        <v>3</v>
      </c>
      <c r="T10" s="156"/>
    </row>
    <row r="11" spans="1:20" ht="15.75">
      <c r="A11" s="5">
        <v>7</v>
      </c>
      <c r="B11" s="154" t="s">
        <v>38</v>
      </c>
      <c r="C11" s="14">
        <v>9880</v>
      </c>
      <c r="D11" s="155">
        <v>9</v>
      </c>
      <c r="E11" s="156"/>
      <c r="F11" s="156">
        <v>1</v>
      </c>
      <c r="G11" s="156"/>
      <c r="H11" s="156"/>
      <c r="I11" s="156"/>
      <c r="J11" s="156"/>
      <c r="K11" s="157">
        <v>2</v>
      </c>
      <c r="L11" s="156">
        <v>1</v>
      </c>
      <c r="M11" s="156"/>
      <c r="N11" s="156"/>
      <c r="O11" s="156"/>
      <c r="P11" s="156"/>
      <c r="Q11" s="156"/>
      <c r="R11" s="156"/>
      <c r="S11" s="157">
        <v>5</v>
      </c>
      <c r="T11" s="156"/>
    </row>
    <row r="12" spans="1:20" ht="15.75">
      <c r="A12" s="5">
        <v>8</v>
      </c>
      <c r="B12" s="154" t="s">
        <v>39</v>
      </c>
      <c r="C12" s="14">
        <v>7392</v>
      </c>
      <c r="D12" s="155">
        <v>12</v>
      </c>
      <c r="E12" s="156"/>
      <c r="F12" s="156">
        <v>1</v>
      </c>
      <c r="G12" s="156"/>
      <c r="H12" s="156"/>
      <c r="I12" s="156"/>
      <c r="J12" s="156"/>
      <c r="K12" s="157">
        <v>3</v>
      </c>
      <c r="L12" s="156">
        <v>2</v>
      </c>
      <c r="M12" s="156"/>
      <c r="N12" s="156"/>
      <c r="O12" s="156"/>
      <c r="P12" s="156"/>
      <c r="Q12" s="156"/>
      <c r="R12" s="156">
        <v>1</v>
      </c>
      <c r="S12" s="157">
        <v>5</v>
      </c>
      <c r="T12" s="156"/>
    </row>
    <row r="13" spans="1:20" ht="15.75">
      <c r="A13" s="5">
        <v>9</v>
      </c>
      <c r="B13" s="154" t="s">
        <v>40</v>
      </c>
      <c r="C13" s="14">
        <v>8679</v>
      </c>
      <c r="D13" s="155">
        <v>23</v>
      </c>
      <c r="E13" s="156">
        <v>1</v>
      </c>
      <c r="F13" s="156">
        <v>3</v>
      </c>
      <c r="G13" s="156"/>
      <c r="H13" s="156"/>
      <c r="I13" s="156"/>
      <c r="J13" s="156"/>
      <c r="K13" s="157">
        <v>8</v>
      </c>
      <c r="L13" s="156">
        <v>1</v>
      </c>
      <c r="M13" s="156"/>
      <c r="N13" s="156"/>
      <c r="O13" s="156"/>
      <c r="P13" s="156"/>
      <c r="Q13" s="156"/>
      <c r="R13" s="156">
        <v>2</v>
      </c>
      <c r="S13" s="157">
        <v>8</v>
      </c>
      <c r="T13" s="156"/>
    </row>
    <row r="14" spans="1:20" ht="15.75">
      <c r="A14" s="5">
        <v>10</v>
      </c>
      <c r="B14" s="158" t="s">
        <v>41</v>
      </c>
      <c r="C14" s="14">
        <v>5262</v>
      </c>
      <c r="D14" s="155">
        <v>8</v>
      </c>
      <c r="E14" s="156"/>
      <c r="F14" s="156">
        <v>1</v>
      </c>
      <c r="G14" s="156"/>
      <c r="H14" s="156"/>
      <c r="I14" s="156"/>
      <c r="J14" s="156">
        <v>1</v>
      </c>
      <c r="K14" s="157">
        <v>1</v>
      </c>
      <c r="L14" s="156"/>
      <c r="M14" s="156">
        <v>1</v>
      </c>
      <c r="N14" s="156"/>
      <c r="O14" s="156"/>
      <c r="P14" s="156"/>
      <c r="Q14" s="156"/>
      <c r="R14" s="156"/>
      <c r="S14" s="157">
        <v>4</v>
      </c>
      <c r="T14" s="156"/>
    </row>
    <row r="15" spans="1:20" ht="15.75">
      <c r="A15" s="159" t="s">
        <v>116</v>
      </c>
      <c r="B15" s="160" t="s">
        <v>42</v>
      </c>
      <c r="C15" s="161">
        <v>80038</v>
      </c>
      <c r="D15" s="155">
        <v>109</v>
      </c>
      <c r="E15" s="162">
        <v>2</v>
      </c>
      <c r="F15" s="163">
        <v>10</v>
      </c>
      <c r="G15" s="163">
        <v>0</v>
      </c>
      <c r="H15" s="163">
        <v>0</v>
      </c>
      <c r="I15" s="163">
        <v>0</v>
      </c>
      <c r="J15" s="163">
        <v>2</v>
      </c>
      <c r="K15" s="164">
        <v>35</v>
      </c>
      <c r="L15" s="163">
        <v>8</v>
      </c>
      <c r="M15" s="163">
        <v>2</v>
      </c>
      <c r="N15" s="163">
        <v>1</v>
      </c>
      <c r="O15" s="163">
        <v>1</v>
      </c>
      <c r="P15" s="163">
        <v>0</v>
      </c>
      <c r="Q15" s="163">
        <v>0</v>
      </c>
      <c r="R15" s="163">
        <v>3</v>
      </c>
      <c r="S15" s="26">
        <v>45</v>
      </c>
      <c r="T15" s="163">
        <v>1</v>
      </c>
    </row>
    <row r="16" spans="1:20" ht="15.75">
      <c r="A16" s="5">
        <v>11</v>
      </c>
      <c r="B16" s="165" t="s">
        <v>117</v>
      </c>
      <c r="C16" s="166">
        <v>37444</v>
      </c>
      <c r="D16" s="155">
        <v>35</v>
      </c>
      <c r="E16" s="156">
        <v>3</v>
      </c>
      <c r="F16" s="156">
        <v>3</v>
      </c>
      <c r="G16" s="156"/>
      <c r="H16" s="156"/>
      <c r="I16" s="156"/>
      <c r="J16" s="156"/>
      <c r="K16" s="157">
        <v>11</v>
      </c>
      <c r="L16" s="156">
        <v>3</v>
      </c>
      <c r="M16" s="156">
        <v>2</v>
      </c>
      <c r="N16" s="156"/>
      <c r="O16" s="156"/>
      <c r="P16" s="156">
        <v>1</v>
      </c>
      <c r="Q16" s="156"/>
      <c r="R16" s="156"/>
      <c r="S16" s="157">
        <v>12</v>
      </c>
      <c r="T16" s="156">
        <v>1</v>
      </c>
    </row>
    <row r="17" spans="1:20" ht="27" customHeight="1">
      <c r="A17" s="311" t="s">
        <v>118</v>
      </c>
      <c r="B17" s="312"/>
      <c r="C17" s="167">
        <v>117482</v>
      </c>
      <c r="D17" s="155">
        <v>144</v>
      </c>
      <c r="E17" s="162">
        <v>5</v>
      </c>
      <c r="F17" s="163">
        <v>13</v>
      </c>
      <c r="G17" s="163">
        <v>0</v>
      </c>
      <c r="H17" s="163">
        <v>0</v>
      </c>
      <c r="I17" s="163">
        <v>0</v>
      </c>
      <c r="J17" s="163">
        <v>2</v>
      </c>
      <c r="K17" s="164">
        <v>46</v>
      </c>
      <c r="L17" s="163">
        <v>11</v>
      </c>
      <c r="M17" s="163">
        <v>4</v>
      </c>
      <c r="N17" s="163">
        <v>1</v>
      </c>
      <c r="O17" s="163">
        <v>1</v>
      </c>
      <c r="P17" s="163">
        <v>1</v>
      </c>
      <c r="Q17" s="163">
        <v>0</v>
      </c>
      <c r="R17" s="163">
        <v>3</v>
      </c>
      <c r="S17" s="26">
        <v>57</v>
      </c>
      <c r="T17" s="163">
        <v>2</v>
      </c>
    </row>
    <row r="18" spans="1:20" ht="28.5" customHeight="1">
      <c r="A18" s="313" t="s">
        <v>108</v>
      </c>
      <c r="B18" s="313"/>
      <c r="C18" s="313"/>
      <c r="D18" s="313"/>
      <c r="E18" s="168">
        <v>3.4722222222222224E-2</v>
      </c>
      <c r="F18" s="169">
        <v>9.0277777777777776E-2</v>
      </c>
      <c r="G18" s="169">
        <v>0</v>
      </c>
      <c r="H18" s="169">
        <v>0</v>
      </c>
      <c r="I18" s="169">
        <v>0</v>
      </c>
      <c r="J18" s="169">
        <v>1.3888888888888888E-2</v>
      </c>
      <c r="K18" s="170">
        <v>0.31944444444444442</v>
      </c>
      <c r="L18" s="169">
        <v>7.6388888888888895E-2</v>
      </c>
      <c r="M18" s="169">
        <v>2.7777777777777776E-2</v>
      </c>
      <c r="N18" s="169">
        <v>6.9444444444444441E-3</v>
      </c>
      <c r="O18" s="169">
        <v>6.9444444444444441E-3</v>
      </c>
      <c r="P18" s="169">
        <v>6.9444444444444441E-3</v>
      </c>
      <c r="Q18" s="169">
        <v>0</v>
      </c>
      <c r="R18" s="169">
        <v>2.0833333333333332E-2</v>
      </c>
      <c r="S18" s="171">
        <v>0.39583333333333331</v>
      </c>
      <c r="T18" s="172">
        <v>1.3888888888888888E-2</v>
      </c>
    </row>
    <row r="19" spans="1:20" ht="42" customHeight="1">
      <c r="A19" s="413" t="s">
        <v>178</v>
      </c>
      <c r="B19" s="414"/>
      <c r="C19" s="414"/>
      <c r="D19" s="173">
        <v>497.15190412148246</v>
      </c>
      <c r="E19" s="173">
        <v>17.262218893107029</v>
      </c>
      <c r="F19" s="173">
        <v>44.881769122078282</v>
      </c>
      <c r="G19" s="173">
        <v>0</v>
      </c>
      <c r="H19" s="173">
        <v>0</v>
      </c>
      <c r="I19" s="173">
        <v>0</v>
      </c>
      <c r="J19" s="173">
        <v>6.9048875572428114</v>
      </c>
      <c r="K19" s="173">
        <v>158.81241381658467</v>
      </c>
      <c r="L19" s="173">
        <v>37.976881564835466</v>
      </c>
      <c r="M19" s="173">
        <v>13.809775114485623</v>
      </c>
      <c r="N19" s="173">
        <v>3.4524437786214057</v>
      </c>
      <c r="O19" s="173">
        <v>3.4524437786214057</v>
      </c>
      <c r="P19" s="173">
        <v>3.4524437786214057</v>
      </c>
      <c r="Q19" s="173">
        <v>0</v>
      </c>
      <c r="R19" s="173">
        <v>10.357331335864217</v>
      </c>
      <c r="S19" s="173">
        <v>196.78929538142015</v>
      </c>
      <c r="T19" s="173">
        <v>6.9048875572428114</v>
      </c>
    </row>
    <row r="20" spans="1:20" ht="18.75">
      <c r="A20" s="314" t="s">
        <v>119</v>
      </c>
      <c r="B20" s="315"/>
      <c r="C20" s="315"/>
      <c r="D20" s="174">
        <v>531.75969279482615</v>
      </c>
      <c r="E20" s="174">
        <v>23.709030888941289</v>
      </c>
      <c r="F20" s="174">
        <v>60.966079428706166</v>
      </c>
      <c r="G20" s="174">
        <v>0</v>
      </c>
      <c r="H20" s="174">
        <v>10.161013238117695</v>
      </c>
      <c r="I20" s="174">
        <v>0</v>
      </c>
      <c r="J20" s="174">
        <v>6.7740088254117969</v>
      </c>
      <c r="K20" s="174">
        <v>132.09317209553004</v>
      </c>
      <c r="L20" s="174">
        <v>16.935022063529491</v>
      </c>
      <c r="M20" s="174">
        <v>33.870044127058982</v>
      </c>
      <c r="N20" s="174">
        <v>3.3870044127058985</v>
      </c>
      <c r="O20" s="174">
        <v>0</v>
      </c>
      <c r="P20" s="174">
        <v>3.3870044127058985</v>
      </c>
      <c r="Q20" s="174">
        <v>0</v>
      </c>
      <c r="R20" s="174">
        <v>16.935022063529491</v>
      </c>
      <c r="S20" s="174">
        <v>223.54229123858931</v>
      </c>
      <c r="T20" s="175">
        <v>10.161013238117695</v>
      </c>
    </row>
    <row r="21" spans="1:20" ht="34.5" customHeight="1">
      <c r="A21" s="316" t="s">
        <v>120</v>
      </c>
      <c r="B21" s="316"/>
      <c r="C21" s="316"/>
      <c r="D21" s="176">
        <v>-6.5081632064761918E-2</v>
      </c>
      <c r="E21" s="176">
        <v>-0.27191377100281544</v>
      </c>
      <c r="F21" s="176">
        <v>-0.26382392401395771</v>
      </c>
      <c r="G21" s="177"/>
      <c r="H21" s="176">
        <v>-1</v>
      </c>
      <c r="I21" s="177"/>
      <c r="J21" s="177">
        <v>1.9320720596058383E-2</v>
      </c>
      <c r="K21" s="176">
        <v>0.20227572172868413</v>
      </c>
      <c r="L21" s="176">
        <v>1.2425055853113287</v>
      </c>
      <c r="M21" s="176">
        <v>-0.59227171176157667</v>
      </c>
      <c r="N21" s="177">
        <v>1.9320720596058383E-2</v>
      </c>
      <c r="O21" s="177"/>
      <c r="P21" s="177">
        <v>1.9320720596058383E-2</v>
      </c>
      <c r="Q21" s="177"/>
      <c r="R21" s="177">
        <v>-0.38840756764236495</v>
      </c>
      <c r="S21" s="176">
        <v>-0.1196775594852223</v>
      </c>
      <c r="T21" s="176">
        <v>-0.32045285293596104</v>
      </c>
    </row>
    <row r="22" spans="1:20" ht="15.75">
      <c r="A22" s="317" t="s">
        <v>121</v>
      </c>
      <c r="B22" s="318"/>
      <c r="C22" s="178">
        <v>118748</v>
      </c>
      <c r="D22" s="179">
        <v>157</v>
      </c>
      <c r="E22" s="180">
        <v>7</v>
      </c>
      <c r="F22" s="71">
        <v>18</v>
      </c>
      <c r="G22" s="71">
        <v>0</v>
      </c>
      <c r="H22" s="71">
        <v>3</v>
      </c>
      <c r="I22" s="71">
        <v>0</v>
      </c>
      <c r="J22" s="71">
        <v>2</v>
      </c>
      <c r="K22" s="71">
        <v>39</v>
      </c>
      <c r="L22" s="71">
        <v>5</v>
      </c>
      <c r="M22" s="71">
        <v>10</v>
      </c>
      <c r="N22" s="71">
        <v>1</v>
      </c>
      <c r="O22" s="71">
        <v>0</v>
      </c>
      <c r="P22" s="71">
        <v>1</v>
      </c>
      <c r="Q22" s="71">
        <v>0</v>
      </c>
      <c r="R22" s="71">
        <v>5</v>
      </c>
      <c r="S22" s="181">
        <v>66</v>
      </c>
      <c r="T22" s="71">
        <v>3</v>
      </c>
    </row>
    <row r="23" spans="1:20" ht="18.75">
      <c r="A23" s="307" t="s">
        <v>122</v>
      </c>
      <c r="B23" s="308"/>
      <c r="C23" s="309"/>
      <c r="D23" s="182">
        <v>572.86699260373575</v>
      </c>
      <c r="E23" s="182">
        <v>16.948727591826501</v>
      </c>
      <c r="F23" s="182">
        <v>37.287200702018303</v>
      </c>
      <c r="G23" s="182">
        <v>0</v>
      </c>
      <c r="H23" s="182">
        <v>6.7794910367306009</v>
      </c>
      <c r="I23" s="182">
        <v>0</v>
      </c>
      <c r="J23" s="182">
        <v>10.1692365550959</v>
      </c>
      <c r="K23" s="182">
        <v>122.03083866115081</v>
      </c>
      <c r="L23" s="182">
        <v>40.676946220383599</v>
      </c>
      <c r="M23" s="182">
        <v>44.066691738748908</v>
      </c>
      <c r="N23" s="182">
        <v>0</v>
      </c>
      <c r="O23" s="182">
        <v>0</v>
      </c>
      <c r="P23" s="182">
        <v>10.1692365550959</v>
      </c>
      <c r="Q23" s="182">
        <v>0</v>
      </c>
      <c r="R23" s="182">
        <v>3.3897455183653005</v>
      </c>
      <c r="S23" s="182">
        <v>281.3488780243199</v>
      </c>
      <c r="T23" s="183">
        <v>10.1692365550959</v>
      </c>
    </row>
    <row r="24" spans="1:20" ht="18.75">
      <c r="A24" s="310" t="s">
        <v>123</v>
      </c>
      <c r="B24" s="310"/>
      <c r="C24" s="310"/>
      <c r="D24" s="184">
        <v>729.00922589847391</v>
      </c>
      <c r="E24" s="185">
        <v>40.128948214594892</v>
      </c>
      <c r="F24" s="185">
        <v>127.07500267955049</v>
      </c>
      <c r="G24" s="185">
        <v>0</v>
      </c>
      <c r="H24" s="185">
        <v>3.3440790178829078</v>
      </c>
      <c r="I24" s="185">
        <v>0</v>
      </c>
      <c r="J24" s="185">
        <v>6.6881580357658157</v>
      </c>
      <c r="K24" s="185">
        <v>113.69868660801887</v>
      </c>
      <c r="L24" s="185">
        <v>20.064474107297446</v>
      </c>
      <c r="M24" s="185">
        <v>53.505264286126526</v>
      </c>
      <c r="N24" s="185">
        <v>0</v>
      </c>
      <c r="O24" s="185">
        <v>0</v>
      </c>
      <c r="P24" s="185">
        <v>6.6881580357658157</v>
      </c>
      <c r="Q24" s="185">
        <v>0</v>
      </c>
      <c r="R24" s="185">
        <v>6.6881580357658157</v>
      </c>
      <c r="S24" s="185">
        <v>351.12829687770534</v>
      </c>
      <c r="T24" s="185">
        <v>13.4</v>
      </c>
    </row>
    <row r="25" spans="1:20" ht="15">
      <c r="A25" s="186"/>
      <c r="B25" s="186" t="s">
        <v>124</v>
      </c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8"/>
      <c r="T25" s="188"/>
    </row>
  </sheetData>
  <mergeCells count="14">
    <mergeCell ref="A1:T1"/>
    <mergeCell ref="B2:R2"/>
    <mergeCell ref="A3:A4"/>
    <mergeCell ref="B3:B4"/>
    <mergeCell ref="C3:C4"/>
    <mergeCell ref="D3:D4"/>
    <mergeCell ref="A23:C23"/>
    <mergeCell ref="A24:C24"/>
    <mergeCell ref="A17:B17"/>
    <mergeCell ref="A18:D18"/>
    <mergeCell ref="A19:C19"/>
    <mergeCell ref="A20:C20"/>
    <mergeCell ref="A21:C21"/>
    <mergeCell ref="A22:B22"/>
  </mergeCells>
  <dataValidations count="1">
    <dataValidation operator="equal" allowBlank="1" showErrorMessage="1" sqref="C16">
      <formula1>0</formula1>
      <formula2>0</formula2>
    </dataValidation>
  </dataValidation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showZeros="0" topLeftCell="C1" workbookViewId="0">
      <selection activeCell="L13" sqref="L13"/>
    </sheetView>
  </sheetViews>
  <sheetFormatPr defaultRowHeight="12.75"/>
  <cols>
    <col min="1" max="1" width="6" customWidth="1"/>
    <col min="2" max="2" width="17.28515625" customWidth="1"/>
    <col min="5" max="5" width="8.7109375" customWidth="1"/>
    <col min="7" max="7" width="7" customWidth="1"/>
    <col min="8" max="9" width="8.7109375" customWidth="1"/>
    <col min="10" max="10" width="8" customWidth="1"/>
    <col min="17" max="17" width="7.85546875" customWidth="1"/>
  </cols>
  <sheetData>
    <row r="1" spans="1:20" ht="22.5">
      <c r="A1" s="319" t="s">
        <v>176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95"/>
      <c r="T1" s="395"/>
    </row>
    <row r="2" spans="1:20" ht="21" thickBot="1">
      <c r="A2" s="146"/>
      <c r="B2" s="321" t="s">
        <v>114</v>
      </c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116"/>
      <c r="T2" s="396"/>
    </row>
    <row r="3" spans="1:20" ht="117.75" thickBot="1">
      <c r="A3" s="301" t="s">
        <v>65</v>
      </c>
      <c r="B3" s="322" t="s">
        <v>66</v>
      </c>
      <c r="C3" s="302" t="s">
        <v>115</v>
      </c>
      <c r="D3" s="323" t="s">
        <v>68</v>
      </c>
      <c r="E3" s="117" t="s">
        <v>69</v>
      </c>
      <c r="F3" s="118" t="s">
        <v>70</v>
      </c>
      <c r="G3" s="118" t="s">
        <v>71</v>
      </c>
      <c r="H3" s="118" t="s">
        <v>72</v>
      </c>
      <c r="I3" s="118" t="s">
        <v>73</v>
      </c>
      <c r="J3" s="118" t="s">
        <v>74</v>
      </c>
      <c r="K3" s="147" t="s">
        <v>75</v>
      </c>
      <c r="L3" s="118" t="s">
        <v>76</v>
      </c>
      <c r="M3" s="118" t="s">
        <v>77</v>
      </c>
      <c r="N3" s="118" t="s">
        <v>78</v>
      </c>
      <c r="O3" s="118" t="s">
        <v>79</v>
      </c>
      <c r="P3" s="118" t="s">
        <v>80</v>
      </c>
      <c r="Q3" s="118" t="s">
        <v>83</v>
      </c>
      <c r="R3" s="118" t="s">
        <v>84</v>
      </c>
      <c r="S3" s="148" t="s">
        <v>85</v>
      </c>
      <c r="T3" s="339" t="s">
        <v>86</v>
      </c>
    </row>
    <row r="4" spans="1:20" ht="26.25" thickBot="1">
      <c r="A4" s="301"/>
      <c r="B4" s="322"/>
      <c r="C4" s="302"/>
      <c r="D4" s="323"/>
      <c r="E4" s="150" t="s">
        <v>87</v>
      </c>
      <c r="F4" s="123" t="s">
        <v>88</v>
      </c>
      <c r="G4" s="123" t="s">
        <v>89</v>
      </c>
      <c r="H4" s="123" t="s">
        <v>90</v>
      </c>
      <c r="I4" s="123" t="s">
        <v>91</v>
      </c>
      <c r="J4" s="123" t="s">
        <v>92</v>
      </c>
      <c r="K4" s="151" t="s">
        <v>93</v>
      </c>
      <c r="L4" s="123" t="s">
        <v>94</v>
      </c>
      <c r="M4" s="123" t="s">
        <v>95</v>
      </c>
      <c r="N4" s="123" t="s">
        <v>96</v>
      </c>
      <c r="O4" s="123" t="s">
        <v>97</v>
      </c>
      <c r="P4" s="123" t="s">
        <v>98</v>
      </c>
      <c r="Q4" s="123" t="s">
        <v>101</v>
      </c>
      <c r="R4" s="123" t="s">
        <v>102</v>
      </c>
      <c r="S4" s="152" t="s">
        <v>103</v>
      </c>
      <c r="T4" s="340" t="s">
        <v>104</v>
      </c>
    </row>
    <row r="5" spans="1:20" ht="15.75">
      <c r="A5" s="5">
        <v>1</v>
      </c>
      <c r="B5" s="154" t="s">
        <v>32</v>
      </c>
      <c r="C5" s="14">
        <v>17919</v>
      </c>
      <c r="D5" s="397">
        <v>362.16306713544287</v>
      </c>
      <c r="E5" s="398">
        <v>0</v>
      </c>
      <c r="F5" s="398">
        <v>67.905575087895528</v>
      </c>
      <c r="G5" s="398">
        <v>0</v>
      </c>
      <c r="H5" s="398">
        <v>0</v>
      </c>
      <c r="I5" s="398">
        <v>0</v>
      </c>
      <c r="J5" s="398">
        <v>0</v>
      </c>
      <c r="K5" s="398">
        <v>113.17595847982588</v>
      </c>
      <c r="L5" s="398">
        <v>45.270383391930359</v>
      </c>
      <c r="M5" s="398">
        <v>0</v>
      </c>
      <c r="N5" s="398">
        <v>0</v>
      </c>
      <c r="O5" s="398">
        <v>22.63519169596518</v>
      </c>
      <c r="P5" s="398">
        <v>0</v>
      </c>
      <c r="Q5" s="398">
        <v>0</v>
      </c>
      <c r="R5" s="398">
        <v>0</v>
      </c>
      <c r="S5" s="398">
        <v>113.17595847982588</v>
      </c>
      <c r="T5" s="398">
        <v>0</v>
      </c>
    </row>
    <row r="6" spans="1:20" ht="15.75">
      <c r="A6" s="5">
        <v>2</v>
      </c>
      <c r="B6" s="154" t="s">
        <v>33</v>
      </c>
      <c r="C6" s="14">
        <v>4515</v>
      </c>
      <c r="D6" s="397">
        <v>359.33554817275746</v>
      </c>
      <c r="E6" s="398">
        <v>0</v>
      </c>
      <c r="F6" s="398">
        <v>0</v>
      </c>
      <c r="G6" s="398">
        <v>0</v>
      </c>
      <c r="H6" s="398">
        <v>0</v>
      </c>
      <c r="I6" s="398">
        <v>0</v>
      </c>
      <c r="J6" s="398">
        <v>0</v>
      </c>
      <c r="K6" s="398">
        <v>89.833887043189364</v>
      </c>
      <c r="L6" s="398">
        <v>0</v>
      </c>
      <c r="M6" s="398">
        <v>0</v>
      </c>
      <c r="N6" s="398">
        <v>0</v>
      </c>
      <c r="O6" s="398">
        <v>0</v>
      </c>
      <c r="P6" s="398">
        <v>0</v>
      </c>
      <c r="Q6" s="398">
        <v>0</v>
      </c>
      <c r="R6" s="398">
        <v>0</v>
      </c>
      <c r="S6" s="398">
        <v>269.50166112956811</v>
      </c>
      <c r="T6" s="398">
        <v>0</v>
      </c>
    </row>
    <row r="7" spans="1:20" ht="15.75">
      <c r="A7" s="5">
        <v>3</v>
      </c>
      <c r="B7" s="154" t="s">
        <v>34</v>
      </c>
      <c r="C7" s="14">
        <v>6172</v>
      </c>
      <c r="D7" s="397">
        <v>394.29682436811407</v>
      </c>
      <c r="E7" s="398">
        <v>0</v>
      </c>
      <c r="F7" s="398">
        <v>0</v>
      </c>
      <c r="G7" s="398">
        <v>0</v>
      </c>
      <c r="H7" s="398">
        <v>0</v>
      </c>
      <c r="I7" s="398">
        <v>0</v>
      </c>
      <c r="J7" s="398">
        <v>0</v>
      </c>
      <c r="K7" s="398">
        <v>197.14841218405704</v>
      </c>
      <c r="L7" s="398">
        <v>0</v>
      </c>
      <c r="M7" s="398">
        <v>0</v>
      </c>
      <c r="N7" s="398">
        <v>0</v>
      </c>
      <c r="O7" s="398">
        <v>0</v>
      </c>
      <c r="P7" s="398">
        <v>0</v>
      </c>
      <c r="Q7" s="398">
        <v>0</v>
      </c>
      <c r="R7" s="398">
        <v>0</v>
      </c>
      <c r="S7" s="398">
        <v>197.14841218405704</v>
      </c>
      <c r="T7" s="398">
        <v>0</v>
      </c>
    </row>
    <row r="8" spans="1:20" ht="15.75">
      <c r="A8" s="5">
        <v>4</v>
      </c>
      <c r="B8" s="154" t="s">
        <v>35</v>
      </c>
      <c r="C8" s="14">
        <v>6945</v>
      </c>
      <c r="D8" s="397">
        <v>817.62419006479479</v>
      </c>
      <c r="E8" s="398">
        <v>58.401727861771057</v>
      </c>
      <c r="F8" s="398">
        <v>58.401727861771057</v>
      </c>
      <c r="G8" s="398">
        <v>0</v>
      </c>
      <c r="H8" s="398">
        <v>0</v>
      </c>
      <c r="I8" s="398">
        <v>0</v>
      </c>
      <c r="J8" s="398">
        <v>0</v>
      </c>
      <c r="K8" s="398">
        <v>233.60691144708423</v>
      </c>
      <c r="L8" s="398">
        <v>58.401727861771057</v>
      </c>
      <c r="M8" s="398">
        <v>0</v>
      </c>
      <c r="N8" s="398">
        <v>0</v>
      </c>
      <c r="O8" s="398">
        <v>0</v>
      </c>
      <c r="P8" s="398">
        <v>0</v>
      </c>
      <c r="Q8" s="398">
        <v>0</v>
      </c>
      <c r="R8" s="398">
        <v>0</v>
      </c>
      <c r="S8" s="398">
        <v>408.81209503239739</v>
      </c>
      <c r="T8" s="398">
        <v>58.401727861771057</v>
      </c>
    </row>
    <row r="9" spans="1:20" ht="15.75">
      <c r="A9" s="5">
        <v>5</v>
      </c>
      <c r="B9" s="154" t="s">
        <v>36</v>
      </c>
      <c r="C9" s="14">
        <v>7321</v>
      </c>
      <c r="D9" s="397">
        <v>609.42494194782137</v>
      </c>
      <c r="E9" s="398">
        <v>0</v>
      </c>
      <c r="F9" s="398">
        <v>0</v>
      </c>
      <c r="G9" s="398">
        <v>0</v>
      </c>
      <c r="H9" s="398">
        <v>0</v>
      </c>
      <c r="I9" s="398">
        <v>0</v>
      </c>
      <c r="J9" s="398">
        <v>0</v>
      </c>
      <c r="K9" s="398">
        <v>332.41360469881164</v>
      </c>
      <c r="L9" s="398">
        <v>55.40226744980194</v>
      </c>
      <c r="M9" s="398">
        <v>55.40226744980194</v>
      </c>
      <c r="N9" s="398">
        <v>55.40226744980194</v>
      </c>
      <c r="O9" s="398">
        <v>0</v>
      </c>
      <c r="P9" s="398">
        <v>0</v>
      </c>
      <c r="Q9" s="398">
        <v>0</v>
      </c>
      <c r="R9" s="398">
        <v>0</v>
      </c>
      <c r="S9" s="398">
        <v>110.80453489960388</v>
      </c>
      <c r="T9" s="398">
        <v>0</v>
      </c>
    </row>
    <row r="10" spans="1:20" ht="15.75">
      <c r="A10" s="5">
        <v>6</v>
      </c>
      <c r="B10" s="154" t="s">
        <v>37</v>
      </c>
      <c r="C10" s="14">
        <v>5953</v>
      </c>
      <c r="D10" s="397">
        <v>408.80228456240548</v>
      </c>
      <c r="E10" s="398">
        <v>0</v>
      </c>
      <c r="F10" s="398">
        <v>0</v>
      </c>
      <c r="G10" s="398">
        <v>0</v>
      </c>
      <c r="H10" s="398">
        <v>0</v>
      </c>
      <c r="I10" s="398">
        <v>0</v>
      </c>
      <c r="J10" s="398">
        <v>68.133714093734255</v>
      </c>
      <c r="K10" s="398">
        <v>136.26742818746851</v>
      </c>
      <c r="L10" s="398">
        <v>0</v>
      </c>
      <c r="M10" s="398">
        <v>0</v>
      </c>
      <c r="N10" s="398">
        <v>0</v>
      </c>
      <c r="O10" s="398">
        <v>0</v>
      </c>
      <c r="P10" s="398">
        <v>0</v>
      </c>
      <c r="Q10" s="398">
        <v>0</v>
      </c>
      <c r="R10" s="398">
        <v>0</v>
      </c>
      <c r="S10" s="398">
        <v>204.40114228120274</v>
      </c>
      <c r="T10" s="398">
        <v>0</v>
      </c>
    </row>
    <row r="11" spans="1:20" ht="15.75">
      <c r="A11" s="5">
        <v>7</v>
      </c>
      <c r="B11" s="154" t="s">
        <v>38</v>
      </c>
      <c r="C11" s="14">
        <v>9880</v>
      </c>
      <c r="D11" s="397">
        <v>369.4736842105263</v>
      </c>
      <c r="E11" s="398">
        <v>0</v>
      </c>
      <c r="F11" s="398">
        <v>41.05263157894737</v>
      </c>
      <c r="G11" s="398">
        <v>0</v>
      </c>
      <c r="H11" s="398">
        <v>0</v>
      </c>
      <c r="I11" s="398">
        <v>0</v>
      </c>
      <c r="J11" s="398">
        <v>0</v>
      </c>
      <c r="K11" s="398">
        <v>82.10526315789474</v>
      </c>
      <c r="L11" s="398">
        <v>41.05263157894737</v>
      </c>
      <c r="M11" s="398">
        <v>0</v>
      </c>
      <c r="N11" s="398">
        <v>0</v>
      </c>
      <c r="O11" s="398">
        <v>0</v>
      </c>
      <c r="P11" s="398">
        <v>0</v>
      </c>
      <c r="Q11" s="398">
        <v>0</v>
      </c>
      <c r="R11" s="398">
        <v>0</v>
      </c>
      <c r="S11" s="398">
        <v>205.26315789473685</v>
      </c>
      <c r="T11" s="398">
        <v>0</v>
      </c>
    </row>
    <row r="12" spans="1:20" ht="15.75">
      <c r="A12" s="5">
        <v>8</v>
      </c>
      <c r="B12" s="154" t="s">
        <v>39</v>
      </c>
      <c r="C12" s="14">
        <v>7392</v>
      </c>
      <c r="D12" s="397">
        <v>658.44155844155853</v>
      </c>
      <c r="E12" s="398">
        <v>0</v>
      </c>
      <c r="F12" s="398">
        <v>54.870129870129873</v>
      </c>
      <c r="G12" s="398">
        <v>0</v>
      </c>
      <c r="H12" s="398">
        <v>0</v>
      </c>
      <c r="I12" s="398">
        <v>0</v>
      </c>
      <c r="J12" s="398">
        <v>0</v>
      </c>
      <c r="K12" s="398">
        <v>164.61038961038963</v>
      </c>
      <c r="L12" s="398">
        <v>109.74025974025975</v>
      </c>
      <c r="M12" s="398">
        <v>0</v>
      </c>
      <c r="N12" s="398">
        <v>0</v>
      </c>
      <c r="O12" s="398">
        <v>0</v>
      </c>
      <c r="P12" s="398">
        <v>0</v>
      </c>
      <c r="Q12" s="398">
        <v>0</v>
      </c>
      <c r="R12" s="398">
        <v>54.870129870129873</v>
      </c>
      <c r="S12" s="398">
        <v>274.35064935064935</v>
      </c>
      <c r="T12" s="398">
        <v>0</v>
      </c>
    </row>
    <row r="13" spans="1:20" ht="15.75">
      <c r="A13" s="5">
        <v>9</v>
      </c>
      <c r="B13" s="154" t="s">
        <v>40</v>
      </c>
      <c r="C13" s="14">
        <v>8679</v>
      </c>
      <c r="D13" s="397">
        <v>1074.8703767715174</v>
      </c>
      <c r="E13" s="398">
        <v>46.73349464223989</v>
      </c>
      <c r="F13" s="398">
        <v>140.20048392671967</v>
      </c>
      <c r="G13" s="398">
        <v>0</v>
      </c>
      <c r="H13" s="398">
        <v>0</v>
      </c>
      <c r="I13" s="398">
        <v>0</v>
      </c>
      <c r="J13" s="398">
        <v>0</v>
      </c>
      <c r="K13" s="398">
        <v>373.86795713791912</v>
      </c>
      <c r="L13" s="398">
        <v>46.73349464223989</v>
      </c>
      <c r="M13" s="398">
        <v>0</v>
      </c>
      <c r="N13" s="398">
        <v>0</v>
      </c>
      <c r="O13" s="398">
        <v>0</v>
      </c>
      <c r="P13" s="398">
        <v>0</v>
      </c>
      <c r="Q13" s="398">
        <v>0</v>
      </c>
      <c r="R13" s="398">
        <v>93.46698928447978</v>
      </c>
      <c r="S13" s="398">
        <v>373.86795713791912</v>
      </c>
      <c r="T13" s="398">
        <v>0</v>
      </c>
    </row>
    <row r="14" spans="1:20" ht="15.75">
      <c r="A14" s="5">
        <v>10</v>
      </c>
      <c r="B14" s="158" t="s">
        <v>41</v>
      </c>
      <c r="C14" s="14">
        <v>5262</v>
      </c>
      <c r="D14" s="397">
        <v>616.64766248574688</v>
      </c>
      <c r="E14" s="398">
        <v>0</v>
      </c>
      <c r="F14" s="398">
        <v>77.08095781071836</v>
      </c>
      <c r="G14" s="398">
        <v>0</v>
      </c>
      <c r="H14" s="398">
        <v>0</v>
      </c>
      <c r="I14" s="398">
        <v>0</v>
      </c>
      <c r="J14" s="398">
        <v>77.08095781071836</v>
      </c>
      <c r="K14" s="398">
        <v>77.08095781071836</v>
      </c>
      <c r="L14" s="398">
        <v>0</v>
      </c>
      <c r="M14" s="398">
        <v>77.08095781071836</v>
      </c>
      <c r="N14" s="398">
        <v>0</v>
      </c>
      <c r="O14" s="398">
        <v>0</v>
      </c>
      <c r="P14" s="398">
        <v>0</v>
      </c>
      <c r="Q14" s="398">
        <v>0</v>
      </c>
      <c r="R14" s="398">
        <v>0</v>
      </c>
      <c r="S14" s="398">
        <v>308.32383124287344</v>
      </c>
      <c r="T14" s="398">
        <v>0</v>
      </c>
    </row>
    <row r="15" spans="1:20" ht="15.75">
      <c r="A15" s="159" t="s">
        <v>116</v>
      </c>
      <c r="B15" s="160" t="s">
        <v>42</v>
      </c>
      <c r="C15" s="161">
        <v>80038</v>
      </c>
      <c r="D15" s="397">
        <v>552.3676253779455</v>
      </c>
      <c r="E15" s="397">
        <v>10.135185786751293</v>
      </c>
      <c r="F15" s="397">
        <v>50.67592893375646</v>
      </c>
      <c r="G15" s="397">
        <v>0</v>
      </c>
      <c r="H15" s="397">
        <v>0</v>
      </c>
      <c r="I15" s="397">
        <v>0</v>
      </c>
      <c r="J15" s="397">
        <v>10.135185786751293</v>
      </c>
      <c r="K15" s="397">
        <v>177.36575126814762</v>
      </c>
      <c r="L15" s="397">
        <v>40.540743147005173</v>
      </c>
      <c r="M15" s="397">
        <v>10.135185786751293</v>
      </c>
      <c r="N15" s="397">
        <v>5.0675928933756467</v>
      </c>
      <c r="O15" s="397">
        <v>5.0675928933756467</v>
      </c>
      <c r="P15" s="397">
        <v>0</v>
      </c>
      <c r="Q15" s="397">
        <v>0</v>
      </c>
      <c r="R15" s="397">
        <v>15.20277868012694</v>
      </c>
      <c r="S15" s="397">
        <v>228.04168020190411</v>
      </c>
      <c r="T15" s="397">
        <v>5.0675928933756467</v>
      </c>
    </row>
    <row r="16" spans="1:20" ht="15.75">
      <c r="A16" s="5">
        <v>11</v>
      </c>
      <c r="B16" s="165" t="s">
        <v>117</v>
      </c>
      <c r="C16" s="166">
        <v>37444</v>
      </c>
      <c r="D16" s="397">
        <v>379.12616173485736</v>
      </c>
      <c r="E16" s="398">
        <v>32.496528148702062</v>
      </c>
      <c r="F16" s="398">
        <v>32.496528148702062</v>
      </c>
      <c r="G16" s="398">
        <v>0</v>
      </c>
      <c r="H16" s="398">
        <v>0</v>
      </c>
      <c r="I16" s="398">
        <v>0</v>
      </c>
      <c r="J16" s="398">
        <v>0</v>
      </c>
      <c r="K16" s="398">
        <v>119.1539365452409</v>
      </c>
      <c r="L16" s="398">
        <v>32.496528148702062</v>
      </c>
      <c r="M16" s="398">
        <v>21.664352099134707</v>
      </c>
      <c r="N16" s="398">
        <v>0</v>
      </c>
      <c r="O16" s="398">
        <v>0</v>
      </c>
      <c r="P16" s="398">
        <v>10.832176049567353</v>
      </c>
      <c r="Q16" s="398">
        <v>0</v>
      </c>
      <c r="R16" s="398">
        <v>0</v>
      </c>
      <c r="S16" s="398">
        <v>129.98611259480825</v>
      </c>
      <c r="T16" s="398">
        <v>10.832176049567353</v>
      </c>
    </row>
    <row r="17" spans="1:20" ht="42.75" customHeight="1">
      <c r="A17" s="311" t="s">
        <v>177</v>
      </c>
      <c r="B17" s="312"/>
      <c r="C17" s="167">
        <v>117482</v>
      </c>
      <c r="D17" s="397">
        <v>497.15190412148246</v>
      </c>
      <c r="E17" s="397">
        <v>17.262218893107029</v>
      </c>
      <c r="F17" s="397">
        <v>44.881769122078282</v>
      </c>
      <c r="G17" s="397">
        <v>0</v>
      </c>
      <c r="H17" s="397">
        <v>0</v>
      </c>
      <c r="I17" s="397">
        <v>0</v>
      </c>
      <c r="J17" s="397">
        <v>6.9048875572428114</v>
      </c>
      <c r="K17" s="397">
        <v>158.81241381658467</v>
      </c>
      <c r="L17" s="397">
        <v>37.976881564835466</v>
      </c>
      <c r="M17" s="397">
        <v>13.809775114485623</v>
      </c>
      <c r="N17" s="397">
        <v>3.4524437786214057</v>
      </c>
      <c r="O17" s="397">
        <v>3.4524437786214057</v>
      </c>
      <c r="P17" s="397">
        <v>3.4524437786214057</v>
      </c>
      <c r="Q17" s="397">
        <v>0</v>
      </c>
      <c r="R17" s="397">
        <v>10.357331335864217</v>
      </c>
      <c r="S17" s="397">
        <v>196.78929538142015</v>
      </c>
      <c r="T17" s="397">
        <v>6.9048875572428114</v>
      </c>
    </row>
    <row r="18" spans="1:20" ht="28.5" customHeight="1">
      <c r="A18" s="313" t="s">
        <v>108</v>
      </c>
      <c r="B18" s="313"/>
      <c r="C18" s="313"/>
      <c r="D18" s="313"/>
      <c r="E18" s="168">
        <v>3.4722222222222224E-2</v>
      </c>
      <c r="F18" s="169">
        <v>9.027777777777779E-2</v>
      </c>
      <c r="G18" s="169">
        <v>0</v>
      </c>
      <c r="H18" s="169">
        <v>0</v>
      </c>
      <c r="I18" s="169">
        <v>0</v>
      </c>
      <c r="J18" s="169">
        <v>1.3888888888888888E-2</v>
      </c>
      <c r="K18" s="170">
        <v>0.31944444444444442</v>
      </c>
      <c r="L18" s="169">
        <v>7.6388888888888895E-2</v>
      </c>
      <c r="M18" s="169">
        <v>2.7777777777777776E-2</v>
      </c>
      <c r="N18" s="169">
        <v>6.9444444444444441E-3</v>
      </c>
      <c r="O18" s="169">
        <v>6.9444444444444441E-3</v>
      </c>
      <c r="P18" s="169">
        <v>6.9444444444444441E-3</v>
      </c>
      <c r="Q18" s="169">
        <v>0</v>
      </c>
      <c r="R18" s="169">
        <v>2.0833333333333332E-2</v>
      </c>
      <c r="S18" s="171">
        <v>0.39583333333333337</v>
      </c>
      <c r="T18" s="399">
        <v>1.3888888888888888E-2</v>
      </c>
    </row>
    <row r="19" spans="1:20" ht="18.75">
      <c r="A19" s="314" t="s">
        <v>119</v>
      </c>
      <c r="B19" s="315"/>
      <c r="C19" s="315"/>
      <c r="D19" s="174">
        <v>531.75969279482615</v>
      </c>
      <c r="E19" s="174">
        <v>23.709030888941289</v>
      </c>
      <c r="F19" s="174">
        <v>60.966079428706166</v>
      </c>
      <c r="G19" s="174">
        <v>0</v>
      </c>
      <c r="H19" s="174">
        <v>10.161013238117695</v>
      </c>
      <c r="I19" s="174">
        <v>0</v>
      </c>
      <c r="J19" s="174">
        <v>6.7740088254117969</v>
      </c>
      <c r="K19" s="174">
        <v>132.09317209553004</v>
      </c>
      <c r="L19" s="174">
        <v>16.935022063529491</v>
      </c>
      <c r="M19" s="174">
        <v>33.870044127058982</v>
      </c>
      <c r="N19" s="174">
        <v>3.3870044127058985</v>
      </c>
      <c r="O19" s="174">
        <v>0</v>
      </c>
      <c r="P19" s="174">
        <v>3.3870044127058985</v>
      </c>
      <c r="Q19" s="174">
        <v>0</v>
      </c>
      <c r="R19" s="174">
        <v>16.935022063529491</v>
      </c>
      <c r="S19" s="174">
        <v>223.54229123858931</v>
      </c>
      <c r="T19" s="175">
        <v>10.161013238117695</v>
      </c>
    </row>
    <row r="20" spans="1:20" ht="32.25" customHeight="1">
      <c r="A20" s="316" t="s">
        <v>120</v>
      </c>
      <c r="B20" s="316"/>
      <c r="C20" s="316"/>
      <c r="D20" s="400">
        <v>-6.5081632064761918E-2</v>
      </c>
      <c r="E20" s="400">
        <v>-0.27191377100281544</v>
      </c>
      <c r="F20" s="400">
        <v>-0.26382392401395771</v>
      </c>
      <c r="G20" s="400"/>
      <c r="H20" s="400">
        <v>-1</v>
      </c>
      <c r="I20" s="400"/>
      <c r="J20" s="400">
        <v>1.9320720596058383E-2</v>
      </c>
      <c r="K20" s="400">
        <v>0.20227572172868413</v>
      </c>
      <c r="L20" s="400">
        <v>1.2425055853113287</v>
      </c>
      <c r="M20" s="400">
        <v>-0.59227171176157667</v>
      </c>
      <c r="N20" s="400">
        <v>1.9320720596058383E-2</v>
      </c>
      <c r="O20" s="401"/>
      <c r="P20" s="400">
        <v>1.9320720596058383E-2</v>
      </c>
      <c r="Q20" s="400"/>
      <c r="R20" s="400">
        <v>-0.38840756764236495</v>
      </c>
      <c r="S20" s="400">
        <v>-0.1196775594852223</v>
      </c>
      <c r="T20" s="400">
        <v>-0.32045285293596104</v>
      </c>
    </row>
    <row r="21" spans="1:20" ht="18.75">
      <c r="A21" s="402" t="s">
        <v>122</v>
      </c>
      <c r="B21" s="403"/>
      <c r="C21" s="404"/>
      <c r="D21" s="405">
        <v>572.86699260373575</v>
      </c>
      <c r="E21" s="405">
        <v>16.948727591826501</v>
      </c>
      <c r="F21" s="405">
        <v>37.287200702018303</v>
      </c>
      <c r="G21" s="405">
        <v>0</v>
      </c>
      <c r="H21" s="405">
        <v>6.7794910367306009</v>
      </c>
      <c r="I21" s="405">
        <v>0</v>
      </c>
      <c r="J21" s="405">
        <v>10.1692365550959</v>
      </c>
      <c r="K21" s="405">
        <v>122.03083866115081</v>
      </c>
      <c r="L21" s="405">
        <v>40.676946220383599</v>
      </c>
      <c r="M21" s="405">
        <v>44.066691738748908</v>
      </c>
      <c r="N21" s="405">
        <v>0</v>
      </c>
      <c r="O21" s="405">
        <v>0</v>
      </c>
      <c r="P21" s="405">
        <v>10.1692365550959</v>
      </c>
      <c r="Q21" s="405">
        <v>0</v>
      </c>
      <c r="R21" s="405">
        <v>3.3897455183653005</v>
      </c>
      <c r="S21" s="406">
        <v>281.3488780243199</v>
      </c>
      <c r="T21" s="407">
        <v>10.1692365550959</v>
      </c>
    </row>
    <row r="22" spans="1:20" ht="18.75">
      <c r="A22" s="408" t="s">
        <v>123</v>
      </c>
      <c r="B22" s="408"/>
      <c r="C22" s="408"/>
      <c r="D22" s="409">
        <v>729.00922589847391</v>
      </c>
      <c r="E22" s="410">
        <v>40.128948214594892</v>
      </c>
      <c r="F22" s="410">
        <v>127.07500267955049</v>
      </c>
      <c r="G22" s="410">
        <v>0</v>
      </c>
      <c r="H22" s="410">
        <v>3.3440790178829078</v>
      </c>
      <c r="I22" s="410">
        <v>0</v>
      </c>
      <c r="J22" s="410">
        <v>6.6881580357658157</v>
      </c>
      <c r="K22" s="410">
        <v>113.69868660801887</v>
      </c>
      <c r="L22" s="410">
        <v>20.064474107297446</v>
      </c>
      <c r="M22" s="410">
        <v>53.505264286126526</v>
      </c>
      <c r="N22" s="410">
        <v>0</v>
      </c>
      <c r="O22" s="410">
        <v>0</v>
      </c>
      <c r="P22" s="410">
        <v>6.6881580357658157</v>
      </c>
      <c r="Q22" s="410">
        <v>0</v>
      </c>
      <c r="R22" s="410">
        <v>6.6881580357658157</v>
      </c>
      <c r="S22" s="411">
        <v>351.12829687770534</v>
      </c>
      <c r="T22" s="412">
        <v>13.376316071531631</v>
      </c>
    </row>
    <row r="23" spans="1:20" ht="15">
      <c r="A23" s="186"/>
      <c r="B23" s="186" t="s">
        <v>124</v>
      </c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8"/>
      <c r="T23" s="393"/>
    </row>
  </sheetData>
  <mergeCells count="12">
    <mergeCell ref="A17:B17"/>
    <mergeCell ref="A18:D18"/>
    <mergeCell ref="A19:C19"/>
    <mergeCell ref="A20:C20"/>
    <mergeCell ref="A21:C21"/>
    <mergeCell ref="A22:C22"/>
    <mergeCell ref="A1:T1"/>
    <mergeCell ref="B2:R2"/>
    <mergeCell ref="A3:A4"/>
    <mergeCell ref="B3:B4"/>
    <mergeCell ref="C3:C4"/>
    <mergeCell ref="D3:D4"/>
  </mergeCells>
  <dataValidations count="1">
    <dataValidation operator="equal" allowBlank="1" showErrorMessage="1" sqref="C16">
      <formula1>0</formula1>
      <formula2>0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6"/>
  <sheetViews>
    <sheetView showZeros="0" workbookViewId="0">
      <selection activeCell="L18" sqref="L18"/>
    </sheetView>
  </sheetViews>
  <sheetFormatPr defaultRowHeight="12.75"/>
  <cols>
    <col min="1" max="1" width="20.140625" customWidth="1"/>
    <col min="3" max="4" width="7.140625" customWidth="1"/>
    <col min="5" max="5" width="6.7109375" customWidth="1"/>
    <col min="6" max="6" width="6.28515625" customWidth="1"/>
    <col min="7" max="7" width="7.140625" customWidth="1"/>
    <col min="8" max="9" width="6.140625" customWidth="1"/>
    <col min="10" max="10" width="5.7109375" customWidth="1"/>
    <col min="11" max="11" width="7.140625" customWidth="1"/>
    <col min="12" max="12" width="6.140625" customWidth="1"/>
    <col min="13" max="14" width="7.140625" customWidth="1"/>
    <col min="15" max="15" width="6" customWidth="1"/>
    <col min="16" max="16" width="6.28515625" customWidth="1"/>
    <col min="17" max="18" width="7.140625" customWidth="1"/>
    <col min="19" max="19" width="6.42578125" customWidth="1"/>
    <col min="20" max="20" width="7.140625" customWidth="1"/>
    <col min="21" max="21" width="6.42578125" customWidth="1"/>
    <col min="22" max="22" width="7.140625" customWidth="1"/>
  </cols>
  <sheetData>
    <row r="1" spans="1:22" ht="37.5" customHeight="1">
      <c r="A1" s="334" t="s">
        <v>156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</row>
    <row r="2" spans="1:22" ht="14.25" customHeight="1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</row>
    <row r="3" spans="1:22" ht="45.75" customHeight="1">
      <c r="A3" s="331" t="s">
        <v>125</v>
      </c>
      <c r="B3" s="333" t="s">
        <v>126</v>
      </c>
      <c r="C3" s="331" t="s">
        <v>127</v>
      </c>
      <c r="D3" s="331"/>
      <c r="E3" s="331" t="s">
        <v>128</v>
      </c>
      <c r="F3" s="331"/>
      <c r="G3" s="331" t="s">
        <v>129</v>
      </c>
      <c r="H3" s="331"/>
      <c r="I3" s="335" t="s">
        <v>130</v>
      </c>
      <c r="J3" s="335"/>
      <c r="K3" s="331" t="s">
        <v>131</v>
      </c>
      <c r="L3" s="331"/>
      <c r="M3" s="331" t="s">
        <v>132</v>
      </c>
      <c r="N3" s="331"/>
      <c r="O3" s="333" t="s">
        <v>133</v>
      </c>
      <c r="P3" s="333"/>
      <c r="Q3" s="331" t="s">
        <v>134</v>
      </c>
      <c r="R3" s="331"/>
      <c r="S3" s="331"/>
      <c r="T3" s="331"/>
      <c r="U3" s="331" t="s">
        <v>135</v>
      </c>
      <c r="V3" s="331"/>
    </row>
    <row r="4" spans="1:22">
      <c r="A4" s="331"/>
      <c r="B4" s="333"/>
      <c r="C4" s="330" t="s">
        <v>13</v>
      </c>
      <c r="D4" s="327" t="s">
        <v>136</v>
      </c>
      <c r="E4" s="330" t="s">
        <v>13</v>
      </c>
      <c r="F4" s="327" t="s">
        <v>136</v>
      </c>
      <c r="G4" s="332" t="s">
        <v>13</v>
      </c>
      <c r="H4" s="333" t="s">
        <v>136</v>
      </c>
      <c r="I4" s="330" t="s">
        <v>13</v>
      </c>
      <c r="J4" s="327" t="s">
        <v>136</v>
      </c>
      <c r="K4" s="330" t="s">
        <v>13</v>
      </c>
      <c r="L4" s="327" t="s">
        <v>136</v>
      </c>
      <c r="M4" s="330" t="s">
        <v>13</v>
      </c>
      <c r="N4" s="327" t="s">
        <v>136</v>
      </c>
      <c r="O4" s="330" t="s">
        <v>13</v>
      </c>
      <c r="P4" s="327" t="s">
        <v>136</v>
      </c>
      <c r="Q4" s="326" t="s">
        <v>13</v>
      </c>
      <c r="R4" s="327" t="s">
        <v>136</v>
      </c>
      <c r="S4" s="328" t="s">
        <v>137</v>
      </c>
      <c r="T4" s="328"/>
      <c r="U4" s="326" t="s">
        <v>13</v>
      </c>
      <c r="V4" s="327" t="s">
        <v>136</v>
      </c>
    </row>
    <row r="5" spans="1:22" ht="42" customHeight="1">
      <c r="A5" s="331"/>
      <c r="B5" s="333"/>
      <c r="C5" s="330"/>
      <c r="D5" s="327"/>
      <c r="E5" s="330"/>
      <c r="F5" s="327"/>
      <c r="G5" s="332"/>
      <c r="H5" s="333"/>
      <c r="I5" s="330"/>
      <c r="J5" s="327"/>
      <c r="K5" s="330"/>
      <c r="L5" s="327"/>
      <c r="M5" s="330"/>
      <c r="N5" s="327"/>
      <c r="O5" s="330"/>
      <c r="P5" s="327"/>
      <c r="Q5" s="326"/>
      <c r="R5" s="327"/>
      <c r="S5" s="190" t="s">
        <v>13</v>
      </c>
      <c r="T5" s="191" t="s">
        <v>138</v>
      </c>
      <c r="U5" s="326"/>
      <c r="V5" s="327"/>
    </row>
    <row r="6" spans="1:22" ht="17.25" customHeight="1">
      <c r="A6" s="192" t="s">
        <v>139</v>
      </c>
      <c r="B6" s="193">
        <v>33043.5</v>
      </c>
      <c r="C6" s="194">
        <v>7</v>
      </c>
      <c r="D6" s="195">
        <v>85.923101366380678</v>
      </c>
      <c r="E6" s="194"/>
      <c r="F6" s="195">
        <v>0</v>
      </c>
      <c r="G6" s="194"/>
      <c r="H6" s="195">
        <v>0</v>
      </c>
      <c r="I6" s="194"/>
      <c r="J6" s="195">
        <v>0</v>
      </c>
      <c r="K6" s="194"/>
      <c r="L6" s="195">
        <v>0</v>
      </c>
      <c r="M6" s="194">
        <v>2</v>
      </c>
      <c r="N6" s="195">
        <v>24.549457533251623</v>
      </c>
      <c r="O6" s="194"/>
      <c r="P6" s="195">
        <v>0</v>
      </c>
      <c r="Q6" s="194">
        <v>4</v>
      </c>
      <c r="R6" s="195">
        <v>49.098915066503245</v>
      </c>
      <c r="S6" s="194">
        <v>4</v>
      </c>
      <c r="T6" s="195">
        <v>49.098915066503245</v>
      </c>
      <c r="U6" s="196">
        <v>1</v>
      </c>
      <c r="V6" s="195">
        <v>12.274728766625811</v>
      </c>
    </row>
    <row r="7" spans="1:22" ht="17.25" customHeight="1">
      <c r="A7" s="197" t="s">
        <v>140</v>
      </c>
      <c r="B7" s="193">
        <v>8396</v>
      </c>
      <c r="C7" s="194">
        <v>3</v>
      </c>
      <c r="D7" s="195">
        <v>144.92615531205334</v>
      </c>
      <c r="E7" s="194"/>
      <c r="F7" s="195">
        <v>0</v>
      </c>
      <c r="G7" s="194"/>
      <c r="H7" s="195">
        <v>0</v>
      </c>
      <c r="I7" s="194"/>
      <c r="J7" s="195">
        <v>0</v>
      </c>
      <c r="K7" s="194"/>
      <c r="L7" s="195">
        <v>0</v>
      </c>
      <c r="M7" s="194">
        <v>3</v>
      </c>
      <c r="N7" s="195">
        <v>144.92615531205334</v>
      </c>
      <c r="O7" s="194"/>
      <c r="P7" s="195">
        <v>0</v>
      </c>
      <c r="Q7" s="194"/>
      <c r="R7" s="195">
        <v>0</v>
      </c>
      <c r="S7" s="194"/>
      <c r="T7" s="195">
        <v>0</v>
      </c>
      <c r="U7" s="196">
        <v>0</v>
      </c>
      <c r="V7" s="195">
        <v>0</v>
      </c>
    </row>
    <row r="8" spans="1:22" ht="17.25" customHeight="1">
      <c r="A8" s="197" t="s">
        <v>141</v>
      </c>
      <c r="B8" s="198">
        <v>12325.5</v>
      </c>
      <c r="C8" s="194">
        <v>5</v>
      </c>
      <c r="D8" s="195">
        <v>164.53693562127296</v>
      </c>
      <c r="E8" s="194">
        <v>1</v>
      </c>
      <c r="F8" s="195">
        <v>32.907387124254598</v>
      </c>
      <c r="G8" s="194">
        <v>1</v>
      </c>
      <c r="H8" s="195">
        <v>32.907387124254598</v>
      </c>
      <c r="I8" s="194"/>
      <c r="J8" s="195">
        <v>0</v>
      </c>
      <c r="K8" s="194"/>
      <c r="L8" s="195">
        <v>0</v>
      </c>
      <c r="M8" s="194">
        <v>2</v>
      </c>
      <c r="N8" s="195">
        <v>65.814774248509195</v>
      </c>
      <c r="O8" s="194"/>
      <c r="P8" s="195">
        <v>0</v>
      </c>
      <c r="Q8" s="194">
        <v>1</v>
      </c>
      <c r="R8" s="195">
        <v>32.907387124254598</v>
      </c>
      <c r="S8" s="194">
        <v>1</v>
      </c>
      <c r="T8" s="195">
        <v>32.907387124254598</v>
      </c>
      <c r="U8" s="196">
        <v>1</v>
      </c>
      <c r="V8" s="195">
        <v>32.907387124254598</v>
      </c>
    </row>
    <row r="9" spans="1:22" ht="17.25" customHeight="1">
      <c r="A9" s="197" t="s">
        <v>142</v>
      </c>
      <c r="B9" s="193">
        <v>13775.5</v>
      </c>
      <c r="C9" s="194">
        <v>9</v>
      </c>
      <c r="D9" s="195">
        <v>264.99219629051578</v>
      </c>
      <c r="E9" s="194">
        <v>1</v>
      </c>
      <c r="F9" s="195">
        <v>29.443577365612864</v>
      </c>
      <c r="G9" s="194">
        <v>1</v>
      </c>
      <c r="H9" s="195">
        <v>29.443577365612864</v>
      </c>
      <c r="I9" s="194"/>
      <c r="J9" s="195">
        <v>0</v>
      </c>
      <c r="K9" s="194"/>
      <c r="L9" s="195">
        <v>0</v>
      </c>
      <c r="M9" s="194">
        <v>3</v>
      </c>
      <c r="N9" s="195">
        <v>88.330732096838588</v>
      </c>
      <c r="O9" s="194"/>
      <c r="P9" s="195">
        <v>0</v>
      </c>
      <c r="Q9" s="194">
        <v>2</v>
      </c>
      <c r="R9" s="195">
        <v>58.887154731225728</v>
      </c>
      <c r="S9" s="194">
        <v>1</v>
      </c>
      <c r="T9" s="195">
        <v>29.443577365612864</v>
      </c>
      <c r="U9" s="196">
        <v>3</v>
      </c>
      <c r="V9" s="195">
        <v>88.330732096838588</v>
      </c>
    </row>
    <row r="10" spans="1:22" ht="17.25" customHeight="1">
      <c r="A10" s="197" t="s">
        <v>143</v>
      </c>
      <c r="B10" s="193">
        <v>14329.5</v>
      </c>
      <c r="C10" s="194">
        <v>5</v>
      </c>
      <c r="D10" s="195">
        <v>141.5262221291741</v>
      </c>
      <c r="E10" s="194">
        <v>2</v>
      </c>
      <c r="F10" s="195">
        <v>56.610488851669629</v>
      </c>
      <c r="G10" s="194">
        <v>2</v>
      </c>
      <c r="H10" s="195">
        <v>56.610488851669629</v>
      </c>
      <c r="I10" s="194"/>
      <c r="J10" s="195">
        <v>0</v>
      </c>
      <c r="K10" s="194"/>
      <c r="L10" s="195">
        <v>0</v>
      </c>
      <c r="M10" s="194">
        <v>1</v>
      </c>
      <c r="N10" s="195">
        <v>28.305244425834815</v>
      </c>
      <c r="O10" s="194"/>
      <c r="P10" s="195">
        <v>0</v>
      </c>
      <c r="Q10" s="194">
        <v>1</v>
      </c>
      <c r="R10" s="195">
        <v>28.305244425834815</v>
      </c>
      <c r="S10" s="194">
        <v>1</v>
      </c>
      <c r="T10" s="195">
        <v>28.305244425834815</v>
      </c>
      <c r="U10" s="196">
        <v>1</v>
      </c>
      <c r="V10" s="195">
        <v>28.305244425834815</v>
      </c>
    </row>
    <row r="11" spans="1:22" ht="17.25" customHeight="1">
      <c r="A11" s="197" t="s">
        <v>144</v>
      </c>
      <c r="B11" s="193">
        <v>11480.5</v>
      </c>
      <c r="C11" s="194">
        <v>4</v>
      </c>
      <c r="D11" s="195">
        <v>141.31788685161797</v>
      </c>
      <c r="E11" s="194"/>
      <c r="F11" s="195">
        <v>0</v>
      </c>
      <c r="G11" s="194">
        <v>0</v>
      </c>
      <c r="H11" s="195">
        <v>0</v>
      </c>
      <c r="I11" s="194"/>
      <c r="J11" s="195">
        <v>0</v>
      </c>
      <c r="K11" s="194"/>
      <c r="L11" s="195">
        <v>0</v>
      </c>
      <c r="M11" s="194">
        <v>2</v>
      </c>
      <c r="N11" s="195">
        <v>70.658943425808985</v>
      </c>
      <c r="O11" s="194"/>
      <c r="P11" s="195">
        <v>0</v>
      </c>
      <c r="Q11" s="194">
        <v>1</v>
      </c>
      <c r="R11" s="195">
        <v>35.329471712904493</v>
      </c>
      <c r="S11" s="194"/>
      <c r="T11" s="195">
        <v>0</v>
      </c>
      <c r="U11" s="196">
        <v>1</v>
      </c>
      <c r="V11" s="195">
        <v>35.329471712904493</v>
      </c>
    </row>
    <row r="12" spans="1:22" ht="17.25" customHeight="1">
      <c r="A12" s="197" t="s">
        <v>145</v>
      </c>
      <c r="B12" s="193">
        <v>19055.5</v>
      </c>
      <c r="C12" s="194">
        <v>5</v>
      </c>
      <c r="D12" s="195">
        <v>106.42596625646139</v>
      </c>
      <c r="E12" s="194">
        <v>1</v>
      </c>
      <c r="F12" s="195">
        <v>21.285193251292277</v>
      </c>
      <c r="G12" s="194">
        <v>1</v>
      </c>
      <c r="H12" s="195">
        <v>21.285193251292277</v>
      </c>
      <c r="I12" s="194"/>
      <c r="J12" s="195">
        <v>0</v>
      </c>
      <c r="K12" s="194">
        <v>1</v>
      </c>
      <c r="L12" s="195">
        <v>21.285193251292277</v>
      </c>
      <c r="M12" s="194"/>
      <c r="N12" s="195">
        <v>0</v>
      </c>
      <c r="O12" s="194">
        <v>0</v>
      </c>
      <c r="P12" s="195">
        <v>0</v>
      </c>
      <c r="Q12" s="194">
        <v>2</v>
      </c>
      <c r="R12" s="195">
        <v>42.570386502584554</v>
      </c>
      <c r="S12" s="194"/>
      <c r="T12" s="195">
        <v>0</v>
      </c>
      <c r="U12" s="196">
        <v>1</v>
      </c>
      <c r="V12" s="195">
        <v>21.285193251292277</v>
      </c>
    </row>
    <row r="13" spans="1:22" ht="17.25" customHeight="1">
      <c r="A13" s="197" t="s">
        <v>146</v>
      </c>
      <c r="B13" s="193">
        <v>14714.5</v>
      </c>
      <c r="C13" s="194">
        <v>6</v>
      </c>
      <c r="D13" s="195">
        <v>165.38788270073738</v>
      </c>
      <c r="E13" s="194"/>
      <c r="F13" s="195">
        <v>0</v>
      </c>
      <c r="G13" s="194">
        <v>0</v>
      </c>
      <c r="H13" s="195">
        <v>0</v>
      </c>
      <c r="I13" s="194"/>
      <c r="J13" s="195">
        <v>0</v>
      </c>
      <c r="K13" s="194">
        <v>2</v>
      </c>
      <c r="L13" s="195">
        <v>55.129294233579124</v>
      </c>
      <c r="M13" s="194">
        <v>1</v>
      </c>
      <c r="N13" s="195">
        <v>27.564647116789562</v>
      </c>
      <c r="O13" s="194">
        <v>0</v>
      </c>
      <c r="P13" s="195">
        <v>0</v>
      </c>
      <c r="Q13" s="194"/>
      <c r="R13" s="195">
        <v>0</v>
      </c>
      <c r="S13" s="194"/>
      <c r="T13" s="195">
        <v>0</v>
      </c>
      <c r="U13" s="196">
        <v>3</v>
      </c>
      <c r="V13" s="195">
        <v>82.693941350368689</v>
      </c>
    </row>
    <row r="14" spans="1:22" ht="17.25" customHeight="1">
      <c r="A14" s="197" t="s">
        <v>147</v>
      </c>
      <c r="B14" s="193">
        <v>16399</v>
      </c>
      <c r="C14" s="194">
        <v>11</v>
      </c>
      <c r="D14" s="195">
        <v>272.0653698396244</v>
      </c>
      <c r="E14" s="194"/>
      <c r="F14" s="195">
        <v>0</v>
      </c>
      <c r="G14" s="194">
        <v>0</v>
      </c>
      <c r="H14" s="195">
        <v>0</v>
      </c>
      <c r="I14" s="194"/>
      <c r="J14" s="195">
        <v>0</v>
      </c>
      <c r="K14" s="194"/>
      <c r="L14" s="195">
        <v>0</v>
      </c>
      <c r="M14" s="194">
        <v>6</v>
      </c>
      <c r="N14" s="195">
        <v>148.39929263979514</v>
      </c>
      <c r="O14" s="194">
        <v>0</v>
      </c>
      <c r="P14" s="195">
        <v>0</v>
      </c>
      <c r="Q14" s="194">
        <v>1</v>
      </c>
      <c r="R14" s="195">
        <v>24.73321543996585</v>
      </c>
      <c r="S14" s="194">
        <v>0</v>
      </c>
      <c r="T14" s="195">
        <v>0</v>
      </c>
      <c r="U14" s="196">
        <v>4</v>
      </c>
      <c r="V14" s="195">
        <v>98.9328617598634</v>
      </c>
    </row>
    <row r="15" spans="1:22" ht="17.25" customHeight="1">
      <c r="A15" s="197" t="s">
        <v>148</v>
      </c>
      <c r="B15" s="193">
        <v>10254</v>
      </c>
      <c r="C15" s="194">
        <v>4</v>
      </c>
      <c r="D15" s="195">
        <v>158.22118197776479</v>
      </c>
      <c r="E15" s="194"/>
      <c r="F15" s="195">
        <v>0</v>
      </c>
      <c r="G15" s="194">
        <v>0</v>
      </c>
      <c r="H15" s="195">
        <v>0</v>
      </c>
      <c r="I15" s="194"/>
      <c r="J15" s="195">
        <v>0</v>
      </c>
      <c r="K15" s="194">
        <v>1</v>
      </c>
      <c r="L15" s="195">
        <v>39.555295494441197</v>
      </c>
      <c r="M15" s="194">
        <v>1</v>
      </c>
      <c r="N15" s="195">
        <v>39.555295494441197</v>
      </c>
      <c r="O15" s="194">
        <v>0</v>
      </c>
      <c r="P15" s="195">
        <v>0</v>
      </c>
      <c r="Q15" s="194"/>
      <c r="R15" s="195">
        <v>0</v>
      </c>
      <c r="S15" s="194">
        <v>0</v>
      </c>
      <c r="T15" s="195">
        <v>0</v>
      </c>
      <c r="U15" s="196">
        <v>2</v>
      </c>
      <c r="V15" s="195">
        <v>79.110590988882393</v>
      </c>
    </row>
    <row r="16" spans="1:22" ht="22.5" customHeight="1">
      <c r="A16" s="199" t="s">
        <v>149</v>
      </c>
      <c r="B16" s="200">
        <v>153773.5</v>
      </c>
      <c r="C16" s="201">
        <v>59</v>
      </c>
      <c r="D16" s="195">
        <v>155.62109206072569</v>
      </c>
      <c r="E16" s="201">
        <v>5</v>
      </c>
      <c r="F16" s="195">
        <v>13.188228140739465</v>
      </c>
      <c r="G16" s="201">
        <v>5</v>
      </c>
      <c r="H16" s="195">
        <v>13.188228140739465</v>
      </c>
      <c r="I16" s="201">
        <v>0</v>
      </c>
      <c r="J16" s="195">
        <v>0</v>
      </c>
      <c r="K16" s="201">
        <v>4</v>
      </c>
      <c r="L16" s="195">
        <v>10.550582512591571</v>
      </c>
      <c r="M16" s="201">
        <v>21</v>
      </c>
      <c r="N16" s="195">
        <v>55.390558191105754</v>
      </c>
      <c r="O16" s="201">
        <v>0</v>
      </c>
      <c r="P16" s="195">
        <v>0</v>
      </c>
      <c r="Q16" s="201">
        <v>12</v>
      </c>
      <c r="R16" s="195">
        <v>31.651747537774718</v>
      </c>
      <c r="S16" s="201">
        <v>7</v>
      </c>
      <c r="T16" s="195">
        <v>18.463519397035249</v>
      </c>
      <c r="U16" s="201">
        <v>17</v>
      </c>
      <c r="V16" s="195">
        <v>44.839975678514179</v>
      </c>
    </row>
    <row r="17" spans="1:30" ht="19.5" customHeight="1">
      <c r="A17" s="202" t="s">
        <v>150</v>
      </c>
      <c r="B17" s="193">
        <v>63338</v>
      </c>
      <c r="C17" s="194">
        <v>19</v>
      </c>
      <c r="D17" s="195">
        <v>121.67103476585936</v>
      </c>
      <c r="E17" s="194">
        <v>3</v>
      </c>
      <c r="F17" s="195">
        <v>19.211216015662004</v>
      </c>
      <c r="G17" s="194">
        <v>2</v>
      </c>
      <c r="H17" s="195">
        <v>12.80747734377467</v>
      </c>
      <c r="I17" s="194">
        <v>0</v>
      </c>
      <c r="J17" s="195">
        <v>0</v>
      </c>
      <c r="K17" s="194">
        <v>3</v>
      </c>
      <c r="L17" s="195">
        <v>19.211216015662004</v>
      </c>
      <c r="M17" s="194">
        <v>2</v>
      </c>
      <c r="N17" s="195">
        <v>12.80747734377467</v>
      </c>
      <c r="O17" s="194">
        <v>1</v>
      </c>
      <c r="P17" s="195">
        <v>6.4037386718873348</v>
      </c>
      <c r="Q17" s="194">
        <v>9</v>
      </c>
      <c r="R17" s="195">
        <v>57.633648046986018</v>
      </c>
      <c r="S17" s="194">
        <v>6</v>
      </c>
      <c r="T17" s="195">
        <v>38.422432031324007</v>
      </c>
      <c r="U17" s="196">
        <v>2</v>
      </c>
      <c r="V17" s="195">
        <v>12.80747734377467</v>
      </c>
    </row>
    <row r="18" spans="1:30" ht="45" customHeight="1">
      <c r="A18" s="203" t="s">
        <v>180</v>
      </c>
      <c r="B18" s="200">
        <v>217111.5</v>
      </c>
      <c r="C18" s="204">
        <v>78</v>
      </c>
      <c r="D18" s="195">
        <v>145.7168321346405</v>
      </c>
      <c r="E18" s="204">
        <v>8</v>
      </c>
      <c r="F18" s="195">
        <v>14.945316116373386</v>
      </c>
      <c r="G18" s="204">
        <v>7</v>
      </c>
      <c r="H18" s="195">
        <v>13.077151601826712</v>
      </c>
      <c r="I18" s="204">
        <v>0</v>
      </c>
      <c r="J18" s="195">
        <v>0</v>
      </c>
      <c r="K18" s="204">
        <v>7</v>
      </c>
      <c r="L18" s="195">
        <v>13.077151601826712</v>
      </c>
      <c r="M18" s="204">
        <v>23</v>
      </c>
      <c r="N18" s="195">
        <v>42.967783834573481</v>
      </c>
      <c r="O18" s="204">
        <v>1</v>
      </c>
      <c r="P18" s="195">
        <v>1.8681645145466732</v>
      </c>
      <c r="Q18" s="204">
        <v>21</v>
      </c>
      <c r="R18" s="195">
        <v>39.231454805480134</v>
      </c>
      <c r="S18" s="204">
        <v>13</v>
      </c>
      <c r="T18" s="195">
        <v>24.28613868910675</v>
      </c>
      <c r="U18" s="204">
        <v>19</v>
      </c>
      <c r="V18" s="195">
        <v>35.495125776386786</v>
      </c>
    </row>
    <row r="19" spans="1:30" ht="36.75" customHeight="1">
      <c r="A19" s="329" t="s">
        <v>151</v>
      </c>
      <c r="B19" s="329"/>
      <c r="C19" s="205">
        <v>1</v>
      </c>
      <c r="D19" s="206"/>
      <c r="E19" s="207">
        <v>0.10256410256410256</v>
      </c>
      <c r="F19" s="208"/>
      <c r="G19" s="207">
        <v>8.9743589743589744E-2</v>
      </c>
      <c r="H19" s="209"/>
      <c r="I19" s="207">
        <v>0</v>
      </c>
      <c r="J19" s="209"/>
      <c r="K19" s="207">
        <v>8.9743589743589744E-2</v>
      </c>
      <c r="L19" s="209"/>
      <c r="M19" s="207">
        <v>0.29487179487179488</v>
      </c>
      <c r="N19" s="209"/>
      <c r="O19" s="207">
        <v>1.282051282051282E-2</v>
      </c>
      <c r="P19" s="209"/>
      <c r="Q19" s="207">
        <v>0.26923076923076922</v>
      </c>
      <c r="R19" s="209"/>
      <c r="S19" s="207">
        <v>0.16666666666666666</v>
      </c>
      <c r="T19" s="210"/>
      <c r="U19" s="207">
        <v>0.24358974358974358</v>
      </c>
      <c r="V19" s="211"/>
    </row>
    <row r="20" spans="1:30" ht="20.25" customHeight="1">
      <c r="A20" s="222" t="s">
        <v>152</v>
      </c>
      <c r="B20" s="223">
        <v>215363.5</v>
      </c>
      <c r="C20" s="212">
        <v>87</v>
      </c>
      <c r="D20" s="224">
        <v>162.4759998792739</v>
      </c>
      <c r="E20" s="212">
        <v>9</v>
      </c>
      <c r="F20" s="224">
        <v>16.807862056476612</v>
      </c>
      <c r="G20" s="225">
        <v>7</v>
      </c>
      <c r="H20" s="224">
        <v>13.072781599481807</v>
      </c>
      <c r="I20" s="212">
        <v>2</v>
      </c>
      <c r="J20" s="224">
        <v>3.735080456994802</v>
      </c>
      <c r="K20" s="212">
        <v>10</v>
      </c>
      <c r="L20" s="224">
        <v>18.675402284974012</v>
      </c>
      <c r="M20" s="212">
        <v>23</v>
      </c>
      <c r="N20" s="224">
        <v>42.953425255440223</v>
      </c>
      <c r="O20" s="212">
        <v>5</v>
      </c>
      <c r="P20" s="224">
        <v>9.3377011424870062</v>
      </c>
      <c r="Q20" s="212">
        <v>20</v>
      </c>
      <c r="R20" s="224">
        <v>37.350804569948025</v>
      </c>
      <c r="S20" s="212">
        <v>9</v>
      </c>
      <c r="T20" s="224">
        <v>16.807862056476612</v>
      </c>
      <c r="U20" s="213">
        <v>19</v>
      </c>
      <c r="V20" s="224">
        <v>35.5</v>
      </c>
    </row>
    <row r="21" spans="1:30" ht="32.25" customHeight="1">
      <c r="A21" s="324" t="s">
        <v>153</v>
      </c>
      <c r="B21" s="324"/>
      <c r="C21" s="214">
        <v>-9</v>
      </c>
      <c r="D21" s="215">
        <v>-16.759167744633402</v>
      </c>
      <c r="E21" s="214">
        <v>-1</v>
      </c>
      <c r="F21" s="215">
        <v>-1.8625459401032263</v>
      </c>
      <c r="G21" s="214">
        <v>0</v>
      </c>
      <c r="H21" s="215">
        <v>4.3700023449044778E-3</v>
      </c>
      <c r="I21" s="214">
        <v>-2</v>
      </c>
      <c r="J21" s="215">
        <v>-3.735080456994802</v>
      </c>
      <c r="K21" s="214">
        <v>-3</v>
      </c>
      <c r="L21" s="215">
        <v>-5.5982506831473007</v>
      </c>
      <c r="M21" s="214">
        <v>0</v>
      </c>
      <c r="N21" s="215">
        <v>1.4358579133258331E-2</v>
      </c>
      <c r="O21" s="214">
        <v>-4</v>
      </c>
      <c r="P21" s="215">
        <v>-7.4695366279403332</v>
      </c>
      <c r="Q21" s="214">
        <v>1</v>
      </c>
      <c r="R21" s="215">
        <v>1.8806502355321086</v>
      </c>
      <c r="S21" s="214">
        <v>4</v>
      </c>
      <c r="T21" s="215">
        <v>7.4782766326301378</v>
      </c>
      <c r="U21" s="214">
        <v>0</v>
      </c>
      <c r="V21" s="215">
        <v>-4.8742236132142125E-3</v>
      </c>
    </row>
    <row r="22" spans="1:30" ht="29.25" customHeight="1">
      <c r="A22" s="219" t="s">
        <v>154</v>
      </c>
      <c r="B22" s="220">
        <v>213890.5</v>
      </c>
      <c r="C22" s="218">
        <v>108</v>
      </c>
      <c r="D22" s="217">
        <v>204.80011968741013</v>
      </c>
      <c r="E22" s="218">
        <v>11</v>
      </c>
      <c r="F22" s="217">
        <v>20.859271449643625</v>
      </c>
      <c r="G22" s="218">
        <v>10</v>
      </c>
      <c r="H22" s="217">
        <v>18.962974045130569</v>
      </c>
      <c r="I22" s="218">
        <v>1</v>
      </c>
      <c r="J22" s="217">
        <v>1.896297404513057</v>
      </c>
      <c r="K22" s="218">
        <v>13</v>
      </c>
      <c r="L22" s="217">
        <v>24.651866258669738</v>
      </c>
      <c r="M22" s="218">
        <v>34</v>
      </c>
      <c r="N22" s="217">
        <v>64.474111753443935</v>
      </c>
      <c r="O22" s="218">
        <v>1</v>
      </c>
      <c r="P22" s="217">
        <v>1.896297404513057</v>
      </c>
      <c r="Q22" s="218">
        <v>22</v>
      </c>
      <c r="R22" s="217">
        <v>41.71854289928725</v>
      </c>
      <c r="S22" s="218">
        <v>9</v>
      </c>
      <c r="T22" s="217">
        <v>17.066676640617512</v>
      </c>
      <c r="U22" s="218">
        <v>26</v>
      </c>
      <c r="V22" s="217">
        <v>49.303732517339476</v>
      </c>
      <c r="W22" s="221"/>
      <c r="X22" s="221"/>
      <c r="Y22" s="221"/>
      <c r="Z22" s="221"/>
      <c r="AA22" s="221"/>
      <c r="AB22" s="221"/>
      <c r="AC22" s="221"/>
      <c r="AD22" s="221"/>
    </row>
    <row r="23" spans="1:30" ht="17.25" customHeight="1">
      <c r="A23" s="325" t="s">
        <v>155</v>
      </c>
      <c r="B23" s="325"/>
      <c r="C23" s="216">
        <v>136</v>
      </c>
      <c r="D23" s="217">
        <v>260.28462496696994</v>
      </c>
      <c r="E23" s="218">
        <v>7</v>
      </c>
      <c r="F23" s="217">
        <v>13.397002755652863</v>
      </c>
      <c r="G23" s="218">
        <v>6</v>
      </c>
      <c r="H23" s="217">
        <v>11.483145219131025</v>
      </c>
      <c r="I23" s="218">
        <v>2</v>
      </c>
      <c r="J23" s="217">
        <v>3.8277150730436751</v>
      </c>
      <c r="K23" s="218">
        <v>19</v>
      </c>
      <c r="L23" s="217">
        <v>36.363293193914913</v>
      </c>
      <c r="M23" s="218">
        <v>37</v>
      </c>
      <c r="N23" s="217">
        <v>70.81272885130798</v>
      </c>
      <c r="O23" s="218">
        <v>6</v>
      </c>
      <c r="P23" s="217">
        <v>11.483145219131025</v>
      </c>
      <c r="Q23" s="218">
        <v>36</v>
      </c>
      <c r="R23" s="217">
        <v>68.898871314786163</v>
      </c>
      <c r="S23" s="218">
        <v>23</v>
      </c>
      <c r="T23" s="217">
        <v>44.018723340002261</v>
      </c>
      <c r="U23" s="218">
        <v>29</v>
      </c>
      <c r="V23" s="217">
        <v>55.501868559133293</v>
      </c>
      <c r="W23" s="221"/>
      <c r="X23" s="221"/>
      <c r="Y23" s="221"/>
      <c r="Z23" s="221"/>
      <c r="AA23" s="221"/>
      <c r="AB23" s="221"/>
      <c r="AC23" s="221"/>
      <c r="AD23" s="221"/>
    </row>
    <row r="24" spans="1:30">
      <c r="A24" s="221"/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</row>
    <row r="25" spans="1:30">
      <c r="A25" s="221"/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</row>
    <row r="26" spans="1:30">
      <c r="A26" s="221"/>
      <c r="B26" s="221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</row>
  </sheetData>
  <mergeCells count="34">
    <mergeCell ref="A1:V1"/>
    <mergeCell ref="A3:A5"/>
    <mergeCell ref="B3:B5"/>
    <mergeCell ref="C3:D3"/>
    <mergeCell ref="E3:F3"/>
    <mergeCell ref="G3:H3"/>
    <mergeCell ref="I3:J3"/>
    <mergeCell ref="K3:L3"/>
    <mergeCell ref="M3:N3"/>
    <mergeCell ref="O3:P3"/>
    <mergeCell ref="Q3:T3"/>
    <mergeCell ref="U3:V3"/>
    <mergeCell ref="C4:C5"/>
    <mergeCell ref="D4:D5"/>
    <mergeCell ref="E4:E5"/>
    <mergeCell ref="F4:F5"/>
    <mergeCell ref="G4:G5"/>
    <mergeCell ref="H4:H5"/>
    <mergeCell ref="I4:I5"/>
    <mergeCell ref="J4:J5"/>
    <mergeCell ref="U4:U5"/>
    <mergeCell ref="V4:V5"/>
    <mergeCell ref="A19:B19"/>
    <mergeCell ref="K4:K5"/>
    <mergeCell ref="L4:L5"/>
    <mergeCell ref="M4:M5"/>
    <mergeCell ref="N4:N5"/>
    <mergeCell ref="O4:O5"/>
    <mergeCell ref="P4:P5"/>
    <mergeCell ref="A21:B21"/>
    <mergeCell ref="A23:B23"/>
    <mergeCell ref="Q4:Q5"/>
    <mergeCell ref="R4:R5"/>
    <mergeCell ref="S4:T4"/>
  </mergeCells>
  <pageMargins left="0.70866141732283472" right="0.70866141732283472" top="0.74803149606299213" bottom="0.74803149606299213" header="0.31496062992125984" footer="0.31496062992125984"/>
  <pageSetup paperSize="9" scale="82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showZeros="0" tabSelected="1" workbookViewId="0">
      <selection activeCell="H27" sqref="H27"/>
    </sheetView>
  </sheetViews>
  <sheetFormatPr defaultRowHeight="12.75"/>
  <cols>
    <col min="1" max="1" width="20.5703125" customWidth="1"/>
    <col min="3" max="6" width="7" customWidth="1"/>
    <col min="7" max="7" width="6.42578125" customWidth="1"/>
    <col min="8" max="8" width="7" customWidth="1"/>
    <col min="9" max="9" width="5.85546875" customWidth="1"/>
    <col min="10" max="10" width="5.5703125" customWidth="1"/>
    <col min="11" max="14" width="7" customWidth="1"/>
    <col min="15" max="15" width="6.7109375" customWidth="1"/>
    <col min="16" max="16" width="6.140625" customWidth="1"/>
    <col min="17" max="17" width="7" customWidth="1"/>
    <col min="18" max="18" width="6.5703125" customWidth="1"/>
    <col min="19" max="22" width="7" customWidth="1"/>
  </cols>
  <sheetData>
    <row r="1" spans="1:22" ht="39.75" customHeight="1">
      <c r="A1" s="334" t="s">
        <v>167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</row>
    <row r="2" spans="1:22">
      <c r="A2" s="337" t="s">
        <v>157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226"/>
    </row>
    <row r="3" spans="1:22" ht="48.75" customHeight="1">
      <c r="A3" s="331" t="s">
        <v>125</v>
      </c>
      <c r="B3" s="331" t="s">
        <v>158</v>
      </c>
      <c r="C3" s="331" t="s">
        <v>159</v>
      </c>
      <c r="D3" s="331"/>
      <c r="E3" s="331" t="s">
        <v>128</v>
      </c>
      <c r="F3" s="331"/>
      <c r="G3" s="331" t="s">
        <v>129</v>
      </c>
      <c r="H3" s="331"/>
      <c r="I3" s="338" t="s">
        <v>160</v>
      </c>
      <c r="J3" s="338"/>
      <c r="K3" s="331" t="s">
        <v>131</v>
      </c>
      <c r="L3" s="331"/>
      <c r="M3" s="331" t="s">
        <v>161</v>
      </c>
      <c r="N3" s="331"/>
      <c r="O3" s="333" t="s">
        <v>162</v>
      </c>
      <c r="P3" s="333"/>
      <c r="Q3" s="331" t="s">
        <v>134</v>
      </c>
      <c r="R3" s="331"/>
      <c r="S3" s="331"/>
      <c r="T3" s="331"/>
      <c r="U3" s="331" t="s">
        <v>135</v>
      </c>
      <c r="V3" s="331"/>
    </row>
    <row r="4" spans="1:22" ht="24" customHeight="1">
      <c r="A4" s="331"/>
      <c r="B4" s="331"/>
      <c r="C4" s="326" t="s">
        <v>13</v>
      </c>
      <c r="D4" s="327" t="s">
        <v>136</v>
      </c>
      <c r="E4" s="330" t="s">
        <v>13</v>
      </c>
      <c r="F4" s="327" t="s">
        <v>136</v>
      </c>
      <c r="G4" s="332" t="s">
        <v>13</v>
      </c>
      <c r="H4" s="333" t="s">
        <v>136</v>
      </c>
      <c r="I4" s="326" t="s">
        <v>13</v>
      </c>
      <c r="J4" s="327" t="s">
        <v>136</v>
      </c>
      <c r="K4" s="330" t="s">
        <v>13</v>
      </c>
      <c r="L4" s="327" t="s">
        <v>136</v>
      </c>
      <c r="M4" s="330" t="s">
        <v>13</v>
      </c>
      <c r="N4" s="327" t="s">
        <v>136</v>
      </c>
      <c r="O4" s="330" t="s">
        <v>13</v>
      </c>
      <c r="P4" s="327" t="s">
        <v>136</v>
      </c>
      <c r="Q4" s="326" t="s">
        <v>13</v>
      </c>
      <c r="R4" s="327" t="s">
        <v>136</v>
      </c>
      <c r="S4" s="328" t="s">
        <v>137</v>
      </c>
      <c r="T4" s="328"/>
      <c r="U4" s="326" t="s">
        <v>13</v>
      </c>
      <c r="V4" s="327" t="s">
        <v>136</v>
      </c>
    </row>
    <row r="5" spans="1:22" ht="22.5">
      <c r="A5" s="331"/>
      <c r="B5" s="331"/>
      <c r="C5" s="326"/>
      <c r="D5" s="327"/>
      <c r="E5" s="330"/>
      <c r="F5" s="327"/>
      <c r="G5" s="332"/>
      <c r="H5" s="333"/>
      <c r="I5" s="326"/>
      <c r="J5" s="327"/>
      <c r="K5" s="330"/>
      <c r="L5" s="327"/>
      <c r="M5" s="330"/>
      <c r="N5" s="327"/>
      <c r="O5" s="330"/>
      <c r="P5" s="327"/>
      <c r="Q5" s="326"/>
      <c r="R5" s="327"/>
      <c r="S5" s="190" t="s">
        <v>13</v>
      </c>
      <c r="T5" s="227" t="s">
        <v>138</v>
      </c>
      <c r="U5" s="326"/>
      <c r="V5" s="327"/>
    </row>
    <row r="6" spans="1:22" ht="18.75" customHeight="1">
      <c r="A6" s="192" t="s">
        <v>139</v>
      </c>
      <c r="B6" s="228">
        <v>17919</v>
      </c>
      <c r="C6" s="194">
        <v>5</v>
      </c>
      <c r="D6" s="229">
        <v>113.17595847982588</v>
      </c>
      <c r="E6" s="194"/>
      <c r="F6" s="229">
        <v>0</v>
      </c>
      <c r="G6" s="230"/>
      <c r="H6" s="229">
        <v>0</v>
      </c>
      <c r="I6" s="194"/>
      <c r="J6" s="229">
        <v>0</v>
      </c>
      <c r="K6" s="194"/>
      <c r="L6" s="229">
        <v>0</v>
      </c>
      <c r="M6" s="194">
        <v>1</v>
      </c>
      <c r="N6" s="229">
        <v>22.63519169596518</v>
      </c>
      <c r="O6" s="194"/>
      <c r="P6" s="229">
        <v>0</v>
      </c>
      <c r="Q6" s="194">
        <v>3</v>
      </c>
      <c r="R6" s="229">
        <v>67.905575087895528</v>
      </c>
      <c r="S6" s="194">
        <v>3</v>
      </c>
      <c r="T6" s="229">
        <v>67.905575087895528</v>
      </c>
      <c r="U6" s="194">
        <v>1</v>
      </c>
      <c r="V6" s="229">
        <v>22.63519169596518</v>
      </c>
    </row>
    <row r="7" spans="1:22" ht="18.75" customHeight="1">
      <c r="A7" s="197" t="s">
        <v>140</v>
      </c>
      <c r="B7" s="228">
        <v>4515</v>
      </c>
      <c r="C7" s="194">
        <v>3</v>
      </c>
      <c r="D7" s="229">
        <v>269.50166112956811</v>
      </c>
      <c r="E7" s="194"/>
      <c r="F7" s="229">
        <v>0</v>
      </c>
      <c r="G7" s="230"/>
      <c r="H7" s="229">
        <v>0</v>
      </c>
      <c r="I7" s="194"/>
      <c r="J7" s="229">
        <v>0</v>
      </c>
      <c r="K7" s="194"/>
      <c r="L7" s="229">
        <v>0</v>
      </c>
      <c r="M7" s="194">
        <v>3</v>
      </c>
      <c r="N7" s="229">
        <v>269.50166112956811</v>
      </c>
      <c r="O7" s="194"/>
      <c r="P7" s="229">
        <v>0</v>
      </c>
      <c r="Q7" s="194"/>
      <c r="R7" s="229">
        <v>0</v>
      </c>
      <c r="S7" s="194"/>
      <c r="T7" s="229">
        <v>0</v>
      </c>
      <c r="U7" s="194">
        <v>0</v>
      </c>
      <c r="V7" s="229">
        <v>0</v>
      </c>
    </row>
    <row r="8" spans="1:22" ht="18.75" customHeight="1">
      <c r="A8" s="197" t="s">
        <v>141</v>
      </c>
      <c r="B8" s="228">
        <v>6172</v>
      </c>
      <c r="C8" s="194">
        <v>3</v>
      </c>
      <c r="D8" s="229">
        <v>197.14841218405704</v>
      </c>
      <c r="E8" s="194">
        <v>1</v>
      </c>
      <c r="F8" s="229">
        <v>65.716137394685674</v>
      </c>
      <c r="G8" s="230">
        <v>1</v>
      </c>
      <c r="H8" s="229">
        <v>65.716137394685674</v>
      </c>
      <c r="I8" s="194"/>
      <c r="J8" s="229">
        <v>0</v>
      </c>
      <c r="K8" s="194"/>
      <c r="L8" s="229">
        <v>0</v>
      </c>
      <c r="M8" s="194">
        <v>2</v>
      </c>
      <c r="N8" s="229">
        <v>131.43227478937135</v>
      </c>
      <c r="O8" s="194"/>
      <c r="P8" s="229">
        <v>0</v>
      </c>
      <c r="Q8" s="194"/>
      <c r="R8" s="229">
        <v>0</v>
      </c>
      <c r="S8" s="194"/>
      <c r="T8" s="229">
        <v>0</v>
      </c>
      <c r="U8" s="194">
        <v>0</v>
      </c>
      <c r="V8" s="229">
        <v>0</v>
      </c>
    </row>
    <row r="9" spans="1:22" ht="18.75" customHeight="1">
      <c r="A9" s="197" t="s">
        <v>142</v>
      </c>
      <c r="B9" s="228">
        <v>6945</v>
      </c>
      <c r="C9" s="194">
        <v>7</v>
      </c>
      <c r="D9" s="229">
        <v>408.81209503239739</v>
      </c>
      <c r="E9" s="194">
        <v>1</v>
      </c>
      <c r="F9" s="229">
        <v>58.401727861771057</v>
      </c>
      <c r="G9" s="230">
        <v>1</v>
      </c>
      <c r="H9" s="229">
        <v>58.401727861771057</v>
      </c>
      <c r="I9" s="194"/>
      <c r="J9" s="229">
        <v>0</v>
      </c>
      <c r="K9" s="194"/>
      <c r="L9" s="229">
        <v>0</v>
      </c>
      <c r="M9" s="194">
        <v>2</v>
      </c>
      <c r="N9" s="229">
        <v>116.80345572354211</v>
      </c>
      <c r="O9" s="194"/>
      <c r="P9" s="229">
        <v>0</v>
      </c>
      <c r="Q9" s="194">
        <v>2</v>
      </c>
      <c r="R9" s="229">
        <v>116.80345572354211</v>
      </c>
      <c r="S9" s="194">
        <v>1</v>
      </c>
      <c r="T9" s="229">
        <v>58.401727861771057</v>
      </c>
      <c r="U9" s="194">
        <v>2</v>
      </c>
      <c r="V9" s="229">
        <v>116.80345572354211</v>
      </c>
    </row>
    <row r="10" spans="1:22" ht="18.75" customHeight="1">
      <c r="A10" s="197" t="s">
        <v>143</v>
      </c>
      <c r="B10" s="228">
        <v>7321</v>
      </c>
      <c r="C10" s="194">
        <v>2</v>
      </c>
      <c r="D10" s="229">
        <v>110.80453489960388</v>
      </c>
      <c r="E10" s="194">
        <v>1</v>
      </c>
      <c r="F10" s="229">
        <v>55.40226744980194</v>
      </c>
      <c r="G10" s="230">
        <v>1</v>
      </c>
      <c r="H10" s="229">
        <v>55.40226744980194</v>
      </c>
      <c r="I10" s="194"/>
      <c r="J10" s="229">
        <v>0</v>
      </c>
      <c r="K10" s="194"/>
      <c r="L10" s="229">
        <v>0</v>
      </c>
      <c r="M10" s="194">
        <v>1</v>
      </c>
      <c r="N10" s="229">
        <v>55.40226744980194</v>
      </c>
      <c r="O10" s="194"/>
      <c r="P10" s="229">
        <v>0</v>
      </c>
      <c r="Q10" s="194"/>
      <c r="R10" s="229">
        <v>0</v>
      </c>
      <c r="S10" s="194"/>
      <c r="T10" s="229">
        <v>0</v>
      </c>
      <c r="U10" s="194">
        <v>0</v>
      </c>
      <c r="V10" s="229">
        <v>0</v>
      </c>
    </row>
    <row r="11" spans="1:22" ht="18.75" customHeight="1">
      <c r="A11" s="197" t="s">
        <v>144</v>
      </c>
      <c r="B11" s="228">
        <v>5953</v>
      </c>
      <c r="C11" s="194">
        <v>3</v>
      </c>
      <c r="D11" s="229">
        <v>204.40114228120274</v>
      </c>
      <c r="E11" s="194"/>
      <c r="F11" s="229">
        <v>0</v>
      </c>
      <c r="G11" s="230"/>
      <c r="H11" s="229">
        <v>0</v>
      </c>
      <c r="I11" s="194"/>
      <c r="J11" s="229">
        <v>0</v>
      </c>
      <c r="K11" s="194"/>
      <c r="L11" s="229">
        <v>0</v>
      </c>
      <c r="M11" s="194">
        <v>2</v>
      </c>
      <c r="N11" s="229">
        <v>136.26742818746851</v>
      </c>
      <c r="O11" s="194"/>
      <c r="P11" s="229">
        <v>0</v>
      </c>
      <c r="Q11" s="194"/>
      <c r="R11" s="229">
        <v>0</v>
      </c>
      <c r="S11" s="194"/>
      <c r="T11" s="229">
        <v>0</v>
      </c>
      <c r="U11" s="194">
        <v>1</v>
      </c>
      <c r="V11" s="229">
        <v>68.133714093734255</v>
      </c>
    </row>
    <row r="12" spans="1:22" ht="18.75" customHeight="1">
      <c r="A12" s="197" t="s">
        <v>145</v>
      </c>
      <c r="B12" s="228">
        <v>9880</v>
      </c>
      <c r="C12" s="194">
        <v>5</v>
      </c>
      <c r="D12" s="229">
        <v>205.26315789473685</v>
      </c>
      <c r="E12" s="194">
        <v>1</v>
      </c>
      <c r="F12" s="229">
        <v>41.05263157894737</v>
      </c>
      <c r="G12" s="230">
        <v>1</v>
      </c>
      <c r="H12" s="229">
        <v>41.05263157894737</v>
      </c>
      <c r="I12" s="194"/>
      <c r="J12" s="229">
        <v>0</v>
      </c>
      <c r="K12" s="194">
        <v>1</v>
      </c>
      <c r="L12" s="229">
        <v>41.05263157894737</v>
      </c>
      <c r="M12" s="194"/>
      <c r="N12" s="229">
        <v>0</v>
      </c>
      <c r="O12" s="194"/>
      <c r="P12" s="229">
        <v>0</v>
      </c>
      <c r="Q12" s="194">
        <v>2</v>
      </c>
      <c r="R12" s="229">
        <v>82.10526315789474</v>
      </c>
      <c r="S12" s="194"/>
      <c r="T12" s="229">
        <v>0</v>
      </c>
      <c r="U12" s="194">
        <v>1</v>
      </c>
      <c r="V12" s="229">
        <v>41.05263157894737</v>
      </c>
    </row>
    <row r="13" spans="1:22" ht="18.75" customHeight="1">
      <c r="A13" s="197" t="s">
        <v>146</v>
      </c>
      <c r="B13" s="228">
        <v>7392</v>
      </c>
      <c r="C13" s="194">
        <v>5</v>
      </c>
      <c r="D13" s="229">
        <v>274.35064935064935</v>
      </c>
      <c r="E13" s="194"/>
      <c r="F13" s="229">
        <v>0</v>
      </c>
      <c r="G13" s="230"/>
      <c r="H13" s="229">
        <v>0</v>
      </c>
      <c r="I13" s="194"/>
      <c r="J13" s="229">
        <v>0</v>
      </c>
      <c r="K13" s="194">
        <v>2</v>
      </c>
      <c r="L13" s="229">
        <v>109.74025974025975</v>
      </c>
      <c r="M13" s="194">
        <v>1</v>
      </c>
      <c r="N13" s="229">
        <v>54.870129870129873</v>
      </c>
      <c r="O13" s="194"/>
      <c r="P13" s="229">
        <v>0</v>
      </c>
      <c r="Q13" s="194"/>
      <c r="R13" s="229">
        <v>0</v>
      </c>
      <c r="S13" s="194"/>
      <c r="T13" s="229">
        <v>0</v>
      </c>
      <c r="U13" s="194">
        <v>2</v>
      </c>
      <c r="V13" s="229">
        <v>109.74025974025975</v>
      </c>
    </row>
    <row r="14" spans="1:22" ht="18.75" customHeight="1">
      <c r="A14" s="197" t="s">
        <v>147</v>
      </c>
      <c r="B14" s="228">
        <v>8679</v>
      </c>
      <c r="C14" s="194">
        <v>8</v>
      </c>
      <c r="D14" s="229">
        <v>373.86795713791912</v>
      </c>
      <c r="E14" s="194"/>
      <c r="F14" s="229">
        <v>0</v>
      </c>
      <c r="G14" s="230"/>
      <c r="H14" s="229">
        <v>0</v>
      </c>
      <c r="I14" s="194"/>
      <c r="J14" s="229">
        <v>0</v>
      </c>
      <c r="K14" s="194"/>
      <c r="L14" s="229">
        <v>0</v>
      </c>
      <c r="M14" s="194">
        <v>4</v>
      </c>
      <c r="N14" s="229">
        <v>186.93397856895956</v>
      </c>
      <c r="O14" s="194"/>
      <c r="P14" s="229">
        <v>0</v>
      </c>
      <c r="Q14" s="194"/>
      <c r="R14" s="229">
        <v>0</v>
      </c>
      <c r="S14" s="194"/>
      <c r="T14" s="229">
        <v>0</v>
      </c>
      <c r="U14" s="194">
        <v>4</v>
      </c>
      <c r="V14" s="229">
        <v>186.93397856895956</v>
      </c>
    </row>
    <row r="15" spans="1:22" ht="18.75" customHeight="1">
      <c r="A15" s="197" t="s">
        <v>148</v>
      </c>
      <c r="B15" s="228">
        <v>5262</v>
      </c>
      <c r="C15" s="194">
        <v>4</v>
      </c>
      <c r="D15" s="229">
        <v>308.32383124287344</v>
      </c>
      <c r="E15" s="194"/>
      <c r="F15" s="229">
        <v>0</v>
      </c>
      <c r="G15" s="230"/>
      <c r="H15" s="229">
        <v>0</v>
      </c>
      <c r="I15" s="194"/>
      <c r="J15" s="229">
        <v>0</v>
      </c>
      <c r="K15" s="194">
        <v>1</v>
      </c>
      <c r="L15" s="229">
        <v>77.08095781071836</v>
      </c>
      <c r="M15" s="194">
        <v>1</v>
      </c>
      <c r="N15" s="229">
        <v>77.08095781071836</v>
      </c>
      <c r="O15" s="194"/>
      <c r="P15" s="229">
        <v>0</v>
      </c>
      <c r="Q15" s="194"/>
      <c r="R15" s="229">
        <v>0</v>
      </c>
      <c r="S15" s="194"/>
      <c r="T15" s="229">
        <v>0</v>
      </c>
      <c r="U15" s="194">
        <v>2</v>
      </c>
      <c r="V15" s="229">
        <v>154.16191562143672</v>
      </c>
    </row>
    <row r="16" spans="1:22" ht="15.75">
      <c r="A16" s="199" t="s">
        <v>149</v>
      </c>
      <c r="B16" s="231">
        <v>80038</v>
      </c>
      <c r="C16" s="201">
        <v>45</v>
      </c>
      <c r="D16" s="229">
        <v>228.04168020190411</v>
      </c>
      <c r="E16" s="201">
        <v>4</v>
      </c>
      <c r="F16" s="229">
        <v>20.270371573502587</v>
      </c>
      <c r="G16" s="201">
        <v>4</v>
      </c>
      <c r="H16" s="229">
        <v>20.270371573502587</v>
      </c>
      <c r="I16" s="201">
        <v>0</v>
      </c>
      <c r="J16" s="229">
        <v>0</v>
      </c>
      <c r="K16" s="201">
        <v>4</v>
      </c>
      <c r="L16" s="229">
        <v>20.270371573502587</v>
      </c>
      <c r="M16" s="201">
        <v>17</v>
      </c>
      <c r="N16" s="229">
        <v>86.149079187385993</v>
      </c>
      <c r="O16" s="201">
        <v>0</v>
      </c>
      <c r="P16" s="229">
        <v>0</v>
      </c>
      <c r="Q16" s="201">
        <v>7</v>
      </c>
      <c r="R16" s="229">
        <v>35.473150253629527</v>
      </c>
      <c r="S16" s="201">
        <v>4</v>
      </c>
      <c r="T16" s="229">
        <v>20.270371573502587</v>
      </c>
      <c r="U16" s="201">
        <v>13</v>
      </c>
      <c r="V16" s="229">
        <v>65.878707613883407</v>
      </c>
    </row>
    <row r="17" spans="1:22" ht="15">
      <c r="A17" s="202" t="s">
        <v>150</v>
      </c>
      <c r="B17" s="232">
        <v>37444</v>
      </c>
      <c r="C17" s="194">
        <v>12</v>
      </c>
      <c r="D17" s="229">
        <v>129.98611259480825</v>
      </c>
      <c r="E17" s="194">
        <v>2</v>
      </c>
      <c r="F17" s="229">
        <v>21.664352099134707</v>
      </c>
      <c r="G17" s="230">
        <v>1</v>
      </c>
      <c r="H17" s="229">
        <v>0</v>
      </c>
      <c r="I17" s="194"/>
      <c r="J17" s="229">
        <v>0</v>
      </c>
      <c r="K17" s="194">
        <v>3</v>
      </c>
      <c r="L17" s="229">
        <v>32.496528148702062</v>
      </c>
      <c r="M17" s="194">
        <v>2</v>
      </c>
      <c r="N17" s="229">
        <v>21.664352099134707</v>
      </c>
      <c r="O17" s="194">
        <v>1</v>
      </c>
      <c r="P17" s="229">
        <v>10.832176049567353</v>
      </c>
      <c r="Q17" s="194">
        <v>4</v>
      </c>
      <c r="R17" s="229">
        <v>43.328704198269413</v>
      </c>
      <c r="S17" s="194">
        <v>4</v>
      </c>
      <c r="T17" s="229">
        <v>43.328704198269413</v>
      </c>
      <c r="U17" s="194">
        <v>0</v>
      </c>
      <c r="V17" s="229">
        <v>0</v>
      </c>
    </row>
    <row r="18" spans="1:22" ht="52.5" customHeight="1">
      <c r="A18" s="419" t="s">
        <v>181</v>
      </c>
      <c r="B18" s="233">
        <v>117482</v>
      </c>
      <c r="C18" s="234">
        <v>57</v>
      </c>
      <c r="D18" s="229">
        <v>196.78929538142015</v>
      </c>
      <c r="E18" s="234">
        <v>6</v>
      </c>
      <c r="F18" s="229">
        <v>20.714662671728433</v>
      </c>
      <c r="G18" s="235">
        <v>5</v>
      </c>
      <c r="H18" s="229">
        <v>17.3</v>
      </c>
      <c r="I18" s="234">
        <v>0</v>
      </c>
      <c r="J18" s="229">
        <v>0</v>
      </c>
      <c r="K18" s="234">
        <v>7</v>
      </c>
      <c r="L18" s="229">
        <v>24.167106450349841</v>
      </c>
      <c r="M18" s="234">
        <v>19</v>
      </c>
      <c r="N18" s="229">
        <v>65.596431793806701</v>
      </c>
      <c r="O18" s="234">
        <v>1</v>
      </c>
      <c r="P18" s="229">
        <v>3.4524437786214057</v>
      </c>
      <c r="Q18" s="234">
        <v>11</v>
      </c>
      <c r="R18" s="229">
        <v>37.976881564835466</v>
      </c>
      <c r="S18" s="234">
        <v>8</v>
      </c>
      <c r="T18" s="229">
        <v>27.619550228971246</v>
      </c>
      <c r="U18" s="234">
        <v>13</v>
      </c>
      <c r="V18" s="229">
        <v>44.881769122078282</v>
      </c>
    </row>
    <row r="19" spans="1:22" ht="33.75" customHeight="1">
      <c r="A19" s="329" t="s">
        <v>151</v>
      </c>
      <c r="B19" s="329"/>
      <c r="C19" s="236">
        <v>1</v>
      </c>
      <c r="D19" s="237"/>
      <c r="E19" s="207">
        <v>0.10526315789473684</v>
      </c>
      <c r="F19" s="207"/>
      <c r="G19" s="207">
        <v>8.7999999999999995E-2</v>
      </c>
      <c r="H19" s="211"/>
      <c r="I19" s="207">
        <v>0</v>
      </c>
      <c r="J19" s="211"/>
      <c r="K19" s="207">
        <v>0.12280701754385964</v>
      </c>
      <c r="L19" s="211"/>
      <c r="M19" s="207">
        <v>0.33333333333333331</v>
      </c>
      <c r="N19" s="211"/>
      <c r="O19" s="207">
        <v>1.7543859649122806E-2</v>
      </c>
      <c r="P19" s="211"/>
      <c r="Q19" s="207">
        <v>0.19298245614035087</v>
      </c>
      <c r="R19" s="211"/>
      <c r="S19" s="207">
        <v>0.14035087719298245</v>
      </c>
      <c r="T19" s="211"/>
      <c r="U19" s="207">
        <v>0.22807017543859648</v>
      </c>
      <c r="V19" s="211"/>
    </row>
    <row r="20" spans="1:22" ht="18.75" customHeight="1">
      <c r="A20" s="238" t="s">
        <v>163</v>
      </c>
      <c r="B20" s="239">
        <v>118748</v>
      </c>
      <c r="C20" s="240">
        <v>66</v>
      </c>
      <c r="D20" s="241">
        <v>223.54229123858931</v>
      </c>
      <c r="E20" s="240">
        <v>9</v>
      </c>
      <c r="F20" s="241">
        <v>30.483039714353083</v>
      </c>
      <c r="G20" s="242">
        <v>5</v>
      </c>
      <c r="H20" s="241">
        <v>16.935022063529491</v>
      </c>
      <c r="I20" s="240">
        <v>1</v>
      </c>
      <c r="J20" s="241">
        <v>3.3870044127058985</v>
      </c>
      <c r="K20" s="240">
        <v>9</v>
      </c>
      <c r="L20" s="241">
        <v>30.483039714353083</v>
      </c>
      <c r="M20" s="240">
        <v>21</v>
      </c>
      <c r="N20" s="241">
        <v>71.12709266682387</v>
      </c>
      <c r="O20" s="240">
        <v>1</v>
      </c>
      <c r="P20" s="241">
        <v>3.3870044127058985</v>
      </c>
      <c r="Q20" s="240">
        <v>14</v>
      </c>
      <c r="R20" s="241">
        <v>47.418061777882578</v>
      </c>
      <c r="S20" s="240">
        <v>7</v>
      </c>
      <c r="T20" s="241">
        <v>23.709030888941289</v>
      </c>
      <c r="U20" s="240">
        <v>11</v>
      </c>
      <c r="V20" s="241">
        <v>37.257048539764881</v>
      </c>
    </row>
    <row r="21" spans="1:22" ht="31.5" customHeight="1">
      <c r="A21" s="336" t="s">
        <v>164</v>
      </c>
      <c r="B21" s="336"/>
      <c r="C21" s="243">
        <v>-9</v>
      </c>
      <c r="D21" s="244">
        <v>-0.1196775594852223</v>
      </c>
      <c r="E21" s="243">
        <v>-3</v>
      </c>
      <c r="F21" s="244">
        <v>-0.32045285293596104</v>
      </c>
      <c r="G21" s="243"/>
      <c r="H21" s="244">
        <v>1.9E-2</v>
      </c>
      <c r="I21" s="243">
        <v>-1</v>
      </c>
      <c r="J21" s="245">
        <v>-1</v>
      </c>
      <c r="K21" s="243">
        <v>-2</v>
      </c>
      <c r="L21" s="244">
        <v>-0.20719499509195449</v>
      </c>
      <c r="M21" s="243">
        <v>-2</v>
      </c>
      <c r="N21" s="244">
        <v>-7.775744327023304E-2</v>
      </c>
      <c r="O21" s="243">
        <v>0</v>
      </c>
      <c r="P21" s="244">
        <v>1.9320720596058383E-2</v>
      </c>
      <c r="Q21" s="243">
        <v>-3</v>
      </c>
      <c r="R21" s="244">
        <v>-0.19910514810309698</v>
      </c>
      <c r="S21" s="243">
        <v>1</v>
      </c>
      <c r="T21" s="244">
        <v>0.16493796639549529</v>
      </c>
      <c r="U21" s="243">
        <v>2</v>
      </c>
      <c r="V21" s="244">
        <v>0.20465176070443292</v>
      </c>
    </row>
    <row r="22" spans="1:22" ht="14.25">
      <c r="A22" s="238" t="s">
        <v>165</v>
      </c>
      <c r="B22" s="246">
        <v>119655</v>
      </c>
      <c r="C22" s="240">
        <v>83</v>
      </c>
      <c r="D22" s="247">
        <v>281.3488780243199</v>
      </c>
      <c r="E22" s="240">
        <v>9</v>
      </c>
      <c r="F22" s="247">
        <v>30.507709665287702</v>
      </c>
      <c r="G22" s="240">
        <v>8</v>
      </c>
      <c r="H22" s="247">
        <v>27.117964146922404</v>
      </c>
      <c r="I22" s="240">
        <v>0</v>
      </c>
      <c r="J22" s="247">
        <v>0</v>
      </c>
      <c r="K22" s="240">
        <v>11</v>
      </c>
      <c r="L22" s="247">
        <v>37.287200702018303</v>
      </c>
      <c r="M22" s="240">
        <v>30</v>
      </c>
      <c r="N22" s="247">
        <v>101.69236555095901</v>
      </c>
      <c r="O22" s="240">
        <v>1</v>
      </c>
      <c r="P22" s="247">
        <v>3.3897455183653005</v>
      </c>
      <c r="Q22" s="240">
        <v>16</v>
      </c>
      <c r="R22" s="247">
        <v>54.235928293844808</v>
      </c>
      <c r="S22" s="240">
        <v>8</v>
      </c>
      <c r="T22" s="247">
        <v>27.117964146922404</v>
      </c>
      <c r="U22" s="240">
        <v>13</v>
      </c>
      <c r="V22" s="247">
        <v>44.066691738748908</v>
      </c>
    </row>
    <row r="23" spans="1:22" ht="14.25">
      <c r="A23" s="238" t="s">
        <v>166</v>
      </c>
      <c r="B23" s="248">
        <v>121289</v>
      </c>
      <c r="C23" s="249">
        <v>105</v>
      </c>
      <c r="D23" s="247">
        <v>351.12829687770534</v>
      </c>
      <c r="E23" s="249">
        <v>5</v>
      </c>
      <c r="F23" s="247">
        <v>16.720395089414541</v>
      </c>
      <c r="G23" s="249">
        <v>5</v>
      </c>
      <c r="H23" s="247">
        <v>16.720395089414541</v>
      </c>
      <c r="I23" s="249">
        <v>1</v>
      </c>
      <c r="J23" s="247">
        <v>3.3440790178829078</v>
      </c>
      <c r="K23" s="249">
        <v>17</v>
      </c>
      <c r="L23" s="247">
        <v>56.849343304009437</v>
      </c>
      <c r="M23" s="249">
        <v>29</v>
      </c>
      <c r="N23" s="247">
        <v>96.978291518604323</v>
      </c>
      <c r="O23" s="249">
        <v>6</v>
      </c>
      <c r="P23" s="247">
        <v>20.064474107297446</v>
      </c>
      <c r="Q23" s="249">
        <v>26</v>
      </c>
      <c r="R23" s="247">
        <v>86.946054464955608</v>
      </c>
      <c r="S23" s="249">
        <v>17</v>
      </c>
      <c r="T23" s="247">
        <v>56.849343304009437</v>
      </c>
      <c r="U23" s="249">
        <v>14</v>
      </c>
      <c r="V23" s="247">
        <v>46.817106250360716</v>
      </c>
    </row>
    <row r="24" spans="1:22">
      <c r="A24" s="226"/>
      <c r="B24" s="226"/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</row>
  </sheetData>
  <mergeCells count="34">
    <mergeCell ref="A1:V1"/>
    <mergeCell ref="A2:U2"/>
    <mergeCell ref="A3:A5"/>
    <mergeCell ref="B3:B5"/>
    <mergeCell ref="C3:D3"/>
    <mergeCell ref="E3:F3"/>
    <mergeCell ref="G3:H3"/>
    <mergeCell ref="I3:J3"/>
    <mergeCell ref="K3:L3"/>
    <mergeCell ref="M3:N3"/>
    <mergeCell ref="O3:P3"/>
    <mergeCell ref="Q3:T3"/>
    <mergeCell ref="U3:V3"/>
    <mergeCell ref="C4:C5"/>
    <mergeCell ref="D4:D5"/>
    <mergeCell ref="E4:E5"/>
    <mergeCell ref="F4:F5"/>
    <mergeCell ref="G4:G5"/>
    <mergeCell ref="H4:H5"/>
    <mergeCell ref="I4:I5"/>
    <mergeCell ref="S4:T4"/>
    <mergeCell ref="U4:U5"/>
    <mergeCell ref="V4:V5"/>
    <mergeCell ref="J4:J5"/>
    <mergeCell ref="K4:K5"/>
    <mergeCell ref="L4:L5"/>
    <mergeCell ref="M4:M5"/>
    <mergeCell ref="N4:N5"/>
    <mergeCell ref="O4:O5"/>
    <mergeCell ref="A19:B19"/>
    <mergeCell ref="A21:B21"/>
    <mergeCell ref="P4:P5"/>
    <mergeCell ref="Q4:Q5"/>
    <mergeCell ref="R4:R5"/>
  </mergeCells>
  <dataValidations count="1">
    <dataValidation allowBlank="1" showErrorMessage="1" sqref="B17 B22:B23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демогр</vt:lpstr>
      <vt:lpstr>класс бол</vt:lpstr>
      <vt:lpstr>по класс бол(2)</vt:lpstr>
      <vt:lpstr>по класс бол в трудосп возр</vt:lpstr>
      <vt:lpstr>класс бол в трудос воз-е (2)</vt:lpstr>
      <vt:lpstr>травмы</vt:lpstr>
      <vt:lpstr>травмы-трудосп возр</vt:lpstr>
      <vt:lpstr>демогр!Область_печати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Kindikova</dc:creator>
  <cp:lastModifiedBy>Kindikova</cp:lastModifiedBy>
  <cp:lastPrinted>2017-04-24T07:22:20Z</cp:lastPrinted>
  <dcterms:created xsi:type="dcterms:W3CDTF">2017-04-24T05:56:13Z</dcterms:created>
  <dcterms:modified xsi:type="dcterms:W3CDTF">2017-04-26T01:43:24Z</dcterms:modified>
</cp:coreProperties>
</file>