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4355" windowHeight="7230" firstSheet="2" activeTab="6"/>
  </bookViews>
  <sheets>
    <sheet name="5 мес" sheetId="1" r:id="rId1"/>
    <sheet name="по класс бол" sheetId="2" r:id="rId2"/>
    <sheet name="по класс бол-2" sheetId="3" r:id="rId3"/>
    <sheet name="по класс бол-трудосп" sheetId="4" r:id="rId4"/>
    <sheet name="по класс бол-трудосп-2" sheetId="5" r:id="rId5"/>
    <sheet name="травма" sheetId="6" r:id="rId6"/>
    <sheet name="травма-трудосп" sheetId="7" r:id="rId7"/>
  </sheets>
  <externalReferences>
    <externalReference r:id="rId8"/>
    <externalReference r:id="rId9"/>
    <externalReference r:id="rId10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</definedNames>
  <calcPr calcId="145621"/>
</workbook>
</file>

<file path=xl/calcChain.xml><?xml version="1.0" encoding="utf-8"?>
<calcChain xmlns="http://schemas.openxmlformats.org/spreadsheetml/2006/main">
  <c r="V24" i="6" l="1"/>
  <c r="T24" i="6"/>
  <c r="R24" i="6"/>
  <c r="N24" i="6"/>
  <c r="L24" i="6"/>
  <c r="J24" i="6"/>
  <c r="H24" i="6"/>
  <c r="N21" i="6"/>
  <c r="M21" i="6"/>
  <c r="E21" i="6" l="1"/>
  <c r="F21" i="6"/>
  <c r="Q21" i="6"/>
  <c r="R21" i="6"/>
  <c r="I21" i="6"/>
  <c r="J21" i="6"/>
  <c r="D21" i="6" l="1"/>
  <c r="C21" i="6"/>
  <c r="H21" i="6"/>
  <c r="G21" i="6"/>
  <c r="L21" i="6"/>
  <c r="K21" i="6"/>
  <c r="T21" i="6"/>
  <c r="S21" i="6"/>
  <c r="P21" i="6"/>
  <c r="O21" i="6"/>
  <c r="U21" i="6" l="1"/>
  <c r="V21" i="6"/>
</calcChain>
</file>

<file path=xl/sharedStrings.xml><?xml version="1.0" encoding="utf-8"?>
<sst xmlns="http://schemas.openxmlformats.org/spreadsheetml/2006/main" count="428" uniqueCount="181">
  <si>
    <t>Демографические показатели. Естественное  движение населения *</t>
  </si>
  <si>
    <t xml:space="preserve">     Республики Алтай    за  5 месяцев   2017 года</t>
  </si>
  <si>
    <t>№ п/п</t>
  </si>
  <si>
    <t>Районы</t>
  </si>
  <si>
    <t>Населе- ние по естес-у приросту  в  2017г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</si>
  <si>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</si>
  <si>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</si>
  <si>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</si>
  <si>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</si>
  <si>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>Естест-  вен             ный при       рост            на 1000 чел.</t>
  </si>
  <si>
    <t>Населе ние трудо  способного возраста на   01.01.  2016г</t>
  </si>
  <si>
    <t>от 0 до 18 лет</t>
  </si>
  <si>
    <t xml:space="preserve">1/2  естест-  венного прироста                (абс ч.)       </t>
  </si>
  <si>
    <t>Всего</t>
  </si>
  <si>
    <t>До 1   года</t>
  </si>
  <si>
    <t>От 1г.    до 15 лет</t>
  </si>
  <si>
    <t xml:space="preserve">   Перинатал.</t>
  </si>
  <si>
    <t>От 16 до 55/60 лет.</t>
  </si>
  <si>
    <t>С 55/60 и выше</t>
  </si>
  <si>
    <t>Муж- чин</t>
  </si>
  <si>
    <t>Жен- щин</t>
  </si>
  <si>
    <t>Общая на тыс. нас.</t>
  </si>
  <si>
    <t xml:space="preserve"> На тыс.       труд. возр. </t>
  </si>
  <si>
    <t>Мла-    ден-   чес-  кая</t>
  </si>
  <si>
    <t>Пери-  наталь-ная</t>
  </si>
  <si>
    <t>Мерт  ворож   дае  мость</t>
  </si>
  <si>
    <t>Мате          рин-    ская смер-ность**</t>
  </si>
  <si>
    <t>От 15г.    до 18 лет</t>
  </si>
  <si>
    <t>От  0    до 18 лет</t>
  </si>
  <si>
    <r>
      <t xml:space="preserve">Показатель   на       </t>
    </r>
    <r>
      <rPr>
        <b/>
        <u val="singleAccounting"/>
        <sz val="10"/>
        <rFont val="Arial"/>
        <family val="2"/>
        <charset val="204"/>
      </rPr>
      <t xml:space="preserve">    10. 000</t>
    </r>
    <r>
      <rPr>
        <b/>
        <sz val="10"/>
        <rFont val="Arial"/>
        <family val="2"/>
        <charset val="204"/>
      </rPr>
      <t xml:space="preserve">  детского             населения  </t>
    </r>
  </si>
  <si>
    <t>Детское  нас-е                     на 01.01.  2016</t>
  </si>
  <si>
    <t>От 0  до 4 лет</t>
  </si>
  <si>
    <t xml:space="preserve">0-6 дней </t>
  </si>
  <si>
    <t>мерт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</si>
  <si>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</si>
  <si>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</si>
  <si>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</si>
  <si>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</si>
  <si>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</si>
  <si>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</si>
  <si>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</si>
  <si>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</si>
  <si>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</si>
  <si>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</si>
  <si>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</si>
  <si>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</si>
  <si>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5 месяцев 2016г.</t>
  </si>
  <si>
    <t>5 мес. 2017г. к  5 мес.  2016г.      (в  +,  - , %)</t>
  </si>
  <si>
    <t xml:space="preserve"> 5 месяцев 2015г.</t>
  </si>
  <si>
    <t xml:space="preserve"> 5 мес  2014г.</t>
  </si>
  <si>
    <t xml:space="preserve">  5 мес 2013г.</t>
  </si>
  <si>
    <t xml:space="preserve"> РА  - Младенческая смертность--по Ратсу!!!</t>
  </si>
  <si>
    <r>
      <rPr>
        <b/>
        <sz val="14"/>
        <rFont val="Arial"/>
        <family val="2"/>
        <charset val="204"/>
      </rPr>
      <t xml:space="preserve">Смертность   </t>
    </r>
    <r>
      <rPr>
        <b/>
        <u/>
        <sz val="14"/>
        <rFont val="Arial"/>
        <family val="2"/>
        <charset val="204"/>
      </rPr>
      <t xml:space="preserve">детская     </t>
    </r>
    <r>
      <rPr>
        <b/>
        <sz val="14"/>
        <rFont val="Arial"/>
        <family val="2"/>
        <charset val="204"/>
      </rPr>
      <t>за</t>
    </r>
    <r>
      <rPr>
        <b/>
        <u/>
        <sz val="14"/>
        <rFont val="Arial"/>
        <family val="2"/>
        <charset val="204"/>
      </rPr>
      <t xml:space="preserve">  5  мес.  2017г  (на 10 000 соответствующего дет. нас-я</t>
    </r>
    <r>
      <rPr>
        <u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 </t>
    </r>
  </si>
  <si>
    <t>0 - 14л</t>
  </si>
  <si>
    <t>15-17л</t>
  </si>
  <si>
    <t>0-17л</t>
  </si>
  <si>
    <t>от 1 до 15л</t>
  </si>
  <si>
    <t>от 0 до 4л</t>
  </si>
  <si>
    <t xml:space="preserve"> 5 мес. 2017г  </t>
  </si>
  <si>
    <t>Население дет-е на нач-о 2016г</t>
  </si>
  <si>
    <r>
      <t xml:space="preserve">    за   5  мес.  </t>
    </r>
    <r>
      <rPr>
        <b/>
        <u/>
        <sz val="12"/>
        <rFont val="Arial"/>
        <family val="2"/>
        <charset val="204"/>
      </rPr>
      <t xml:space="preserve">2016г </t>
    </r>
    <r>
      <rPr>
        <sz val="12"/>
        <rFont val="Arial"/>
        <family val="2"/>
        <charset val="204"/>
      </rPr>
      <t xml:space="preserve"> </t>
    </r>
  </si>
  <si>
    <t>Динамика     в   %    (2017 к 2016г)</t>
  </si>
  <si>
    <r>
      <t xml:space="preserve">    за   5  мес.  </t>
    </r>
    <r>
      <rPr>
        <b/>
        <u/>
        <sz val="12"/>
        <rFont val="Arial"/>
        <family val="2"/>
        <charset val="204"/>
      </rPr>
      <t xml:space="preserve">2015г </t>
    </r>
    <r>
      <rPr>
        <sz val="12"/>
        <rFont val="Arial"/>
        <family val="2"/>
        <charset val="204"/>
      </rPr>
      <t xml:space="preserve"> </t>
    </r>
  </si>
  <si>
    <t>…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</si>
  <si>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5 месяцев </t>
    </r>
    <r>
      <rPr>
        <b/>
        <sz val="18"/>
        <rFont val="Times New Roman Cyr"/>
        <family val="1"/>
        <charset val="204"/>
      </rPr>
      <t>2017г.</t>
    </r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</si>
  <si>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</si>
  <si>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</si>
  <si>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</si>
  <si>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</si>
  <si>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</si>
  <si>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</si>
  <si>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</si>
  <si>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</si>
  <si>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</si>
  <si>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</si>
  <si>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</si>
  <si>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</si>
  <si>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</si>
  <si>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</si>
  <si>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</si>
  <si>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</si>
  <si>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</si>
  <si>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</si>
  <si>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</si>
  <si>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</si>
  <si>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</si>
  <si>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</si>
  <si>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</si>
  <si>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</si>
  <si>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</si>
  <si>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</si>
  <si>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</si>
  <si>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</si>
  <si>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</si>
  <si>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</si>
  <si>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</si>
  <si>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</si>
  <si>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</si>
  <si>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</si>
  <si>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</si>
  <si>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</si>
  <si>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</si>
  <si>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</si>
  <si>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</si>
  <si>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г. Горно-Алтайск</t>
  </si>
  <si>
    <t>Удельный вес от общей смертности</t>
  </si>
  <si>
    <r>
      <t>Пок-ли смерт.за</t>
    </r>
    <r>
      <rPr>
        <b/>
        <u/>
        <sz val="12"/>
        <rFont val="Times New Roman Cyr"/>
        <charset val="204"/>
      </rPr>
      <t xml:space="preserve"> </t>
    </r>
    <r>
      <rPr>
        <b/>
        <u/>
        <sz val="14"/>
        <rFont val="Times New Roman Cyr"/>
        <charset val="204"/>
      </rPr>
      <t>5 мес. 2017г</t>
    </r>
    <r>
      <rPr>
        <b/>
        <sz val="11"/>
        <rFont val="Times New Roman Cyr"/>
        <family val="1"/>
        <charset val="204"/>
      </rPr>
      <t xml:space="preserve">  (на 100 тыс.нас.РА)</t>
    </r>
  </si>
  <si>
    <r>
      <rPr>
        <sz val="12"/>
        <rFont val="Times New Roman Cyr"/>
        <charset val="204"/>
      </rPr>
      <t xml:space="preserve"> </t>
    </r>
    <r>
      <rPr>
        <sz val="14"/>
        <rFont val="Times New Roman Cyr"/>
        <charset val="204"/>
      </rPr>
      <t>5 мес. 2016г</t>
    </r>
  </si>
  <si>
    <t>5 месяцев  2017г.   к  2016г. в %</t>
  </si>
  <si>
    <t>увел-ь в 2 раза</t>
  </si>
  <si>
    <t>увел-ь в 3,5 раза</t>
  </si>
  <si>
    <r>
      <rPr>
        <sz val="12"/>
        <rFont val="Times New Roman Cyr"/>
        <charset val="204"/>
      </rPr>
      <t xml:space="preserve"> </t>
    </r>
    <r>
      <rPr>
        <sz val="14"/>
        <rFont val="Times New Roman Cyr"/>
        <charset val="204"/>
      </rPr>
      <t>5 мес. 2016г (абс число)</t>
    </r>
  </si>
  <si>
    <r>
      <t xml:space="preserve"> </t>
    </r>
    <r>
      <rPr>
        <sz val="12"/>
        <rFont val="Times New Roman Cyr"/>
        <charset val="204"/>
      </rPr>
      <t xml:space="preserve"> </t>
    </r>
    <r>
      <rPr>
        <sz val="14"/>
        <rFont val="Times New Roman Cyr"/>
        <charset val="204"/>
      </rPr>
      <t>5 мес. 2015г</t>
    </r>
  </si>
  <si>
    <r>
      <t>за</t>
    </r>
    <r>
      <rPr>
        <sz val="12"/>
        <rFont val="Times New Roman Cyr"/>
        <charset val="204"/>
      </rPr>
      <t xml:space="preserve"> 5 мес. 2014г</t>
    </r>
    <r>
      <rPr>
        <sz val="12"/>
        <rFont val="Times New Roman Cyr"/>
        <family val="1"/>
        <charset val="204"/>
      </rPr>
      <t xml:space="preserve">  </t>
    </r>
  </si>
  <si>
    <t>*- по данным АИС "Смертность"</t>
  </si>
  <si>
    <t>коэффициент  - 2,417</t>
  </si>
  <si>
    <t>родилось живыми за 5 месяцев -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</si>
  <si>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5 месяцев 2017</t>
    </r>
    <r>
      <rPr>
        <b/>
        <sz val="18"/>
        <rFont val="Times New Roman Cyr"/>
        <family val="1"/>
        <charset val="204"/>
      </rPr>
      <t>г.</t>
    </r>
  </si>
  <si>
    <t>(на 100 тыс. население трудоспособного  возраста)</t>
  </si>
  <si>
    <t>Население на 01.01.2016г</t>
  </si>
  <si>
    <r>
      <t xml:space="preserve">Пок-ли смерт.  </t>
    </r>
    <r>
      <rPr>
        <b/>
        <u/>
        <sz val="11"/>
        <rFont val="Times New Roman Cyr"/>
        <charset val="204"/>
      </rPr>
      <t xml:space="preserve"> 5 месяцев              2017 г.</t>
    </r>
  </si>
  <si>
    <t xml:space="preserve">   5 месяцев  2016 г.</t>
  </si>
  <si>
    <t xml:space="preserve"> 5 месяцев  2016 г (абс. числа).</t>
  </si>
  <si>
    <t xml:space="preserve"> 5 месяцев  2015 г.</t>
  </si>
  <si>
    <t>5 месяцев  2014 г.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</si>
  <si>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 5  месяцев 2017 года                                  </t>
    </r>
  </si>
  <si>
    <t>Наименование территории</t>
  </si>
  <si>
    <t>Нас-е по естественному приросту   в 2017 г</t>
  </si>
  <si>
    <r>
      <t>Всего травм, отравлений</t>
    </r>
    <r>
      <rPr>
        <b/>
        <sz val="8"/>
        <color rgb="FF000000"/>
        <rFont val="Arial Cyr1"/>
        <charset val="204"/>
      </rPr>
      <t xml:space="preserve"> S00-N98</t>
    </r>
  </si>
  <si>
    <r>
      <t xml:space="preserve">Транспорт. несчастные случаи                     </t>
    </r>
    <r>
      <rPr>
        <b/>
        <sz val="9"/>
        <color rgb="FF000000"/>
        <rFont val="Arial Cyr1"/>
        <charset val="204"/>
      </rPr>
      <t>V01-V99</t>
    </r>
  </si>
  <si>
    <t xml:space="preserve">в т.ч. ДТП </t>
  </si>
  <si>
    <r>
      <t xml:space="preserve">Утопление </t>
    </r>
    <r>
      <rPr>
        <b/>
        <sz val="8"/>
        <color rgb="FF000000"/>
        <rFont val="Arial Cyr1"/>
        <charset val="204"/>
      </rPr>
      <t>W65-W74</t>
    </r>
  </si>
  <si>
    <r>
      <t xml:space="preserve">Нападение (убийство) </t>
    </r>
    <r>
      <rPr>
        <b/>
        <sz val="8"/>
        <color rgb="FF000000"/>
        <rFont val="Arial Cyr1"/>
        <charset val="204"/>
      </rPr>
      <t>X65-Y09</t>
    </r>
  </si>
  <si>
    <r>
      <t xml:space="preserve">Самоубийство                            </t>
    </r>
    <r>
      <rPr>
        <b/>
        <sz val="9"/>
        <color rgb="FF000000"/>
        <rFont val="Arial Cyr1"/>
        <charset val="204"/>
      </rPr>
      <t>X60-X84</t>
    </r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</si>
  <si>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</si>
  <si>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 (T36-T65)</t>
  </si>
  <si>
    <t>Прочие</t>
  </si>
  <si>
    <t>на 100 тыс. нас.</t>
  </si>
  <si>
    <t>в т. ч. алког. T51</t>
  </si>
  <si>
    <t>на 100 тыс.</t>
  </si>
  <si>
    <t>1. Майминский</t>
  </si>
  <si>
    <t>2. Чойский</t>
  </si>
  <si>
    <t>3. Турачакский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</si>
  <si>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</si>
  <si>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</si>
  <si>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</si>
  <si>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</si>
  <si>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</si>
  <si>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</si>
  <si>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</si>
  <si>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</si>
  <si>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</si>
  <si>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РА- 5 мес  в 2017г</t>
  </si>
  <si>
    <t>Удельный вес от  всех травм и отравлений</t>
  </si>
  <si>
    <t>от всех травм -90,0%</t>
  </si>
  <si>
    <t>5 мес 2016 г</t>
  </si>
  <si>
    <t>2017г к 2016г. абс.чис.  +, -,      показ-и  в %</t>
  </si>
  <si>
    <t xml:space="preserve"> 5 мес 2015 г</t>
  </si>
  <si>
    <t>за 5 мес 2014г</t>
  </si>
  <si>
    <t>5 мес   2013г</t>
  </si>
  <si>
    <t xml:space="preserve"> 5 мес  2012г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</si>
  <si>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5 месяцев     2017 года                                  </t>
    </r>
  </si>
  <si>
    <t>(по данным АИС "смертность")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</si>
  <si>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</si>
  <si>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3. Турочакский</t>
  </si>
  <si>
    <t>Удельный вес от  всех  травм и отравлений</t>
  </si>
  <si>
    <t>от всех трансп  н.с. - 87,5%</t>
  </si>
  <si>
    <t>от всех отравлений  - 64,7%</t>
  </si>
  <si>
    <r>
      <t xml:space="preserve"> </t>
    </r>
    <r>
      <rPr>
        <u/>
        <sz val="12"/>
        <color rgb="FF000000"/>
        <rFont val="Arial Cyr"/>
        <charset val="204"/>
      </rPr>
      <t>5 месяцев 2016</t>
    </r>
    <r>
      <rPr>
        <sz val="12"/>
        <color rgb="FF000000"/>
        <rFont val="Arial Cyr"/>
        <charset val="204"/>
      </rPr>
      <t>г</t>
    </r>
  </si>
  <si>
    <t>2017г   к   2016.  абс.чис.  +, -,      показ-и  в %</t>
  </si>
  <si>
    <r>
      <rPr>
        <u/>
        <sz val="12"/>
        <color rgb="FF000000"/>
        <rFont val="Arial Cyr"/>
        <charset val="204"/>
      </rPr>
      <t>5 мес 2015</t>
    </r>
    <r>
      <rPr>
        <sz val="12"/>
        <color rgb="FF000000"/>
        <rFont val="Arial Cyr"/>
        <charset val="204"/>
      </rPr>
      <t>г</t>
    </r>
  </si>
  <si>
    <r>
      <t xml:space="preserve"> </t>
    </r>
    <r>
      <rPr>
        <u/>
        <sz val="12"/>
        <color rgb="FF000000"/>
        <rFont val="Arial Cyr"/>
        <charset val="204"/>
      </rPr>
      <t>5 мес 2014</t>
    </r>
    <r>
      <rPr>
        <sz val="12"/>
        <color rgb="FF000000"/>
        <rFont val="Arial Cyr"/>
        <charset val="204"/>
      </rPr>
      <t>г</t>
    </r>
  </si>
  <si>
    <r>
      <t xml:space="preserve">за  5 месяцев  </t>
    </r>
    <r>
      <rPr>
        <u/>
        <sz val="10"/>
        <color rgb="FF000000"/>
        <rFont val="Arial Cyr"/>
        <charset val="204"/>
      </rPr>
      <t>2013г.</t>
    </r>
  </si>
  <si>
    <t>Пок-ли смерт.за 5 мес. 2017г  (на 100 тыс.нас.РА)</t>
  </si>
  <si>
    <t>РА - за 5 месяцев 2017г.</t>
  </si>
  <si>
    <t>РА  за 5 мес (абс чис)</t>
  </si>
  <si>
    <r>
      <rPr>
        <b/>
        <sz val="12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5 мес. 2016г (абс число)</t>
    </r>
  </si>
  <si>
    <t>РА- за 5 мес  (абс чис)</t>
  </si>
  <si>
    <t>от всех отравлений:    50%</t>
  </si>
  <si>
    <r>
      <t xml:space="preserve">РА-  за </t>
    </r>
    <r>
      <rPr>
        <b/>
        <u/>
        <sz val="12"/>
        <color rgb="FF000000"/>
        <rFont val="Arial Cyr"/>
        <charset val="204"/>
      </rPr>
      <t>5 месяцев 2017</t>
    </r>
    <r>
      <rPr>
        <b/>
        <sz val="12"/>
        <color rgb="FF000000"/>
        <rFont val="Arial Cyr"/>
        <charset val="204"/>
      </rPr>
      <t>г</t>
    </r>
  </si>
  <si>
    <t>Население на начало  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</si>
</sst>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%"/>
    <numFmt numFmtId="167" formatCode="#.0"/>
    <numFmt numFmtId="168" formatCode="#.00"/>
  </numFmts>
  <fonts count="8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"/>
      <family val="2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1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sz val="12"/>
      <name val="Arial Cyr"/>
      <family val="2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u/>
      <sz val="14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2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2"/>
      <color rgb="FFFF0000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4"/>
      <name val="Times New Roman Cyr"/>
      <charset val="204"/>
    </font>
    <font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b/>
      <sz val="11"/>
      <name val="Arial Cyr"/>
      <charset val="204"/>
    </font>
    <font>
      <b/>
      <i/>
      <u/>
      <sz val="18"/>
      <name val="Times New Roman Cyr"/>
      <family val="1"/>
      <charset val="204"/>
    </font>
    <font>
      <b/>
      <u/>
      <sz val="11"/>
      <name val="Times New Roman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8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sz val="12"/>
      <color rgb="FF000000"/>
      <name val="Arial Cyr1"/>
      <charset val="204"/>
    </font>
    <font>
      <sz val="11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 Cyr"/>
      <charset val="204"/>
    </font>
    <font>
      <b/>
      <sz val="12"/>
      <name val="Arial Cyr1"/>
      <charset val="204"/>
    </font>
    <font>
      <b/>
      <u/>
      <sz val="11"/>
      <name val="Arial Cyr"/>
      <charset val="204"/>
    </font>
    <font>
      <b/>
      <sz val="12"/>
      <color rgb="FF000000"/>
      <name val="Times New Roman Cyr"/>
      <charset val="204"/>
    </font>
    <font>
      <b/>
      <sz val="11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sz val="9"/>
      <color rgb="FF000000"/>
      <name val="Arial Cyr"/>
      <charset val="204"/>
    </font>
    <font>
      <sz val="12"/>
      <color rgb="FF000000"/>
      <name val="Times New Roman Cyr"/>
      <charset val="204"/>
    </font>
    <font>
      <sz val="11"/>
      <color rgb="FF000000"/>
      <name val="Arial Cyr1"/>
      <charset val="204"/>
    </font>
    <font>
      <sz val="10"/>
      <color rgb="FFFF0000"/>
      <name val="Arial Cyr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Times New Roman Cyr"/>
      <family val="1"/>
      <charset val="204"/>
    </font>
    <font>
      <b/>
      <sz val="12"/>
      <color rgb="FF000000"/>
      <name val="Arial Cyr1"/>
      <charset val="204"/>
    </font>
    <font>
      <b/>
      <u/>
      <sz val="12"/>
      <color rgb="FF000000"/>
      <name val="Arial Cyr"/>
      <charset val="204"/>
    </font>
    <font>
      <b/>
      <u/>
      <sz val="12"/>
      <color rgb="FF000000"/>
      <name val="Times New Roman Cyr"/>
      <charset val="204"/>
    </font>
    <font>
      <u/>
      <sz val="12"/>
      <color rgb="FF000000"/>
      <name val="Arial Cyr"/>
      <charset val="204"/>
    </font>
    <font>
      <sz val="11"/>
      <name val="Arial Cyr"/>
      <family val="2"/>
      <charset val="204"/>
    </font>
    <font>
      <u/>
      <sz val="10"/>
      <color rgb="FF000000"/>
      <name val="Arial Cyr"/>
      <charset val="204"/>
    </font>
    <font>
      <b/>
      <sz val="9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0"/>
      <color rgb="FF000000"/>
      <name val="Times New Roman Cyr"/>
      <charset val="204"/>
    </font>
    <font>
      <b/>
      <u/>
      <sz val="11"/>
      <color rgb="FF00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3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2">
    <xf numFmtId="0" fontId="0" fillId="0" borderId="0"/>
    <xf numFmtId="164" fontId="7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  <xf numFmtId="0" fontId="1" fillId="0" borderId="0"/>
    <xf numFmtId="0" fontId="19" fillId="0" borderId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9" fillId="0" borderId="0"/>
    <xf numFmtId="0" fontId="33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9" fontId="2" fillId="0" borderId="0" applyFill="0" applyBorder="0" applyAlignment="0" applyProtection="0"/>
    <xf numFmtId="165" fontId="13" fillId="0" borderId="0" applyFill="0" applyBorder="0" applyAlignment="0" applyProtection="0"/>
    <xf numFmtId="164" fontId="33" fillId="0" borderId="0" applyFont="0" applyFill="0" applyBorder="0" applyAlignment="0" applyProtection="0"/>
    <xf numFmtId="0" fontId="2" fillId="0" borderId="0"/>
    <xf numFmtId="0" fontId="51" fillId="0" borderId="0" applyNumberFormat="0" applyBorder="0" applyProtection="0"/>
    <xf numFmtId="0" fontId="2" fillId="0" borderId="0"/>
    <xf numFmtId="9" fontId="62" fillId="0" borderId="0" applyFont="0" applyBorder="0" applyProtection="0"/>
    <xf numFmtId="0" fontId="76" fillId="0" borderId="0" applyNumberFormat="0" applyBorder="0" applyProtection="0"/>
  </cellStyleXfs>
  <cellXfs count="442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164" fontId="8" fillId="3" borderId="5" xfId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1" fontId="11" fillId="0" borderId="1" xfId="3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165" fontId="4" fillId="6" borderId="7" xfId="0" applyNumberFormat="1" applyFont="1" applyFill="1" applyBorder="1" applyAlignment="1" applyProtection="1">
      <alignment horizontal="center" vertical="center"/>
    </xf>
    <xf numFmtId="165" fontId="4" fillId="6" borderId="1" xfId="0" applyNumberFormat="1" applyFont="1" applyFill="1" applyBorder="1" applyAlignment="1" applyProtection="1">
      <alignment horizontal="center" vertical="center"/>
    </xf>
    <xf numFmtId="165" fontId="4" fillId="6" borderId="8" xfId="0" applyNumberFormat="1" applyFont="1" applyFill="1" applyBorder="1" applyAlignment="1" applyProtection="1">
      <alignment horizontal="center" vertical="center"/>
    </xf>
    <xf numFmtId="165" fontId="4" fillId="6" borderId="4" xfId="0" applyNumberFormat="1" applyFont="1" applyFill="1" applyBorder="1" applyAlignment="1" applyProtection="1">
      <alignment horizontal="center" vertical="center"/>
    </xf>
    <xf numFmtId="165" fontId="4" fillId="6" borderId="9" xfId="0" applyNumberFormat="1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165" fontId="8" fillId="7" borderId="3" xfId="0" applyNumberFormat="1" applyFont="1" applyFill="1" applyBorder="1" applyAlignment="1">
      <alignment horizontal="center" vertical="center"/>
    </xf>
    <xf numFmtId="165" fontId="4" fillId="8" borderId="7" xfId="0" applyNumberFormat="1" applyFont="1" applyFill="1" applyBorder="1" applyAlignment="1" applyProtection="1">
      <alignment horizontal="center" vertical="center"/>
    </xf>
    <xf numFmtId="165" fontId="4" fillId="8" borderId="1" xfId="0" applyNumberFormat="1" applyFont="1" applyFill="1" applyBorder="1" applyAlignment="1" applyProtection="1">
      <alignment horizontal="center" vertical="center"/>
    </xf>
    <xf numFmtId="165" fontId="4" fillId="9" borderId="8" xfId="0" applyNumberFormat="1" applyFont="1" applyFill="1" applyBorder="1" applyAlignment="1" applyProtection="1">
      <alignment horizontal="center" vertical="center"/>
    </xf>
    <xf numFmtId="165" fontId="4" fillId="9" borderId="1" xfId="0" applyNumberFormat="1" applyFont="1" applyFill="1" applyBorder="1" applyAlignment="1" applyProtection="1">
      <alignment horizontal="center" vertical="center"/>
    </xf>
    <xf numFmtId="165" fontId="4" fillId="9" borderId="4" xfId="0" applyNumberFormat="1" applyFont="1" applyFill="1" applyBorder="1" applyAlignment="1" applyProtection="1">
      <alignment horizontal="center" vertical="center"/>
    </xf>
    <xf numFmtId="165" fontId="4" fillId="9" borderId="9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1" fontId="16" fillId="5" borderId="8" xfId="3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</xf>
    <xf numFmtId="165" fontId="4" fillId="5" borderId="8" xfId="0" applyNumberFormat="1" applyFont="1" applyFill="1" applyBorder="1" applyAlignment="1" applyProtection="1">
      <alignment horizontal="center" vertical="center"/>
    </xf>
    <xf numFmtId="165" fontId="4" fillId="5" borderId="4" xfId="0" applyNumberFormat="1" applyFont="1" applyFill="1" applyBorder="1" applyAlignment="1" applyProtection="1">
      <alignment horizontal="center" vertical="center"/>
    </xf>
    <xf numFmtId="165" fontId="4" fillId="5" borderId="12" xfId="0" applyNumberFormat="1" applyFont="1" applyFill="1" applyBorder="1" applyAlignment="1" applyProtection="1">
      <alignment horizontal="center" vertical="center"/>
    </xf>
    <xf numFmtId="1" fontId="11" fillId="5" borderId="8" xfId="3" applyNumberFormat="1" applyFont="1" applyFill="1" applyBorder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11" fillId="5" borderId="3" xfId="3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right" vertical="center"/>
    </xf>
    <xf numFmtId="1" fontId="16" fillId="0" borderId="8" xfId="3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65" fontId="4" fillId="0" borderId="12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1" fillId="0" borderId="8" xfId="3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18" fillId="0" borderId="4" xfId="0" applyNumberFormat="1" applyFont="1" applyFill="1" applyBorder="1" applyAlignment="1" applyProtection="1">
      <alignment horizontal="center" vertical="center"/>
    </xf>
    <xf numFmtId="165" fontId="18" fillId="0" borderId="3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right" vertical="center"/>
    </xf>
    <xf numFmtId="0" fontId="17" fillId="0" borderId="9" xfId="0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165" fontId="17" fillId="0" borderId="7" xfId="0" applyNumberFormat="1" applyFont="1" applyFill="1" applyBorder="1" applyAlignment="1" applyProtection="1">
      <alignment horizontal="center" vertical="center"/>
    </xf>
    <xf numFmtId="165" fontId="17" fillId="0" borderId="8" xfId="0" applyNumberFormat="1" applyFont="1" applyFill="1" applyBorder="1" applyAlignment="1" applyProtection="1">
      <alignment horizontal="center" vertical="center"/>
    </xf>
    <xf numFmtId="165" fontId="17" fillId="0" borderId="14" xfId="0" applyNumberFormat="1" applyFont="1" applyFill="1" applyBorder="1" applyAlignment="1" applyProtection="1">
      <alignment horizontal="center" vertical="center"/>
    </xf>
    <xf numFmtId="165" fontId="17" fillId="0" borderId="17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/>
    <xf numFmtId="0" fontId="17" fillId="0" borderId="0" xfId="0" applyFont="1" applyFill="1" applyBorder="1" applyAlignment="1">
      <alignment horizontal="center" vertical="center"/>
    </xf>
    <xf numFmtId="0" fontId="0" fillId="0" borderId="0" xfId="0" applyBorder="1"/>
    <xf numFmtId="0" fontId="17" fillId="0" borderId="1" xfId="0" applyFont="1" applyFill="1" applyBorder="1" applyAlignment="1" applyProtection="1">
      <alignment horizontal="right" vertical="center"/>
    </xf>
    <xf numFmtId="1" fontId="17" fillId="0" borderId="1" xfId="3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65" fontId="17" fillId="0" borderId="1" xfId="0" applyNumberFormat="1" applyFont="1" applyFill="1" applyBorder="1" applyAlignment="1" applyProtection="1">
      <alignment horizontal="center" vertical="center"/>
    </xf>
    <xf numFmtId="0" fontId="17" fillId="0" borderId="10" xfId="5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Border="1"/>
    <xf numFmtId="0" fontId="17" fillId="0" borderId="0" xfId="0" applyFont="1" applyFill="1" applyBorder="1" applyAlignment="1" applyProtection="1">
      <alignment horizontal="right" vertical="center"/>
    </xf>
    <xf numFmtId="1" fontId="17" fillId="0" borderId="0" xfId="3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6" fillId="0" borderId="0" xfId="0" applyFont="1"/>
    <xf numFmtId="0" fontId="2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4" fillId="0" borderId="6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165" fontId="24" fillId="0" borderId="3" xfId="0" applyNumberFormat="1" applyFont="1" applyBorder="1" applyAlignment="1">
      <alignment horizontal="center" vertical="center"/>
    </xf>
    <xf numFmtId="165" fontId="24" fillId="7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5" fontId="27" fillId="7" borderId="3" xfId="0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166" fontId="28" fillId="0" borderId="3" xfId="2" applyNumberFormat="1" applyFont="1" applyFill="1" applyBorder="1" applyAlignment="1">
      <alignment horizontal="center" vertical="center"/>
    </xf>
    <xf numFmtId="166" fontId="28" fillId="7" borderId="3" xfId="2" applyNumberFormat="1" applyFont="1" applyFill="1" applyBorder="1" applyAlignment="1">
      <alignment horizontal="center" vertical="center"/>
    </xf>
    <xf numFmtId="166" fontId="30" fillId="0" borderId="3" xfId="2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6" fillId="2" borderId="0" xfId="0" applyFont="1" applyFill="1" applyAlignment="1" applyProtection="1">
      <alignment horizontal="center"/>
    </xf>
    <xf numFmtId="0" fontId="36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1" xfId="37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textRotation="90"/>
    </xf>
    <xf numFmtId="0" fontId="37" fillId="2" borderId="26" xfId="0" applyFont="1" applyFill="1" applyBorder="1" applyAlignment="1" applyProtection="1">
      <alignment horizontal="center" vertical="center" textRotation="90" wrapText="1"/>
    </xf>
    <xf numFmtId="0" fontId="37" fillId="2" borderId="27" xfId="0" applyFont="1" applyFill="1" applyBorder="1" applyAlignment="1" applyProtection="1">
      <alignment horizontal="center" vertical="center" textRotation="90" wrapText="1"/>
    </xf>
    <xf numFmtId="0" fontId="37" fillId="19" borderId="28" xfId="0" applyFont="1" applyFill="1" applyBorder="1" applyAlignment="1" applyProtection="1">
      <alignment horizontal="center" vertical="center" textRotation="90" wrapText="1"/>
    </xf>
    <xf numFmtId="0" fontId="37" fillId="2" borderId="1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8" xfId="37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7" fillId="2" borderId="13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7" fillId="20" borderId="8" xfId="0" applyFont="1" applyFill="1" applyBorder="1" applyAlignment="1" applyProtection="1">
      <alignment horizontal="center" vertical="center" wrapText="1"/>
    </xf>
    <xf numFmtId="0" fontId="37" fillId="19" borderId="1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1" fontId="11" fillId="0" borderId="3" xfId="3" applyNumberFormat="1" applyFon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1" fontId="11" fillId="7" borderId="3" xfId="3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 applyProtection="1">
      <alignment horizontal="center" vertical="center"/>
    </xf>
    <xf numFmtId="9" fontId="4" fillId="4" borderId="3" xfId="0" applyNumberFormat="1" applyFont="1" applyFill="1" applyBorder="1" applyAlignment="1" applyProtection="1">
      <alignment horizontal="center" vertic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0" borderId="3" xfId="0" applyNumberFormat="1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/>
    </xf>
    <xf numFmtId="0" fontId="5" fillId="21" borderId="3" xfId="0" applyFont="1" applyFill="1" applyBorder="1" applyAlignment="1" applyProtection="1">
      <alignment vertical="center" wrapText="1"/>
    </xf>
    <xf numFmtId="0" fontId="0" fillId="21" borderId="3" xfId="0" applyFill="1" applyBorder="1" applyAlignment="1">
      <alignment vertical="center" wrapText="1"/>
    </xf>
    <xf numFmtId="167" fontId="4" fillId="21" borderId="3" xfId="0" applyNumberFormat="1" applyFont="1" applyFill="1" applyBorder="1" applyAlignment="1" applyProtection="1">
      <alignment horizontal="center" vertical="center"/>
    </xf>
    <xf numFmtId="168" fontId="4" fillId="21" borderId="3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167" fontId="42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3" fillId="0" borderId="3" xfId="0" applyFont="1" applyBorder="1" applyAlignment="1">
      <alignment vertical="center" wrapText="1"/>
    </xf>
    <xf numFmtId="166" fontId="44" fillId="0" borderId="3" xfId="2" applyNumberFormat="1" applyFont="1" applyFill="1" applyBorder="1" applyAlignment="1" applyProtection="1">
      <alignment horizontal="center" vertical="center"/>
    </xf>
    <xf numFmtId="166" fontId="44" fillId="0" borderId="3" xfId="2" applyNumberFormat="1" applyFont="1" applyFill="1" applyBorder="1" applyAlignment="1" applyProtection="1">
      <alignment horizontal="center" vertical="center" wrapText="1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right" vertical="center" wrapText="1"/>
    </xf>
    <xf numFmtId="0" fontId="43" fillId="0" borderId="3" xfId="0" applyFont="1" applyFill="1" applyBorder="1" applyAlignment="1">
      <alignment horizontal="right" vertical="center" wrapText="1"/>
    </xf>
    <xf numFmtId="167" fontId="45" fillId="0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43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44" fillId="0" borderId="0" xfId="0" applyFont="1" applyAlignment="1">
      <alignment horizontal="center" vertical="center"/>
    </xf>
    <xf numFmtId="166" fontId="44" fillId="0" borderId="0" xfId="2" applyNumberFormat="1" applyFont="1" applyFill="1" applyBorder="1" applyAlignment="1" applyProtection="1">
      <alignment horizontal="center" vertical="center" wrapText="1"/>
    </xf>
    <xf numFmtId="166" fontId="46" fillId="0" borderId="0" xfId="2" applyNumberFormat="1" applyFont="1" applyFill="1" applyBorder="1" applyAlignment="1" applyProtection="1">
      <alignment horizontal="center" vertical="center"/>
    </xf>
    <xf numFmtId="166" fontId="44" fillId="0" borderId="0" xfId="2" applyNumberFormat="1" applyFont="1" applyFill="1" applyBorder="1" applyAlignment="1" applyProtection="1">
      <alignment horizontal="center" vertical="center"/>
    </xf>
    <xf numFmtId="0" fontId="44" fillId="0" borderId="3" xfId="0" applyFont="1" applyBorder="1" applyAlignment="1">
      <alignment horizontal="center" vertical="center"/>
    </xf>
    <xf numFmtId="165" fontId="4" fillId="4" borderId="33" xfId="0" applyNumberFormat="1" applyFont="1" applyFill="1" applyBorder="1" applyAlignment="1" applyProtection="1">
      <alignment horizontal="center" vertical="center"/>
    </xf>
    <xf numFmtId="165" fontId="4" fillId="0" borderId="33" xfId="0" applyNumberFormat="1" applyFont="1" applyFill="1" applyBorder="1" applyAlignment="1" applyProtection="1">
      <alignment horizontal="center" vertical="center"/>
    </xf>
    <xf numFmtId="165" fontId="4" fillId="22" borderId="33" xfId="0" applyNumberFormat="1" applyFont="1" applyFill="1" applyBorder="1" applyAlignment="1" applyProtection="1">
      <alignment horizontal="center" vertical="center"/>
    </xf>
    <xf numFmtId="2" fontId="4" fillId="22" borderId="33" xfId="0" applyNumberFormat="1" applyFont="1" applyFill="1" applyBorder="1" applyAlignment="1" applyProtection="1">
      <alignment horizontal="center" vertical="center"/>
    </xf>
    <xf numFmtId="9" fontId="18" fillId="0" borderId="3" xfId="0" applyNumberFormat="1" applyFont="1" applyFill="1" applyBorder="1" applyAlignment="1" applyProtection="1">
      <alignment horizontal="center" vertical="center"/>
    </xf>
    <xf numFmtId="166" fontId="18" fillId="2" borderId="3" xfId="0" applyNumberFormat="1" applyFont="1" applyFill="1" applyBorder="1" applyAlignment="1" applyProtection="1">
      <alignment horizontal="center" vertical="center"/>
    </xf>
    <xf numFmtId="166" fontId="18" fillId="20" borderId="3" xfId="0" applyNumberFormat="1" applyFont="1" applyFill="1" applyBorder="1" applyAlignment="1" applyProtection="1">
      <alignment horizontal="center" vertical="center"/>
    </xf>
    <xf numFmtId="166" fontId="18" fillId="0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textRotation="90" wrapText="1"/>
    </xf>
    <xf numFmtId="0" fontId="4" fillId="4" borderId="37" xfId="0" applyFont="1" applyFill="1" applyBorder="1" applyAlignment="1" applyProtection="1">
      <alignment horizontal="center" vertical="center" textRotation="90"/>
    </xf>
    <xf numFmtId="0" fontId="37" fillId="20" borderId="27" xfId="0" applyFont="1" applyFill="1" applyBorder="1" applyAlignment="1" applyProtection="1">
      <alignment horizontal="center" vertical="center" textRotation="90" wrapText="1"/>
    </xf>
    <xf numFmtId="0" fontId="37" fillId="2" borderId="28" xfId="0" applyFont="1" applyFill="1" applyBorder="1" applyAlignment="1" applyProtection="1">
      <alignment horizontal="center" vertical="center" textRotation="90" wrapText="1"/>
    </xf>
    <xf numFmtId="0" fontId="37" fillId="19" borderId="1" xfId="0" applyFont="1" applyFill="1" applyBorder="1" applyAlignment="1" applyProtection="1">
      <alignment horizontal="center" vertical="center" textRotation="90" wrapText="1"/>
    </xf>
    <xf numFmtId="0" fontId="4" fillId="2" borderId="25" xfId="0" applyFont="1" applyFill="1" applyBorder="1" applyAlignment="1" applyProtection="1">
      <alignment horizontal="center" vertical="center" textRotation="90" wrapText="1"/>
    </xf>
    <xf numFmtId="0" fontId="4" fillId="4" borderId="38" xfId="0" applyFont="1" applyFill="1" applyBorder="1" applyAlignment="1" applyProtection="1">
      <alignment horizontal="center" vertical="center"/>
    </xf>
    <xf numFmtId="0" fontId="37" fillId="2" borderId="39" xfId="0" applyFont="1" applyFill="1" applyBorder="1" applyAlignment="1" applyProtection="1">
      <alignment horizontal="center" vertical="center" wrapText="1"/>
    </xf>
    <xf numFmtId="0" fontId="37" fillId="2" borderId="40" xfId="0" applyFont="1" applyFill="1" applyBorder="1" applyAlignment="1" applyProtection="1">
      <alignment horizontal="center" vertical="center" wrapText="1"/>
    </xf>
    <xf numFmtId="0" fontId="37" fillId="20" borderId="40" xfId="0" applyFont="1" applyFill="1" applyBorder="1" applyAlignment="1" applyProtection="1">
      <alignment horizontal="center" vertical="center" wrapText="1"/>
    </xf>
    <xf numFmtId="0" fontId="37" fillId="2" borderId="41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19" borderId="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20" borderId="3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22" borderId="9" xfId="0" applyFont="1" applyFill="1" applyBorder="1" applyAlignment="1" applyProtection="1">
      <alignment horizontal="center" vertical="center"/>
    </xf>
    <xf numFmtId="0" fontId="4" fillId="22" borderId="16" xfId="0" applyFont="1" applyFill="1" applyBorder="1" applyAlignment="1" applyProtection="1">
      <alignment vertical="center"/>
    </xf>
    <xf numFmtId="0" fontId="0" fillId="7" borderId="42" xfId="0" applyFill="1" applyBorder="1" applyAlignment="1">
      <alignment vertical="center"/>
    </xf>
    <xf numFmtId="0" fontId="4" fillId="2" borderId="43" xfId="0" applyFont="1" applyFill="1" applyBorder="1" applyAlignment="1" applyProtection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9" fontId="4" fillId="4" borderId="11" xfId="0" applyNumberFormat="1" applyFont="1" applyFill="1" applyBorder="1" applyAlignment="1" applyProtection="1">
      <alignment horizontal="center" vertical="center"/>
    </xf>
    <xf numFmtId="166" fontId="2" fillId="2" borderId="13" xfId="2" applyNumberFormat="1" applyFill="1" applyBorder="1" applyAlignment="1" applyProtection="1">
      <alignment horizontal="center" vertical="center"/>
    </xf>
    <xf numFmtId="0" fontId="5" fillId="22" borderId="3" xfId="0" applyFont="1" applyFill="1" applyBorder="1" applyAlignment="1" applyProtection="1">
      <alignment horizontal="center" vertical="center" wrapText="1"/>
    </xf>
    <xf numFmtId="167" fontId="4" fillId="22" borderId="3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right" vertical="center" wrapText="1"/>
    </xf>
    <xf numFmtId="0" fontId="17" fillId="0" borderId="22" xfId="0" applyFont="1" applyFill="1" applyBorder="1" applyAlignment="1" applyProtection="1">
      <alignment horizontal="right" vertical="center" wrapText="1"/>
    </xf>
    <xf numFmtId="167" fontId="18" fillId="0" borderId="3" xfId="0" applyNumberFormat="1" applyFont="1" applyFill="1" applyBorder="1" applyAlignment="1" applyProtection="1">
      <alignment horizontal="center" vertical="center"/>
    </xf>
    <xf numFmtId="166" fontId="49" fillId="0" borderId="47" xfId="2" applyNumberFormat="1" applyFont="1" applyFill="1" applyBorder="1" applyAlignment="1" applyProtection="1">
      <alignment horizontal="center" vertical="center"/>
    </xf>
    <xf numFmtId="0" fontId="50" fillId="0" borderId="3" xfId="2" applyNumberFormat="1" applyFont="1" applyFill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center" vertical="center" textRotation="90" wrapText="1"/>
    </xf>
    <xf numFmtId="0" fontId="0" fillId="0" borderId="49" xfId="0" applyBorder="1" applyAlignment="1">
      <alignment horizontal="center" vertical="center" wrapText="1"/>
    </xf>
    <xf numFmtId="165" fontId="4" fillId="4" borderId="9" xfId="0" applyNumberFormat="1" applyFont="1" applyFill="1" applyBorder="1" applyAlignment="1" applyProtection="1">
      <alignment horizontal="center" vertical="center"/>
    </xf>
    <xf numFmtId="165" fontId="4" fillId="22" borderId="9" xfId="0" applyNumberFormat="1" applyFont="1" applyFill="1" applyBorder="1" applyAlignment="1" applyProtection="1">
      <alignment horizontal="center" vertical="center"/>
    </xf>
    <xf numFmtId="0" fontId="4" fillId="22" borderId="16" xfId="0" applyFont="1" applyFill="1" applyBorder="1" applyAlignment="1" applyProtection="1">
      <alignment vertical="center" wrapText="1"/>
    </xf>
    <xf numFmtId="0" fontId="0" fillId="22" borderId="42" xfId="0" applyFill="1" applyBorder="1" applyAlignment="1">
      <alignment vertical="center" wrapText="1"/>
    </xf>
    <xf numFmtId="9" fontId="4" fillId="0" borderId="11" xfId="0" applyNumberFormat="1" applyFont="1" applyFill="1" applyBorder="1" applyAlignment="1" applyProtection="1">
      <alignment horizontal="center" vertical="center"/>
    </xf>
    <xf numFmtId="9" fontId="2" fillId="2" borderId="13" xfId="2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2" borderId="51" xfId="0" applyFont="1" applyFill="1" applyBorder="1" applyAlignment="1" applyProtection="1">
      <alignment vertical="center" wrapText="1"/>
    </xf>
    <xf numFmtId="0" fontId="52" fillId="0" borderId="0" xfId="38" applyFont="1" applyFill="1" applyAlignment="1">
      <alignment horizontal="center" vertical="center" wrapText="1"/>
    </xf>
    <xf numFmtId="0" fontId="52" fillId="0" borderId="0" xfId="38" applyFont="1" applyFill="1" applyAlignment="1">
      <alignment horizontal="center" vertical="center" wrapText="1"/>
    </xf>
    <xf numFmtId="0" fontId="54" fillId="0" borderId="52" xfId="38" applyFont="1" applyFill="1" applyBorder="1" applyAlignment="1">
      <alignment horizontal="center" vertical="center" wrapText="1"/>
    </xf>
    <xf numFmtId="0" fontId="55" fillId="0" borderId="52" xfId="38" applyFont="1" applyFill="1" applyBorder="1" applyAlignment="1">
      <alignment horizontal="center" vertical="center" wrapText="1"/>
    </xf>
    <xf numFmtId="0" fontId="56" fillId="0" borderId="52" xfId="38" applyFont="1" applyFill="1" applyBorder="1" applyAlignment="1">
      <alignment horizontal="center" vertical="center" wrapText="1"/>
    </xf>
    <xf numFmtId="0" fontId="58" fillId="23" borderId="52" xfId="38" applyFont="1" applyFill="1" applyBorder="1" applyAlignment="1">
      <alignment horizontal="center" vertical="center" wrapText="1"/>
    </xf>
    <xf numFmtId="0" fontId="59" fillId="0" borderId="52" xfId="38" applyFont="1" applyFill="1" applyBorder="1" applyAlignment="1">
      <alignment horizontal="center" vertical="center" wrapText="1"/>
    </xf>
    <xf numFmtId="0" fontId="55" fillId="23" borderId="52" xfId="38" applyFont="1" applyFill="1" applyBorder="1" applyAlignment="1">
      <alignment horizontal="center" vertical="center" wrapText="1"/>
    </xf>
    <xf numFmtId="0" fontId="58" fillId="23" borderId="52" xfId="38" applyFont="1" applyFill="1" applyBorder="1" applyAlignment="1">
      <alignment horizontal="center" vertical="center"/>
    </xf>
    <xf numFmtId="0" fontId="58" fillId="23" borderId="52" xfId="38" applyFont="1" applyFill="1" applyBorder="1" applyAlignment="1">
      <alignment horizontal="center" vertical="center"/>
    </xf>
    <xf numFmtId="0" fontId="59" fillId="0" borderId="53" xfId="38" applyFont="1" applyFill="1" applyBorder="1" applyAlignment="1">
      <alignment horizontal="center" vertical="center" wrapText="1"/>
    </xf>
    <xf numFmtId="0" fontId="60" fillId="0" borderId="54" xfId="38" applyFont="1" applyFill="1" applyBorder="1" applyAlignment="1">
      <alignment vertical="center"/>
    </xf>
    <xf numFmtId="0" fontId="61" fillId="23" borderId="53" xfId="0" applyFont="1" applyFill="1" applyBorder="1" applyAlignment="1">
      <alignment horizontal="center" vertical="center"/>
    </xf>
    <xf numFmtId="165" fontId="62" fillId="24" borderId="54" xfId="38" applyNumberFormat="1" applyFont="1" applyFill="1" applyBorder="1" applyAlignment="1">
      <alignment horizontal="center" vertical="center"/>
    </xf>
    <xf numFmtId="1" fontId="61" fillId="23" borderId="52" xfId="0" applyNumberFormat="1" applyFont="1" applyFill="1" applyBorder="1" applyAlignment="1">
      <alignment horizontal="center" vertical="center"/>
    </xf>
    <xf numFmtId="0" fontId="60" fillId="0" borderId="52" xfId="38" applyFont="1" applyFill="1" applyBorder="1" applyAlignment="1">
      <alignment vertical="center"/>
    </xf>
    <xf numFmtId="0" fontId="63" fillId="24" borderId="52" xfId="38" applyFont="1" applyFill="1" applyBorder="1" applyAlignment="1">
      <alignment vertical="center"/>
    </xf>
    <xf numFmtId="0" fontId="64" fillId="24" borderId="52" xfId="38" applyFont="1" applyFill="1" applyBorder="1" applyAlignment="1">
      <alignment horizontal="center" vertical="center"/>
    </xf>
    <xf numFmtId="165" fontId="64" fillId="24" borderId="54" xfId="38" applyNumberFormat="1" applyFont="1" applyFill="1" applyBorder="1" applyAlignment="1">
      <alignment horizontal="center" vertical="center"/>
    </xf>
    <xf numFmtId="0" fontId="60" fillId="0" borderId="55" xfId="38" applyFont="1" applyFill="1" applyBorder="1" applyAlignment="1">
      <alignment vertical="center"/>
    </xf>
    <xf numFmtId="1" fontId="11" fillId="0" borderId="1" xfId="3" applyNumberFormat="1" applyFont="1" applyBorder="1" applyAlignment="1">
      <alignment horizontal="center" vertical="center"/>
    </xf>
    <xf numFmtId="0" fontId="67" fillId="23" borderId="52" xfId="0" applyFont="1" applyFill="1" applyBorder="1" applyAlignment="1" applyProtection="1">
      <alignment horizontal="left" vertical="center" wrapText="1"/>
    </xf>
    <xf numFmtId="9" fontId="68" fillId="0" borderId="52" xfId="0" applyNumberFormat="1" applyFont="1" applyFill="1" applyBorder="1" applyAlignment="1" applyProtection="1">
      <alignment horizontal="center" vertical="center"/>
    </xf>
    <xf numFmtId="166" fontId="69" fillId="23" borderId="52" xfId="0" applyNumberFormat="1" applyFont="1" applyFill="1" applyBorder="1" applyAlignment="1" applyProtection="1">
      <alignment horizontal="center" vertical="center"/>
    </xf>
    <xf numFmtId="166" fontId="69" fillId="23" borderId="53" xfId="4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6" fontId="70" fillId="0" borderId="52" xfId="38" applyNumberFormat="1" applyFont="1" applyFill="1" applyBorder="1" applyAlignment="1">
      <alignment horizontal="center" vertical="center"/>
    </xf>
    <xf numFmtId="166" fontId="70" fillId="0" borderId="53" xfId="38" applyNumberFormat="1" applyFont="1" applyFill="1" applyBorder="1" applyAlignment="1">
      <alignment horizontal="center" vertical="center"/>
    </xf>
    <xf numFmtId="0" fontId="51" fillId="0" borderId="3" xfId="38" applyFont="1" applyFill="1" applyBorder="1" applyAlignment="1"/>
    <xf numFmtId="166" fontId="69" fillId="23" borderId="3" xfId="4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64" fillId="0" borderId="52" xfId="38" applyNumberFormat="1" applyFont="1" applyFill="1" applyBorder="1" applyAlignment="1">
      <alignment horizontal="center" vertical="center"/>
    </xf>
    <xf numFmtId="0" fontId="62" fillId="0" borderId="52" xfId="38" applyFont="1" applyFill="1" applyBorder="1" applyAlignment="1">
      <alignment horizontal="right" vertical="center" wrapText="1"/>
    </xf>
    <xf numFmtId="1" fontId="61" fillId="0" borderId="53" xfId="0" applyNumberFormat="1" applyFont="1" applyFill="1" applyBorder="1" applyAlignment="1">
      <alignment horizontal="center" vertical="center"/>
    </xf>
    <xf numFmtId="165" fontId="62" fillId="0" borderId="54" xfId="38" applyNumberFormat="1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165" fontId="62" fillId="0" borderId="58" xfId="38" applyNumberFormat="1" applyFont="1" applyFill="1" applyBorder="1" applyAlignment="1">
      <alignment horizontal="center" vertical="center"/>
    </xf>
    <xf numFmtId="1" fontId="61" fillId="0" borderId="3" xfId="0" applyNumberFormat="1" applyFont="1" applyFill="1" applyBorder="1" applyAlignment="1">
      <alignment horizontal="center" vertical="center"/>
    </xf>
    <xf numFmtId="165" fontId="62" fillId="0" borderId="3" xfId="38" applyNumberFormat="1" applyFont="1" applyFill="1" applyBorder="1" applyAlignment="1">
      <alignment horizontal="center" vertical="center"/>
    </xf>
    <xf numFmtId="0" fontId="64" fillId="0" borderId="52" xfId="38" applyFont="1" applyFill="1" applyBorder="1" applyAlignment="1">
      <alignment horizontal="center" vertical="center" wrapText="1"/>
    </xf>
    <xf numFmtId="1" fontId="58" fillId="0" borderId="52" xfId="38" applyNumberFormat="1" applyFont="1" applyFill="1" applyBorder="1" applyAlignment="1">
      <alignment horizontal="center" vertical="center"/>
    </xf>
    <xf numFmtId="166" fontId="70" fillId="0" borderId="52" xfId="2" applyNumberFormat="1" applyFont="1" applyFill="1" applyBorder="1" applyAlignment="1">
      <alignment horizontal="center" vertical="center"/>
    </xf>
    <xf numFmtId="0" fontId="62" fillId="0" borderId="53" xfId="38" applyFont="1" applyFill="1" applyBorder="1" applyAlignment="1">
      <alignment horizontal="right" vertical="center" wrapText="1"/>
    </xf>
    <xf numFmtId="0" fontId="0" fillId="0" borderId="57" xfId="0" applyFont="1" applyBorder="1" applyAlignment="1">
      <alignment vertical="center" wrapText="1"/>
    </xf>
    <xf numFmtId="1" fontId="61" fillId="0" borderId="58" xfId="0" applyNumberFormat="1" applyFont="1" applyFill="1" applyBorder="1" applyAlignment="1">
      <alignment horizontal="center" vertical="center"/>
    </xf>
    <xf numFmtId="0" fontId="62" fillId="0" borderId="52" xfId="38" applyFont="1" applyFill="1" applyBorder="1" applyAlignment="1">
      <alignment horizontal="right" vertical="center" wrapText="1"/>
    </xf>
    <xf numFmtId="0" fontId="71" fillId="0" borderId="55" xfId="0" applyFont="1" applyFill="1" applyBorder="1" applyAlignment="1" applyProtection="1">
      <alignment horizontal="center" vertical="center"/>
      <protection locked="0"/>
    </xf>
    <xf numFmtId="165" fontId="62" fillId="0" borderId="59" xfId="38" applyNumberFormat="1" applyFont="1" applyFill="1" applyBorder="1" applyAlignment="1">
      <alignment horizontal="center" vertical="center"/>
    </xf>
    <xf numFmtId="1" fontId="71" fillId="0" borderId="55" xfId="0" applyNumberFormat="1" applyFont="1" applyFill="1" applyBorder="1" applyAlignment="1" applyProtection="1">
      <alignment horizontal="center" vertical="center"/>
      <protection locked="0"/>
    </xf>
    <xf numFmtId="165" fontId="0" fillId="0" borderId="59" xfId="38" applyNumberFormat="1" applyFont="1" applyFill="1" applyBorder="1" applyAlignment="1">
      <alignment horizontal="center" vertical="center"/>
    </xf>
    <xf numFmtId="0" fontId="71" fillId="0" borderId="52" xfId="0" applyFont="1" applyFill="1" applyBorder="1" applyAlignment="1" applyProtection="1">
      <alignment horizontal="center" vertical="center"/>
      <protection locked="0"/>
    </xf>
    <xf numFmtId="165" fontId="62" fillId="0" borderId="52" xfId="38" applyNumberFormat="1" applyFont="1" applyFill="1" applyBorder="1" applyAlignment="1">
      <alignment horizontal="center" vertical="center"/>
    </xf>
    <xf numFmtId="1" fontId="62" fillId="0" borderId="52" xfId="38" applyNumberFormat="1" applyFont="1" applyFill="1" applyBorder="1" applyAlignment="1">
      <alignment horizontal="center" vertical="center"/>
    </xf>
    <xf numFmtId="165" fontId="0" fillId="0" borderId="52" xfId="38" applyNumberFormat="1" applyFont="1" applyFill="1" applyBorder="1" applyAlignment="1">
      <alignment horizontal="center" vertical="center"/>
    </xf>
    <xf numFmtId="1" fontId="72" fillId="0" borderId="52" xfId="38" applyNumberFormat="1" applyFont="1" applyFill="1" applyBorder="1" applyAlignment="1">
      <alignment horizontal="center" vertical="center"/>
    </xf>
    <xf numFmtId="0" fontId="51" fillId="0" borderId="0" xfId="38" applyFont="1" applyFill="1" applyAlignment="1">
      <alignment horizontal="center" vertical="center"/>
    </xf>
    <xf numFmtId="0" fontId="51" fillId="0" borderId="0" xfId="38" applyFont="1" applyFill="1" applyAlignment="1"/>
    <xf numFmtId="0" fontId="73" fillId="0" borderId="0" xfId="38" applyFont="1" applyFill="1" applyAlignment="1">
      <alignment horizontal="center" vertical="center"/>
    </xf>
    <xf numFmtId="165" fontId="52" fillId="0" borderId="0" xfId="38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60" xfId="38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51" fillId="0" borderId="0" xfId="38" applyFont="1" applyFill="1" applyAlignment="1">
      <alignment horizontal="center"/>
    </xf>
    <xf numFmtId="0" fontId="56" fillId="0" borderId="53" xfId="38" applyFont="1" applyFill="1" applyBorder="1" applyAlignment="1">
      <alignment horizontal="center" vertical="center" wrapText="1"/>
    </xf>
    <xf numFmtId="0" fontId="56" fillId="0" borderId="3" xfId="38" applyFont="1" applyFill="1" applyBorder="1" applyAlignment="1">
      <alignment horizontal="center" vertical="center" wrapText="1"/>
    </xf>
    <xf numFmtId="0" fontId="59" fillId="0" borderId="53" xfId="38" applyFont="1" applyFill="1" applyBorder="1" applyAlignment="1">
      <alignment horizontal="center" vertical="center" wrapText="1"/>
    </xf>
    <xf numFmtId="0" fontId="58" fillId="23" borderId="3" xfId="38" applyFont="1" applyFill="1" applyBorder="1" applyAlignment="1">
      <alignment horizontal="center" vertical="center"/>
    </xf>
    <xf numFmtId="0" fontId="59" fillId="0" borderId="3" xfId="38" applyFont="1" applyFill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/>
    </xf>
    <xf numFmtId="0" fontId="72" fillId="23" borderId="54" xfId="38" applyFont="1" applyFill="1" applyBorder="1" applyAlignment="1">
      <alignment horizontal="center" vertical="center"/>
    </xf>
    <xf numFmtId="0" fontId="72" fillId="23" borderId="52" xfId="38" applyFont="1" applyFill="1" applyBorder="1" applyAlignment="1">
      <alignment horizontal="center" vertical="center"/>
    </xf>
    <xf numFmtId="0" fontId="72" fillId="23" borderId="3" xfId="38" applyFont="1" applyFill="1" applyBorder="1" applyAlignment="1">
      <alignment horizontal="center" vertical="center"/>
    </xf>
    <xf numFmtId="0" fontId="77" fillId="25" borderId="52" xfId="41" applyFont="1" applyFill="1" applyBorder="1" applyAlignment="1">
      <alignment horizontal="center" vertical="center"/>
    </xf>
    <xf numFmtId="0" fontId="64" fillId="24" borderId="3" xfId="38" applyFont="1" applyFill="1" applyBorder="1" applyAlignment="1">
      <alignment horizontal="center" vertical="center"/>
    </xf>
    <xf numFmtId="0" fontId="75" fillId="23" borderId="59" xfId="5" applyFont="1" applyFill="1" applyBorder="1" applyAlignment="1">
      <alignment horizontal="center" vertical="center"/>
    </xf>
    <xf numFmtId="0" fontId="78" fillId="23" borderId="56" xfId="0" applyFont="1" applyFill="1" applyBorder="1" applyAlignment="1">
      <alignment horizontal="center" vertical="center"/>
    </xf>
    <xf numFmtId="0" fontId="63" fillId="26" borderId="55" xfId="38" applyFont="1" applyFill="1" applyBorder="1" applyAlignment="1">
      <alignment horizontal="center" vertical="center" wrapText="1"/>
    </xf>
    <xf numFmtId="0" fontId="77" fillId="24" borderId="57" xfId="0" applyFont="1" applyFill="1" applyBorder="1" applyAlignment="1" applyProtection="1">
      <alignment horizontal="center" vertical="center"/>
      <protection locked="0"/>
    </xf>
    <xf numFmtId="0" fontId="64" fillId="24" borderId="55" xfId="38" applyFont="1" applyFill="1" applyBorder="1" applyAlignment="1">
      <alignment horizontal="center" vertical="center"/>
    </xf>
    <xf numFmtId="0" fontId="75" fillId="24" borderId="55" xfId="0" applyFont="1" applyFill="1" applyBorder="1" applyAlignment="1">
      <alignment horizontal="center" vertical="center"/>
    </xf>
    <xf numFmtId="9" fontId="67" fillId="0" borderId="52" xfId="0" applyNumberFormat="1" applyFont="1" applyFill="1" applyBorder="1" applyAlignment="1" applyProtection="1">
      <alignment horizontal="center" vertical="center"/>
    </xf>
    <xf numFmtId="166" fontId="67" fillId="23" borderId="52" xfId="0" applyNumberFormat="1" applyFont="1" applyFill="1" applyBorder="1" applyAlignment="1" applyProtection="1">
      <alignment horizontal="center" vertical="center"/>
    </xf>
    <xf numFmtId="9" fontId="67" fillId="23" borderId="52" xfId="40" applyFont="1" applyFill="1" applyBorder="1" applyAlignment="1">
      <alignment horizontal="center" vertical="center"/>
    </xf>
    <xf numFmtId="9" fontId="80" fillId="23" borderId="52" xfId="40" applyFont="1" applyFill="1" applyBorder="1" applyAlignment="1">
      <alignment horizontal="center" vertical="center"/>
    </xf>
    <xf numFmtId="9" fontId="67" fillId="23" borderId="3" xfId="40" applyFont="1" applyFill="1" applyBorder="1" applyAlignment="1">
      <alignment horizontal="center" vertical="center"/>
    </xf>
    <xf numFmtId="0" fontId="60" fillId="0" borderId="55" xfId="38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62" fillId="0" borderId="55" xfId="38" applyFont="1" applyFill="1" applyBorder="1" applyAlignment="1">
      <alignment horizontal="center" vertical="center"/>
    </xf>
    <xf numFmtId="0" fontId="82" fillId="0" borderId="55" xfId="0" applyFont="1" applyFill="1" applyBorder="1" applyAlignment="1">
      <alignment horizontal="center" vertical="center"/>
    </xf>
    <xf numFmtId="0" fontId="62" fillId="0" borderId="3" xfId="38" applyFont="1" applyFill="1" applyBorder="1" applyAlignment="1">
      <alignment horizontal="center" vertical="center"/>
    </xf>
    <xf numFmtId="0" fontId="64" fillId="0" borderId="53" xfId="38" applyFont="1" applyFill="1" applyBorder="1" applyAlignment="1">
      <alignment horizontal="center" vertical="center" wrapText="1"/>
    </xf>
    <xf numFmtId="0" fontId="64" fillId="0" borderId="57" xfId="38" applyFont="1" applyFill="1" applyBorder="1" applyAlignment="1">
      <alignment horizontal="center" vertical="center" wrapText="1"/>
    </xf>
    <xf numFmtId="0" fontId="51" fillId="0" borderId="52" xfId="38" applyFont="1" applyFill="1" applyBorder="1" applyAlignment="1">
      <alignment horizontal="center" vertical="center"/>
    </xf>
    <xf numFmtId="166" fontId="83" fillId="0" borderId="52" xfId="2" applyNumberFormat="1" applyFont="1" applyFill="1" applyBorder="1" applyAlignment="1">
      <alignment horizontal="center" vertical="center"/>
    </xf>
    <xf numFmtId="0" fontId="60" fillId="0" borderId="53" xfId="38" applyFont="1" applyFill="1" applyBorder="1" applyAlignment="1">
      <alignment horizontal="right" vertical="center" wrapText="1"/>
    </xf>
    <xf numFmtId="0" fontId="0" fillId="0" borderId="57" xfId="0" applyFont="1" applyBorder="1" applyAlignment="1">
      <alignment vertical="center"/>
    </xf>
    <xf numFmtId="165" fontId="62" fillId="0" borderId="61" xfId="38" applyNumberFormat="1" applyFont="1" applyFill="1" applyBorder="1" applyAlignment="1">
      <alignment horizontal="center" vertical="center"/>
    </xf>
    <xf numFmtId="0" fontId="60" fillId="0" borderId="56" xfId="38" applyFont="1" applyFill="1" applyBorder="1" applyAlignment="1">
      <alignment horizontal="right" vertical="center" wrapText="1"/>
    </xf>
    <xf numFmtId="0" fontId="0" fillId="0" borderId="62" xfId="0" applyBorder="1" applyAlignment="1">
      <alignment vertical="center"/>
    </xf>
    <xf numFmtId="165" fontId="62" fillId="0" borderId="63" xfId="38" applyNumberFormat="1" applyFont="1" applyFill="1" applyBorder="1" applyAlignment="1">
      <alignment horizontal="center" vertical="center"/>
    </xf>
    <xf numFmtId="165" fontId="62" fillId="0" borderId="64" xfId="38" applyNumberFormat="1" applyFont="1" applyFill="1" applyBorder="1" applyAlignment="1">
      <alignment horizontal="center" vertical="center"/>
    </xf>
    <xf numFmtId="165" fontId="62" fillId="0" borderId="55" xfId="38" applyNumberFormat="1" applyFont="1" applyFill="1" applyBorder="1" applyAlignment="1">
      <alignment horizontal="center" vertical="center"/>
    </xf>
    <xf numFmtId="0" fontId="62" fillId="0" borderId="62" xfId="38" applyFont="1" applyFill="1" applyBorder="1" applyAlignment="1">
      <alignment horizontal="center" vertical="center"/>
    </xf>
    <xf numFmtId="0" fontId="51" fillId="0" borderId="3" xfId="38" applyFont="1" applyFill="1" applyBorder="1" applyAlignment="1">
      <alignment horizontal="right" vertical="center"/>
    </xf>
    <xf numFmtId="1" fontId="62" fillId="0" borderId="3" xfId="38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4" fillId="2" borderId="0" xfId="0" applyFont="1" applyFill="1" applyBorder="1" applyAlignment="1" applyProtection="1">
      <alignment vertical="center" wrapText="1"/>
    </xf>
    <xf numFmtId="0" fontId="18" fillId="2" borderId="15" xfId="0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22" borderId="15" xfId="0" applyFont="1" applyFill="1" applyBorder="1" applyAlignment="1" applyProtection="1">
      <alignment vertical="center"/>
    </xf>
    <xf numFmtId="0" fontId="4" fillId="27" borderId="15" xfId="0" applyFont="1" applyFill="1" applyBorder="1" applyAlignment="1" applyProtection="1">
      <alignment vertical="center"/>
    </xf>
    <xf numFmtId="0" fontId="0" fillId="28" borderId="22" xfId="0" applyFill="1" applyBorder="1" applyAlignment="1">
      <alignment vertical="center"/>
    </xf>
    <xf numFmtId="1" fontId="11" fillId="28" borderId="3" xfId="3" applyNumberFormat="1" applyFont="1" applyFill="1" applyBorder="1" applyAlignment="1">
      <alignment horizontal="center" vertical="center"/>
    </xf>
    <xf numFmtId="0" fontId="4" fillId="27" borderId="3" xfId="0" applyFont="1" applyFill="1" applyBorder="1" applyAlignment="1" applyProtection="1">
      <alignment horizontal="center" vertical="center"/>
    </xf>
    <xf numFmtId="0" fontId="4" fillId="27" borderId="32" xfId="0" applyFont="1" applyFill="1" applyBorder="1" applyAlignment="1" applyProtection="1">
      <alignment horizontal="center" vertical="center"/>
    </xf>
    <xf numFmtId="0" fontId="0" fillId="0" borderId="42" xfId="0" applyBorder="1" applyAlignment="1">
      <alignment vertical="center"/>
    </xf>
    <xf numFmtId="0" fontId="4" fillId="22" borderId="15" xfId="0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vertical="center" wrapText="1"/>
    </xf>
    <xf numFmtId="0" fontId="16" fillId="0" borderId="3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166" fontId="49" fillId="0" borderId="46" xfId="2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22" borderId="12" xfId="0" applyFont="1" applyFill="1" applyBorder="1" applyAlignment="1" applyProtection="1">
      <alignment horizontal="center" vertical="center"/>
    </xf>
    <xf numFmtId="166" fontId="2" fillId="2" borderId="65" xfId="2" applyNumberFormat="1" applyFill="1" applyBorder="1" applyAlignment="1" applyProtection="1">
      <alignment horizontal="center" vertical="center"/>
    </xf>
    <xf numFmtId="167" fontId="4" fillId="22" borderId="15" xfId="0" applyNumberFormat="1" applyFont="1" applyFill="1" applyBorder="1" applyAlignment="1" applyProtection="1">
      <alignment horizontal="center" vertical="center"/>
    </xf>
    <xf numFmtId="167" fontId="18" fillId="0" borderId="15" xfId="0" applyNumberFormat="1" applyFont="1" applyFill="1" applyBorder="1" applyAlignment="1" applyProtection="1">
      <alignment horizontal="center" vertical="center"/>
    </xf>
    <xf numFmtId="166" fontId="49" fillId="0" borderId="66" xfId="2" applyNumberFormat="1" applyFont="1" applyFill="1" applyBorder="1" applyAlignment="1" applyProtection="1">
      <alignment horizontal="center" vertical="center"/>
    </xf>
    <xf numFmtId="0" fontId="50" fillId="0" borderId="15" xfId="2" applyNumberFormat="1" applyFont="1" applyFill="1" applyBorder="1" applyAlignment="1" applyProtection="1">
      <alignment horizontal="center" vertical="center"/>
    </xf>
    <xf numFmtId="167" fontId="42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 applyProtection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19" borderId="4" xfId="0" applyFont="1" applyFill="1" applyBorder="1" applyAlignment="1" applyProtection="1">
      <alignment horizontal="center" vertical="center" textRotation="90" wrapText="1"/>
    </xf>
    <xf numFmtId="0" fontId="37" fillId="19" borderId="4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textRotation="90" wrapText="1"/>
    </xf>
    <xf numFmtId="0" fontId="37" fillId="2" borderId="3" xfId="0" applyFont="1" applyFill="1" applyBorder="1" applyAlignment="1" applyProtection="1">
      <alignment horizontal="center" vertical="center" wrapText="1"/>
    </xf>
    <xf numFmtId="166" fontId="2" fillId="2" borderId="3" xfId="2" applyNumberFormat="1" applyFill="1" applyBorder="1" applyAlignment="1" applyProtection="1">
      <alignment horizontal="center" vertical="center"/>
    </xf>
    <xf numFmtId="166" fontId="49" fillId="0" borderId="3" xfId="2" applyNumberFormat="1" applyFont="1" applyFill="1" applyBorder="1" applyAlignment="1" applyProtection="1">
      <alignment horizontal="center" vertical="center"/>
    </xf>
    <xf numFmtId="166" fontId="49" fillId="0" borderId="50" xfId="2" applyNumberFormat="1" applyFont="1" applyFill="1" applyBorder="1" applyAlignment="1" applyProtection="1">
      <alignment horizontal="center" vertical="center"/>
    </xf>
    <xf numFmtId="166" fontId="87" fillId="23" borderId="52" xfId="40" applyNumberFormat="1" applyFont="1" applyFill="1" applyBorder="1" applyAlignment="1">
      <alignment horizontal="center" vertical="center"/>
    </xf>
    <xf numFmtId="166" fontId="87" fillId="23" borderId="3" xfId="40" applyNumberFormat="1" applyFont="1" applyFill="1" applyBorder="1" applyAlignment="1">
      <alignment horizontal="center" vertical="center"/>
    </xf>
    <xf numFmtId="166" fontId="87" fillId="23" borderId="57" xfId="40" applyNumberFormat="1" applyFont="1" applyFill="1" applyBorder="1" applyAlignment="1">
      <alignment horizontal="center" vertical="center"/>
    </xf>
    <xf numFmtId="0" fontId="63" fillId="29" borderId="52" xfId="38" applyFont="1" applyFill="1" applyBorder="1" applyAlignment="1">
      <alignment vertical="center"/>
    </xf>
    <xf numFmtId="0" fontId="4" fillId="30" borderId="1" xfId="39" applyFont="1" applyFill="1" applyBorder="1" applyAlignment="1" applyProtection="1">
      <alignment horizontal="center" vertical="center"/>
    </xf>
    <xf numFmtId="0" fontId="64" fillId="29" borderId="52" xfId="38" applyFont="1" applyFill="1" applyBorder="1" applyAlignment="1">
      <alignment horizontal="center" vertical="center"/>
    </xf>
    <xf numFmtId="165" fontId="64" fillId="29" borderId="54" xfId="38" applyNumberFormat="1" applyFont="1" applyFill="1" applyBorder="1" applyAlignment="1">
      <alignment horizontal="center" vertical="center"/>
    </xf>
    <xf numFmtId="0" fontId="63" fillId="29" borderId="52" xfId="38" applyFont="1" applyFill="1" applyBorder="1" applyAlignment="1">
      <alignment horizontal="center" vertical="center"/>
    </xf>
    <xf numFmtId="1" fontId="11" fillId="29" borderId="1" xfId="3" applyNumberFormat="1" applyFont="1" applyFill="1" applyBorder="1" applyAlignment="1">
      <alignment horizontal="center" vertical="center"/>
    </xf>
    <xf numFmtId="0" fontId="65" fillId="29" borderId="56" xfId="0" applyFont="1" applyFill="1" applyBorder="1" applyAlignment="1">
      <alignment horizontal="center" vertical="center"/>
    </xf>
    <xf numFmtId="165" fontId="46" fillId="29" borderId="54" xfId="38" applyNumberFormat="1" applyFont="1" applyFill="1" applyBorder="1" applyAlignment="1">
      <alignment horizontal="center" vertical="center"/>
    </xf>
    <xf numFmtId="165" fontId="66" fillId="29" borderId="54" xfId="38" applyNumberFormat="1" applyFont="1" applyFill="1" applyBorder="1" applyAlignment="1">
      <alignment horizontal="center" vertical="center"/>
    </xf>
    <xf numFmtId="165" fontId="88" fillId="24" borderId="54" xfId="38" applyNumberFormat="1" applyFont="1" applyFill="1" applyBorder="1" applyAlignment="1">
      <alignment horizontal="center" vertical="center"/>
    </xf>
  </cellXfs>
  <cellStyles count="42">
    <cellStyle name="20% — акцент1" xfId="6"/>
    <cellStyle name="20% — акцент2" xfId="7"/>
    <cellStyle name="20% — акцент3" xfId="8"/>
    <cellStyle name="20% — акцент4" xfId="9"/>
    <cellStyle name="20% — акцент5" xfId="10"/>
    <cellStyle name="20% — акцент6" xfId="11"/>
    <cellStyle name="40% — акцент1" xfId="12"/>
    <cellStyle name="40% — акцент2" xfId="13"/>
    <cellStyle name="40% — акцент3" xfId="14"/>
    <cellStyle name="40% — акцент4" xfId="15"/>
    <cellStyle name="40% — акцент5" xfId="16"/>
    <cellStyle name="40% — акцент6" xfId="17"/>
    <cellStyle name="60% — акцент1" xfId="18"/>
    <cellStyle name="60% — акцент2" xfId="19"/>
    <cellStyle name="60% — акцент3" xfId="20"/>
    <cellStyle name="60% — акцент4" xfId="21"/>
    <cellStyle name="60% — акцент5" xfId="22"/>
    <cellStyle name="60% — акцент6" xfId="23"/>
    <cellStyle name="Excel_BuiltIn_Percent" xfId="40"/>
    <cellStyle name="normal" xfId="24"/>
    <cellStyle name="Обычный" xfId="0" builtinId="0"/>
    <cellStyle name="Обычный 2" xfId="25"/>
    <cellStyle name="Обычный 2 2" xfId="26"/>
    <cellStyle name="Обычный 2 3" xfId="27"/>
    <cellStyle name="Обычный 2 4" xfId="28"/>
    <cellStyle name="Обычный 3" xfId="29"/>
    <cellStyle name="Обычный 3 2" xfId="30"/>
    <cellStyle name="Обычный 4" xfId="31"/>
    <cellStyle name="Обычный 4 2" xfId="32"/>
    <cellStyle name="Обычный 5" xfId="4"/>
    <cellStyle name="Обычный 6" xfId="33"/>
    <cellStyle name="Обычный_4-11 " xfId="39"/>
    <cellStyle name="Обычный_за 5 м " xfId="37"/>
    <cellStyle name="Обычный_Смер. по классам бол." xfId="41"/>
    <cellStyle name="Обычный_Смертность от травм всего населения за 9 месяцев 2008 г. (version 1)" xfId="38"/>
    <cellStyle name="Обычный_янв" xfId="3"/>
    <cellStyle name="Обычный_янв_1" xfId="5"/>
    <cellStyle name="Процентный" xfId="2" builtinId="5"/>
    <cellStyle name="Процентный 3" xfId="34"/>
    <cellStyle name="ТЕКСТ" xfId="35"/>
    <cellStyle name="Финансовый" xfId="1" builtinId="3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Zeros="0" view="pageBreakPreview" zoomScale="89" zoomScaleSheetLayoutView="89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A19" sqref="A19:C20"/>
    </sheetView>
  </sheetViews>
  <sheetFormatPr defaultRowHeight="12.75"/>
  <cols>
    <col min="1" max="1" width="5.7109375" customWidth="1"/>
    <col min="2" max="2" width="16.85546875" customWidth="1"/>
    <col min="3" max="3" width="8.42578125" customWidth="1"/>
    <col min="4" max="4" width="7.42578125" customWidth="1"/>
    <col min="5" max="5" width="7" customWidth="1"/>
    <col min="6" max="6" width="6.28515625" customWidth="1"/>
    <col min="7" max="7" width="5.5703125" customWidth="1"/>
    <col min="8" max="8" width="7.140625" customWidth="1"/>
    <col min="9" max="9" width="7.28515625" customWidth="1"/>
    <col min="10" max="10" width="6.28515625" customWidth="1"/>
    <col min="11" max="11" width="6.85546875" customWidth="1"/>
    <col min="12" max="12" width="6.28515625" customWidth="1"/>
    <col min="13" max="13" width="6.42578125" customWidth="1"/>
    <col min="14" max="14" width="7.85546875" customWidth="1"/>
    <col min="15" max="15" width="7.5703125" customWidth="1"/>
    <col min="16" max="16" width="8.28515625" customWidth="1"/>
    <col min="17" max="17" width="8.140625" customWidth="1"/>
    <col min="18" max="18" width="8.42578125" customWidth="1"/>
    <col min="19" max="19" width="7.7109375" customWidth="1"/>
    <col min="20" max="20" width="6.28515625" customWidth="1"/>
    <col min="22" max="22" width="9.42578125" customWidth="1"/>
    <col min="23" max="23" width="7.85546875" customWidth="1"/>
    <col min="24" max="24" width="6" customWidth="1"/>
    <col min="25" max="25" width="8" customWidth="1"/>
    <col min="26" max="26" width="9" customWidth="1"/>
    <col min="27" max="27" width="6.28515625" customWidth="1"/>
    <col min="28" max="28" width="9.28515625" customWidth="1"/>
  </cols>
  <sheetData>
    <row r="1" spans="1:28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ht="22.5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8" ht="30.75" customHeight="1" thickBot="1">
      <c r="A3" s="2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6" t="s">
        <v>7</v>
      </c>
      <c r="O3" s="6" t="s">
        <v>8</v>
      </c>
      <c r="P3" s="6"/>
      <c r="Q3" s="6"/>
      <c r="R3" s="6"/>
      <c r="S3" s="6"/>
      <c r="T3" s="6"/>
      <c r="U3" s="6" t="s">
        <v>9</v>
      </c>
      <c r="V3" s="7" t="s">
        <v>10</v>
      </c>
      <c r="Y3" s="8" t="s">
        <v>11</v>
      </c>
      <c r="Z3" s="8"/>
      <c r="AB3" s="9" t="s">
        <v>12</v>
      </c>
    </row>
    <row r="4" spans="1:28" ht="15.75" customHeight="1" thickBot="1">
      <c r="A4" s="2"/>
      <c r="B4" s="2"/>
      <c r="C4" s="3"/>
      <c r="D4" s="4"/>
      <c r="E4" s="10" t="s">
        <v>13</v>
      </c>
      <c r="F4" s="10" t="s">
        <v>14</v>
      </c>
      <c r="G4" s="10" t="s">
        <v>15</v>
      </c>
      <c r="H4" s="11" t="s">
        <v>16</v>
      </c>
      <c r="I4" s="12"/>
      <c r="J4" s="10" t="s">
        <v>17</v>
      </c>
      <c r="K4" s="10" t="s">
        <v>18</v>
      </c>
      <c r="L4" s="10" t="s">
        <v>19</v>
      </c>
      <c r="M4" s="10" t="s">
        <v>20</v>
      </c>
      <c r="N4" s="6"/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6"/>
      <c r="V4" s="7"/>
      <c r="W4" s="13" t="s">
        <v>27</v>
      </c>
      <c r="X4" s="14" t="s">
        <v>28</v>
      </c>
      <c r="Y4" s="15" t="s">
        <v>29</v>
      </c>
      <c r="Z4" s="16" t="s">
        <v>30</v>
      </c>
      <c r="AA4" s="17" t="s">
        <v>31</v>
      </c>
      <c r="AB4" s="18"/>
    </row>
    <row r="5" spans="1:28" ht="83.25" customHeight="1">
      <c r="A5" s="2"/>
      <c r="B5" s="2"/>
      <c r="C5" s="3"/>
      <c r="D5" s="4"/>
      <c r="E5" s="10"/>
      <c r="F5" s="10"/>
      <c r="G5" s="10"/>
      <c r="H5" s="19" t="s">
        <v>32</v>
      </c>
      <c r="I5" s="19" t="s">
        <v>33</v>
      </c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7"/>
      <c r="W5" s="13"/>
      <c r="X5" s="14"/>
      <c r="Y5" s="20"/>
      <c r="Z5" s="20"/>
      <c r="AA5" s="17"/>
      <c r="AB5" s="18"/>
    </row>
    <row r="6" spans="1:28" ht="23.25" customHeight="1">
      <c r="A6" s="21">
        <v>1</v>
      </c>
      <c r="B6" s="22" t="s">
        <v>34</v>
      </c>
      <c r="C6" s="23">
        <v>33058</v>
      </c>
      <c r="D6" s="24">
        <v>170</v>
      </c>
      <c r="E6" s="25">
        <v>133</v>
      </c>
      <c r="F6" s="25">
        <v>0</v>
      </c>
      <c r="G6" s="25">
        <v>0</v>
      </c>
      <c r="H6" s="25">
        <v>0</v>
      </c>
      <c r="I6" s="25">
        <v>1</v>
      </c>
      <c r="J6" s="25">
        <v>30</v>
      </c>
      <c r="K6" s="25">
        <v>103</v>
      </c>
      <c r="L6" s="25">
        <v>66</v>
      </c>
      <c r="M6" s="25">
        <v>67</v>
      </c>
      <c r="N6" s="26">
        <v>12.429366567850446</v>
      </c>
      <c r="O6" s="26">
        <v>9.7241514913182883</v>
      </c>
      <c r="P6" s="27">
        <v>4.0465427758245429</v>
      </c>
      <c r="Q6" s="28">
        <v>0</v>
      </c>
      <c r="R6" s="27">
        <v>5.8479532163742682</v>
      </c>
      <c r="S6" s="29">
        <v>5.8479532163742682</v>
      </c>
      <c r="T6" s="27"/>
      <c r="U6" s="30">
        <v>2.7052150765321574</v>
      </c>
      <c r="V6" s="31">
        <v>17919</v>
      </c>
      <c r="W6" s="32">
        <v>1</v>
      </c>
      <c r="X6" s="32">
        <v>1</v>
      </c>
      <c r="Y6" s="33">
        <v>2.9935595739410452</v>
      </c>
      <c r="Z6" s="34">
        <v>8074</v>
      </c>
      <c r="AA6" s="35"/>
      <c r="AB6" s="36">
        <v>18.5</v>
      </c>
    </row>
    <row r="7" spans="1:28" ht="20.100000000000001" customHeight="1">
      <c r="A7" s="21">
        <v>2</v>
      </c>
      <c r="B7" s="22" t="s">
        <v>35</v>
      </c>
      <c r="C7" s="23">
        <v>8395</v>
      </c>
      <c r="D7" s="24">
        <v>38</v>
      </c>
      <c r="E7" s="25">
        <v>42</v>
      </c>
      <c r="F7" s="25">
        <v>0</v>
      </c>
      <c r="G7" s="25">
        <v>0</v>
      </c>
      <c r="H7" s="25">
        <v>0</v>
      </c>
      <c r="I7" s="25">
        <v>0</v>
      </c>
      <c r="J7" s="25">
        <v>11</v>
      </c>
      <c r="K7" s="25">
        <v>31</v>
      </c>
      <c r="L7" s="25">
        <v>14</v>
      </c>
      <c r="M7" s="25">
        <v>28</v>
      </c>
      <c r="N7" s="26">
        <v>10.940559857057771</v>
      </c>
      <c r="O7" s="26">
        <v>12.092197736748064</v>
      </c>
      <c r="P7" s="27">
        <v>5.8885935769656692</v>
      </c>
      <c r="Q7" s="28">
        <v>0</v>
      </c>
      <c r="R7" s="27">
        <v>0</v>
      </c>
      <c r="S7" s="29">
        <v>0</v>
      </c>
      <c r="T7" s="27"/>
      <c r="U7" s="30">
        <v>-1.1516378796902931</v>
      </c>
      <c r="V7" s="31">
        <v>4515</v>
      </c>
      <c r="W7" s="32">
        <v>0</v>
      </c>
      <c r="X7" s="32">
        <v>0</v>
      </c>
      <c r="Y7" s="33">
        <v>0</v>
      </c>
      <c r="Z7" s="34">
        <v>2454</v>
      </c>
      <c r="AA7" s="35"/>
      <c r="AB7" s="37">
        <v>-2</v>
      </c>
    </row>
    <row r="8" spans="1:28" ht="20.100000000000001" customHeight="1">
      <c r="A8" s="21">
        <v>3</v>
      </c>
      <c r="B8" s="22" t="s">
        <v>36</v>
      </c>
      <c r="C8" s="23">
        <v>12324.5</v>
      </c>
      <c r="D8" s="24">
        <v>64</v>
      </c>
      <c r="E8" s="25">
        <v>73</v>
      </c>
      <c r="F8" s="25">
        <v>1</v>
      </c>
      <c r="G8" s="25">
        <v>0</v>
      </c>
      <c r="H8" s="25">
        <v>1</v>
      </c>
      <c r="I8" s="25">
        <v>1</v>
      </c>
      <c r="J8" s="25">
        <v>11</v>
      </c>
      <c r="K8" s="25">
        <v>61</v>
      </c>
      <c r="L8" s="25">
        <v>33</v>
      </c>
      <c r="M8" s="25">
        <v>40</v>
      </c>
      <c r="N8" s="26">
        <v>12.551259685991315</v>
      </c>
      <c r="O8" s="26">
        <v>14.316280579333846</v>
      </c>
      <c r="P8" s="27">
        <v>4.3076798444588462</v>
      </c>
      <c r="Q8" s="28">
        <v>15.625</v>
      </c>
      <c r="R8" s="27">
        <v>30.76923076923077</v>
      </c>
      <c r="S8" s="29">
        <v>15.384615384615385</v>
      </c>
      <c r="T8" s="27"/>
      <c r="U8" s="30">
        <v>-1.7650208933425304</v>
      </c>
      <c r="V8" s="31">
        <v>6172</v>
      </c>
      <c r="W8" s="32">
        <v>0</v>
      </c>
      <c r="X8" s="32">
        <v>1</v>
      </c>
      <c r="Y8" s="33">
        <v>6.40434552199258</v>
      </c>
      <c r="Z8" s="34">
        <v>3774</v>
      </c>
      <c r="AA8" s="35">
        <v>1</v>
      </c>
      <c r="AB8" s="37">
        <v>-4.5</v>
      </c>
    </row>
    <row r="9" spans="1:28" ht="20.100000000000001" customHeight="1">
      <c r="A9" s="21">
        <v>4</v>
      </c>
      <c r="B9" s="22" t="s">
        <v>37</v>
      </c>
      <c r="C9" s="23">
        <v>13776</v>
      </c>
      <c r="D9" s="24">
        <v>83</v>
      </c>
      <c r="E9" s="25">
        <v>84</v>
      </c>
      <c r="F9" s="25">
        <v>0</v>
      </c>
      <c r="G9" s="25">
        <v>1</v>
      </c>
      <c r="H9" s="25">
        <v>0</v>
      </c>
      <c r="I9" s="25">
        <v>2</v>
      </c>
      <c r="J9" s="25">
        <v>26</v>
      </c>
      <c r="K9" s="25">
        <v>57</v>
      </c>
      <c r="L9" s="25">
        <v>40</v>
      </c>
      <c r="M9" s="25">
        <v>44</v>
      </c>
      <c r="N9" s="26">
        <v>14.56235481997677</v>
      </c>
      <c r="O9" s="26">
        <v>14.737804878048779</v>
      </c>
      <c r="P9" s="27">
        <v>9.0485241180705547</v>
      </c>
      <c r="Q9" s="28">
        <v>0</v>
      </c>
      <c r="R9" s="27">
        <v>23.52941176470588</v>
      </c>
      <c r="S9" s="29">
        <v>23.52941176470588</v>
      </c>
      <c r="T9" s="27"/>
      <c r="U9" s="30">
        <v>-0.17545005807200909</v>
      </c>
      <c r="V9" s="31">
        <v>6945</v>
      </c>
      <c r="W9" s="32">
        <v>1</v>
      </c>
      <c r="X9" s="32">
        <v>2</v>
      </c>
      <c r="Y9" s="33">
        <v>10.887387387387387</v>
      </c>
      <c r="Z9" s="34">
        <v>4440</v>
      </c>
      <c r="AA9" s="35"/>
      <c r="AB9" s="37">
        <v>-0.5</v>
      </c>
    </row>
    <row r="10" spans="1:28" ht="20.100000000000001" customHeight="1">
      <c r="A10" s="21">
        <v>5</v>
      </c>
      <c r="B10" s="22" t="s">
        <v>38</v>
      </c>
      <c r="C10" s="23">
        <v>14341.5</v>
      </c>
      <c r="D10" s="24">
        <v>93</v>
      </c>
      <c r="E10" s="25">
        <v>63</v>
      </c>
      <c r="F10" s="25">
        <v>1</v>
      </c>
      <c r="G10" s="25">
        <v>1</v>
      </c>
      <c r="H10" s="25">
        <v>0</v>
      </c>
      <c r="I10" s="25">
        <v>0</v>
      </c>
      <c r="J10" s="25">
        <v>19</v>
      </c>
      <c r="K10" s="25">
        <v>42</v>
      </c>
      <c r="L10" s="25">
        <v>37</v>
      </c>
      <c r="M10" s="25">
        <v>26</v>
      </c>
      <c r="N10" s="26">
        <v>15.673465118711432</v>
      </c>
      <c r="O10" s="26">
        <v>10.617508628804517</v>
      </c>
      <c r="P10" s="27">
        <v>6.2727769430405669</v>
      </c>
      <c r="Q10" s="28">
        <v>10.75268817204301</v>
      </c>
      <c r="R10" s="27">
        <v>0</v>
      </c>
      <c r="S10" s="29">
        <v>0</v>
      </c>
      <c r="T10" s="27"/>
      <c r="U10" s="30">
        <v>5.0559564899069152</v>
      </c>
      <c r="V10" s="31">
        <v>7321</v>
      </c>
      <c r="W10" s="32">
        <v>0</v>
      </c>
      <c r="X10" s="32">
        <v>2</v>
      </c>
      <c r="Y10" s="33">
        <v>10.633523977122744</v>
      </c>
      <c r="Z10" s="34">
        <v>4546</v>
      </c>
      <c r="AA10" s="35">
        <v>2</v>
      </c>
      <c r="AB10" s="37">
        <v>15</v>
      </c>
    </row>
    <row r="11" spans="1:28" ht="20.100000000000001" customHeight="1">
      <c r="A11" s="21">
        <v>6</v>
      </c>
      <c r="B11" s="22" t="s">
        <v>39</v>
      </c>
      <c r="C11" s="23">
        <v>11497.5</v>
      </c>
      <c r="D11" s="24">
        <v>104</v>
      </c>
      <c r="E11" s="25">
        <v>33</v>
      </c>
      <c r="F11" s="25">
        <v>2</v>
      </c>
      <c r="G11" s="25">
        <v>1</v>
      </c>
      <c r="H11" s="25">
        <v>0</v>
      </c>
      <c r="I11" s="25">
        <v>0</v>
      </c>
      <c r="J11" s="25">
        <v>8</v>
      </c>
      <c r="K11" s="25">
        <v>22</v>
      </c>
      <c r="L11" s="25">
        <v>16</v>
      </c>
      <c r="M11" s="25">
        <v>17</v>
      </c>
      <c r="N11" s="26">
        <v>21.862839747771257</v>
      </c>
      <c r="O11" s="26">
        <v>6.9372472276581867</v>
      </c>
      <c r="P11" s="27">
        <v>3.2481101965395598</v>
      </c>
      <c r="Q11" s="28">
        <v>19.23076923076923</v>
      </c>
      <c r="R11" s="27">
        <v>0</v>
      </c>
      <c r="S11" s="29">
        <v>0</v>
      </c>
      <c r="T11" s="27"/>
      <c r="U11" s="30">
        <v>14.925592520113071</v>
      </c>
      <c r="V11" s="31">
        <v>5953</v>
      </c>
      <c r="W11" s="32">
        <v>0</v>
      </c>
      <c r="X11" s="32">
        <v>3</v>
      </c>
      <c r="Y11" s="33">
        <v>16.977288691173026</v>
      </c>
      <c r="Z11" s="34">
        <v>4271</v>
      </c>
      <c r="AA11" s="35">
        <v>2</v>
      </c>
      <c r="AB11" s="37">
        <v>35.5</v>
      </c>
    </row>
    <row r="12" spans="1:28" ht="20.100000000000001" customHeight="1">
      <c r="A12" s="21">
        <v>7</v>
      </c>
      <c r="B12" s="22" t="s">
        <v>40</v>
      </c>
      <c r="C12" s="23">
        <v>19088.5</v>
      </c>
      <c r="D12" s="24">
        <v>179</v>
      </c>
      <c r="E12" s="25">
        <v>46</v>
      </c>
      <c r="F12" s="25">
        <v>2</v>
      </c>
      <c r="G12" s="25">
        <v>1</v>
      </c>
      <c r="H12" s="25">
        <v>0</v>
      </c>
      <c r="I12" s="25">
        <v>0</v>
      </c>
      <c r="J12" s="25">
        <v>13</v>
      </c>
      <c r="K12" s="25">
        <v>30</v>
      </c>
      <c r="L12" s="25">
        <v>17</v>
      </c>
      <c r="M12" s="25">
        <v>29</v>
      </c>
      <c r="N12" s="26">
        <v>22.665112502291954</v>
      </c>
      <c r="O12" s="26">
        <v>5.8245540508683229</v>
      </c>
      <c r="P12" s="27">
        <v>3.1802631578947365</v>
      </c>
      <c r="Q12" s="28">
        <v>11.173184357541899</v>
      </c>
      <c r="R12" s="27">
        <v>0</v>
      </c>
      <c r="S12" s="29">
        <v>0</v>
      </c>
      <c r="T12" s="27"/>
      <c r="U12" s="30">
        <v>16.840558451423632</v>
      </c>
      <c r="V12" s="31">
        <v>9880</v>
      </c>
      <c r="W12" s="32">
        <v>1</v>
      </c>
      <c r="X12" s="32">
        <v>4</v>
      </c>
      <c r="Y12" s="33">
        <v>12.742849611177013</v>
      </c>
      <c r="Z12" s="34">
        <v>7587</v>
      </c>
      <c r="AA12" s="35">
        <v>2</v>
      </c>
      <c r="AB12" s="37">
        <v>66.5</v>
      </c>
    </row>
    <row r="13" spans="1:28" ht="20.100000000000001" customHeight="1">
      <c r="A13" s="21">
        <v>8</v>
      </c>
      <c r="B13" s="22" t="s">
        <v>41</v>
      </c>
      <c r="C13" s="23">
        <v>14724</v>
      </c>
      <c r="D13" s="24">
        <v>110</v>
      </c>
      <c r="E13" s="25">
        <v>66</v>
      </c>
      <c r="F13" s="25">
        <v>1</v>
      </c>
      <c r="G13" s="25">
        <v>0</v>
      </c>
      <c r="H13" s="25">
        <v>0</v>
      </c>
      <c r="I13" s="25">
        <v>0</v>
      </c>
      <c r="J13" s="25">
        <v>19</v>
      </c>
      <c r="K13" s="25">
        <v>46</v>
      </c>
      <c r="L13" s="25">
        <v>34</v>
      </c>
      <c r="M13" s="25">
        <v>32</v>
      </c>
      <c r="N13" s="26">
        <v>18.056913882097255</v>
      </c>
      <c r="O13" s="26">
        <v>10.834148329258351</v>
      </c>
      <c r="P13" s="27">
        <v>6.2125270562770556</v>
      </c>
      <c r="Q13" s="28">
        <v>9.0909090909090917</v>
      </c>
      <c r="R13" s="27">
        <v>0</v>
      </c>
      <c r="S13" s="29">
        <v>0</v>
      </c>
      <c r="T13" s="27"/>
      <c r="U13" s="30">
        <v>7.2227655528389043</v>
      </c>
      <c r="V13" s="31">
        <v>7392</v>
      </c>
      <c r="W13" s="32">
        <v>0</v>
      </c>
      <c r="X13" s="32">
        <v>1</v>
      </c>
      <c r="Y13" s="33">
        <v>4.5811220621683084</v>
      </c>
      <c r="Z13" s="34">
        <v>5276</v>
      </c>
      <c r="AA13" s="38">
        <v>1</v>
      </c>
      <c r="AB13" s="37">
        <v>22</v>
      </c>
    </row>
    <row r="14" spans="1:28" ht="25.5" customHeight="1">
      <c r="A14" s="21">
        <v>9</v>
      </c>
      <c r="B14" s="22" t="s">
        <v>42</v>
      </c>
      <c r="C14" s="23">
        <v>16410.5</v>
      </c>
      <c r="D14" s="24">
        <v>101</v>
      </c>
      <c r="E14" s="25">
        <v>88</v>
      </c>
      <c r="F14" s="25">
        <v>1</v>
      </c>
      <c r="G14" s="25">
        <v>1</v>
      </c>
      <c r="H14" s="25">
        <v>0</v>
      </c>
      <c r="I14" s="25">
        <v>1</v>
      </c>
      <c r="J14" s="25">
        <v>29</v>
      </c>
      <c r="K14" s="25">
        <v>57</v>
      </c>
      <c r="L14" s="25">
        <v>46</v>
      </c>
      <c r="M14" s="25">
        <v>42</v>
      </c>
      <c r="N14" s="26">
        <v>14.875658876938544</v>
      </c>
      <c r="O14" s="26">
        <v>12.96097011059992</v>
      </c>
      <c r="P14" s="27">
        <v>8.0761608480239655</v>
      </c>
      <c r="Q14" s="28">
        <v>9.9009900990099009</v>
      </c>
      <c r="R14" s="27">
        <v>9.8039215686274517</v>
      </c>
      <c r="S14" s="29">
        <v>9.8039215686274517</v>
      </c>
      <c r="T14" s="27"/>
      <c r="U14" s="30">
        <v>1.9146887663386245</v>
      </c>
      <c r="V14" s="31">
        <v>8679</v>
      </c>
      <c r="W14" s="32">
        <v>0</v>
      </c>
      <c r="X14" s="32">
        <v>2</v>
      </c>
      <c r="Y14" s="33">
        <v>9.120754716981132</v>
      </c>
      <c r="Z14" s="34">
        <v>5300</v>
      </c>
      <c r="AA14" s="35">
        <v>1</v>
      </c>
      <c r="AB14" s="37">
        <v>6.5</v>
      </c>
    </row>
    <row r="15" spans="1:28" ht="25.5" customHeight="1">
      <c r="A15" s="39">
        <v>10</v>
      </c>
      <c r="B15" s="40" t="s">
        <v>43</v>
      </c>
      <c r="C15" s="23">
        <v>10257.5</v>
      </c>
      <c r="D15" s="24">
        <v>73</v>
      </c>
      <c r="E15" s="25">
        <v>41</v>
      </c>
      <c r="F15" s="25">
        <v>0</v>
      </c>
      <c r="G15" s="25">
        <v>1</v>
      </c>
      <c r="H15" s="25">
        <v>0</v>
      </c>
      <c r="I15" s="25">
        <v>0</v>
      </c>
      <c r="J15" s="25">
        <v>13</v>
      </c>
      <c r="K15" s="25">
        <v>27</v>
      </c>
      <c r="L15" s="25">
        <v>26</v>
      </c>
      <c r="M15" s="25">
        <v>15</v>
      </c>
      <c r="N15" s="26">
        <v>17.201169875700707</v>
      </c>
      <c r="O15" s="26">
        <v>9.6609310260784778</v>
      </c>
      <c r="P15" s="27">
        <v>5.9713036868110985</v>
      </c>
      <c r="Q15" s="28">
        <v>0</v>
      </c>
      <c r="R15" s="27">
        <v>0</v>
      </c>
      <c r="S15" s="29">
        <v>0</v>
      </c>
      <c r="T15" s="27"/>
      <c r="U15" s="30">
        <v>7.540238849622229</v>
      </c>
      <c r="V15" s="31">
        <v>5262</v>
      </c>
      <c r="W15" s="32">
        <v>0</v>
      </c>
      <c r="X15" s="32">
        <v>1</v>
      </c>
      <c r="Y15" s="33">
        <v>8.2322888283378735</v>
      </c>
      <c r="Z15" s="34">
        <v>2936</v>
      </c>
      <c r="AA15" s="35">
        <v>1</v>
      </c>
      <c r="AB15" s="37">
        <v>16</v>
      </c>
    </row>
    <row r="16" spans="1:28" ht="35.25" customHeight="1">
      <c r="A16" s="41"/>
      <c r="B16" s="42" t="s">
        <v>44</v>
      </c>
      <c r="C16" s="43">
        <v>153873</v>
      </c>
      <c r="D16" s="44">
        <v>1015</v>
      </c>
      <c r="E16" s="44">
        <v>669</v>
      </c>
      <c r="F16" s="44">
        <v>8</v>
      </c>
      <c r="G16" s="44">
        <v>6</v>
      </c>
      <c r="H16" s="44">
        <v>1</v>
      </c>
      <c r="I16" s="44">
        <v>5</v>
      </c>
      <c r="J16" s="45">
        <v>179</v>
      </c>
      <c r="K16" s="45">
        <v>476</v>
      </c>
      <c r="L16" s="45">
        <v>329</v>
      </c>
      <c r="M16" s="45">
        <v>340</v>
      </c>
      <c r="N16" s="46">
        <v>15.943375380996015</v>
      </c>
      <c r="O16" s="46">
        <v>10.508490768360922</v>
      </c>
      <c r="P16" s="47">
        <v>5.4054699017966472</v>
      </c>
      <c r="Q16" s="48">
        <v>7.8817733990147785</v>
      </c>
      <c r="R16" s="47">
        <v>5.8823529411764701</v>
      </c>
      <c r="S16" s="49">
        <v>4.9019607843137258</v>
      </c>
      <c r="T16" s="47"/>
      <c r="U16" s="50">
        <v>5.4348846126350931</v>
      </c>
      <c r="V16" s="51">
        <v>80038</v>
      </c>
      <c r="W16" s="384">
        <v>3</v>
      </c>
      <c r="X16" s="43">
        <v>17</v>
      </c>
      <c r="Y16" s="52">
        <v>8.4444490114677944</v>
      </c>
      <c r="Z16" s="385">
        <v>48658</v>
      </c>
      <c r="AA16" s="45">
        <v>10</v>
      </c>
      <c r="AB16" s="386">
        <v>173</v>
      </c>
    </row>
    <row r="17" spans="1:31" ht="24" customHeight="1">
      <c r="A17" s="39">
        <v>11</v>
      </c>
      <c r="B17" s="40" t="s">
        <v>45</v>
      </c>
      <c r="C17" s="23">
        <v>63377.5</v>
      </c>
      <c r="D17" s="24">
        <v>379</v>
      </c>
      <c r="E17" s="25">
        <v>238</v>
      </c>
      <c r="F17" s="25">
        <v>6</v>
      </c>
      <c r="G17" s="25">
        <v>0</v>
      </c>
      <c r="H17" s="25">
        <v>2</v>
      </c>
      <c r="I17" s="25">
        <v>1</v>
      </c>
      <c r="J17" s="25">
        <v>55</v>
      </c>
      <c r="K17" s="25">
        <v>177</v>
      </c>
      <c r="L17" s="25">
        <v>108</v>
      </c>
      <c r="M17" s="25">
        <v>130</v>
      </c>
      <c r="N17" s="53">
        <v>14.453757248234783</v>
      </c>
      <c r="O17" s="53">
        <v>9.0765019131395199</v>
      </c>
      <c r="P17" s="54">
        <v>3.550235017626322</v>
      </c>
      <c r="Q17" s="55">
        <v>15.831134564643799</v>
      </c>
      <c r="R17" s="56">
        <v>7.8947368421052637</v>
      </c>
      <c r="S17" s="57">
        <v>2.6315789473684208</v>
      </c>
      <c r="T17" s="56"/>
      <c r="U17" s="58">
        <v>5.3772553350952634</v>
      </c>
      <c r="V17" s="59">
        <v>37444</v>
      </c>
      <c r="W17" s="32">
        <v>0</v>
      </c>
      <c r="X17" s="32">
        <v>6</v>
      </c>
      <c r="Y17" s="33">
        <v>8.6932022539263869</v>
      </c>
      <c r="Z17" s="60">
        <v>16682</v>
      </c>
      <c r="AA17" s="35">
        <v>7</v>
      </c>
      <c r="AB17" s="61">
        <v>70.5</v>
      </c>
    </row>
    <row r="18" spans="1:31" ht="35.25" customHeight="1">
      <c r="A18" s="62" t="s">
        <v>174</v>
      </c>
      <c r="B18" s="62"/>
      <c r="C18" s="63">
        <v>217250.5</v>
      </c>
      <c r="D18" s="64">
        <v>1394</v>
      </c>
      <c r="E18" s="64">
        <v>907</v>
      </c>
      <c r="F18" s="64">
        <v>14</v>
      </c>
      <c r="G18" s="64">
        <v>6</v>
      </c>
      <c r="H18" s="64">
        <v>3</v>
      </c>
      <c r="I18" s="64">
        <v>6</v>
      </c>
      <c r="J18" s="45">
        <v>234</v>
      </c>
      <c r="K18" s="45">
        <v>653</v>
      </c>
      <c r="L18" s="45">
        <v>437</v>
      </c>
      <c r="M18" s="45">
        <v>470</v>
      </c>
      <c r="N18" s="65">
        <v>15.508815860032541</v>
      </c>
      <c r="O18" s="65">
        <v>10.090743174354028</v>
      </c>
      <c r="P18" s="66">
        <v>4.8141672766891945</v>
      </c>
      <c r="Q18" s="67">
        <v>8.9</v>
      </c>
      <c r="R18" s="66">
        <v>6.4285714285714288</v>
      </c>
      <c r="S18" s="68">
        <v>4.2857142857142856</v>
      </c>
      <c r="T18" s="66"/>
      <c r="U18" s="69">
        <v>5.4180726856785135</v>
      </c>
      <c r="V18" s="51">
        <v>117482</v>
      </c>
      <c r="W18" s="64">
        <v>3</v>
      </c>
      <c r="X18" s="70">
        <v>23</v>
      </c>
      <c r="Y18" s="71">
        <v>8.507958371594734</v>
      </c>
      <c r="Z18" s="387">
        <v>65340</v>
      </c>
      <c r="AA18" s="72">
        <v>17</v>
      </c>
      <c r="AB18" s="73">
        <v>243.5</v>
      </c>
    </row>
    <row r="19" spans="1:31" ht="25.5" customHeight="1">
      <c r="A19" s="74" t="s">
        <v>46</v>
      </c>
      <c r="B19" s="74"/>
      <c r="C19" s="75">
        <v>215507.5</v>
      </c>
      <c r="D19" s="25">
        <v>1605</v>
      </c>
      <c r="E19" s="25">
        <v>912</v>
      </c>
      <c r="F19" s="25">
        <v>15</v>
      </c>
      <c r="G19" s="25">
        <v>5</v>
      </c>
      <c r="H19" s="25">
        <v>3</v>
      </c>
      <c r="I19" s="25">
        <v>11</v>
      </c>
      <c r="J19" s="76">
        <v>267</v>
      </c>
      <c r="K19" s="76">
        <v>625</v>
      </c>
      <c r="L19" s="76">
        <v>443</v>
      </c>
      <c r="M19" s="76">
        <v>469</v>
      </c>
      <c r="N19" s="26">
        <v>17.933668201802721</v>
      </c>
      <c r="O19" s="26">
        <v>10.190346043641172</v>
      </c>
      <c r="P19" s="27">
        <v>5.4142890827634984</v>
      </c>
      <c r="Q19" s="28">
        <v>9</v>
      </c>
      <c r="R19" s="27">
        <v>8.6633663366336648</v>
      </c>
      <c r="S19" s="29">
        <v>6.8069306930693072</v>
      </c>
      <c r="T19" s="27"/>
      <c r="U19" s="77">
        <v>7.7433221581615488</v>
      </c>
      <c r="V19" s="31">
        <v>118748</v>
      </c>
      <c r="W19" s="78">
        <v>4</v>
      </c>
      <c r="X19" s="79">
        <v>24</v>
      </c>
      <c r="Y19" s="80">
        <v>9.0187265917602986</v>
      </c>
      <c r="Z19" s="38">
        <v>64080</v>
      </c>
      <c r="AA19" s="81">
        <v>16</v>
      </c>
      <c r="AB19" s="82">
        <v>346.5</v>
      </c>
    </row>
    <row r="20" spans="1:31" ht="32.25" customHeight="1">
      <c r="A20" s="83" t="s">
        <v>47</v>
      </c>
      <c r="B20" s="83"/>
      <c r="C20" s="83"/>
      <c r="D20" s="84">
        <v>-211</v>
      </c>
      <c r="E20" s="84">
        <v>-5</v>
      </c>
      <c r="F20" s="84">
        <v>-1</v>
      </c>
      <c r="G20" s="84">
        <v>1</v>
      </c>
      <c r="H20" s="84">
        <v>0</v>
      </c>
      <c r="I20" s="84">
        <v>-5</v>
      </c>
      <c r="J20" s="84">
        <v>-33</v>
      </c>
      <c r="K20" s="84">
        <v>28</v>
      </c>
      <c r="L20" s="84">
        <v>-6</v>
      </c>
      <c r="M20" s="84">
        <v>1</v>
      </c>
      <c r="N20" s="85">
        <v>-0.135212289782769</v>
      </c>
      <c r="O20" s="85">
        <v>-9.774238172146954E-3</v>
      </c>
      <c r="P20" s="85">
        <v>-0.11084037015770065</v>
      </c>
      <c r="Q20" s="85">
        <v>-1.1111111111111072E-2</v>
      </c>
      <c r="R20" s="85">
        <v>-0.25795918367346948</v>
      </c>
      <c r="S20" s="85">
        <v>-0.37038961038961038</v>
      </c>
      <c r="T20" s="85"/>
      <c r="U20" s="86">
        <v>-0.30029093778982141</v>
      </c>
      <c r="V20" s="87">
        <v>-1266</v>
      </c>
      <c r="W20" s="87">
        <v>-1</v>
      </c>
      <c r="X20" s="87">
        <v>-1</v>
      </c>
      <c r="Y20" s="86">
        <v>-5.6634183880484135E-2</v>
      </c>
      <c r="Z20" s="88">
        <v>1260</v>
      </c>
      <c r="AA20" s="88">
        <v>1</v>
      </c>
      <c r="AB20" s="88">
        <v>-103</v>
      </c>
    </row>
    <row r="21" spans="1:31" ht="25.5" customHeight="1">
      <c r="A21" s="74" t="s">
        <v>48</v>
      </c>
      <c r="B21" s="74"/>
      <c r="C21" s="89">
        <v>214014</v>
      </c>
      <c r="D21" s="90">
        <v>1642</v>
      </c>
      <c r="E21" s="90">
        <v>1020</v>
      </c>
      <c r="F21" s="90">
        <v>17</v>
      </c>
      <c r="G21" s="90">
        <v>7</v>
      </c>
      <c r="H21" s="90">
        <v>8</v>
      </c>
      <c r="I21" s="90">
        <v>6</v>
      </c>
      <c r="J21" s="90">
        <v>311</v>
      </c>
      <c r="K21" s="90">
        <v>685</v>
      </c>
      <c r="L21" s="90">
        <v>544</v>
      </c>
      <c r="M21" s="90">
        <v>476</v>
      </c>
      <c r="N21" s="91">
        <v>18.544179352752622</v>
      </c>
      <c r="O21" s="91">
        <v>11.519526759931592</v>
      </c>
      <c r="P21" s="92">
        <v>6.2821194266850524</v>
      </c>
      <c r="Q21" s="92">
        <v>9.6</v>
      </c>
      <c r="R21" s="93">
        <v>8.4951456310679614</v>
      </c>
      <c r="S21" s="94">
        <v>3.6407766990291264</v>
      </c>
      <c r="T21" s="94"/>
      <c r="U21" s="95">
        <v>7.0246525928210293</v>
      </c>
      <c r="V21" s="96">
        <v>119655</v>
      </c>
      <c r="W21" s="97">
        <v>3</v>
      </c>
      <c r="X21" s="90">
        <v>27</v>
      </c>
      <c r="Y21" s="98">
        <v>10.45381731970653</v>
      </c>
      <c r="Z21" s="99">
        <v>62426</v>
      </c>
      <c r="AA21" s="100">
        <v>21</v>
      </c>
      <c r="AB21" s="101">
        <v>311</v>
      </c>
    </row>
    <row r="22" spans="1:31" ht="19.899999999999999" customHeight="1">
      <c r="A22" s="102" t="s">
        <v>49</v>
      </c>
      <c r="B22" s="103"/>
      <c r="C22" s="89">
        <v>212109</v>
      </c>
      <c r="D22" s="104">
        <v>1918</v>
      </c>
      <c r="E22" s="104">
        <v>991</v>
      </c>
      <c r="F22" s="104">
        <v>24</v>
      </c>
      <c r="G22" s="104">
        <v>8</v>
      </c>
      <c r="H22" s="104">
        <v>7</v>
      </c>
      <c r="I22" s="104">
        <v>7</v>
      </c>
      <c r="J22" s="104">
        <v>338</v>
      </c>
      <c r="K22" s="104">
        <v>621</v>
      </c>
      <c r="L22" s="104">
        <v>548</v>
      </c>
      <c r="M22" s="104">
        <v>443</v>
      </c>
      <c r="N22" s="105">
        <v>21.937322692308602</v>
      </c>
      <c r="O22" s="105">
        <v>11.334664644461848</v>
      </c>
      <c r="P22" s="106">
        <v>6.7355324885191559</v>
      </c>
      <c r="Q22" s="106">
        <v>12.7</v>
      </c>
      <c r="R22" s="106">
        <v>7.2727272727272725</v>
      </c>
      <c r="S22" s="107">
        <v>3.6363636363636362</v>
      </c>
      <c r="T22" s="106">
        <v>0</v>
      </c>
      <c r="U22" s="108">
        <v>10.602658047846754</v>
      </c>
      <c r="V22" s="109">
        <v>121289</v>
      </c>
      <c r="W22" s="101">
        <v>5</v>
      </c>
      <c r="X22" s="109">
        <v>37</v>
      </c>
      <c r="Y22" s="110">
        <v>14.7</v>
      </c>
      <c r="Z22" s="111"/>
      <c r="AA22" s="112"/>
      <c r="AB22" s="113"/>
      <c r="AC22" s="114"/>
      <c r="AD22" s="114"/>
      <c r="AE22" s="114"/>
    </row>
    <row r="23" spans="1:31" ht="28.5" customHeight="1">
      <c r="A23" s="115" t="s">
        <v>50</v>
      </c>
      <c r="B23" s="115"/>
      <c r="C23" s="116">
        <v>210714</v>
      </c>
      <c r="D23" s="117">
        <v>1816</v>
      </c>
      <c r="E23" s="117">
        <v>1078</v>
      </c>
      <c r="F23" s="117">
        <v>26</v>
      </c>
      <c r="G23" s="117">
        <v>10</v>
      </c>
      <c r="H23" s="117">
        <v>11</v>
      </c>
      <c r="I23" s="117">
        <v>10</v>
      </c>
      <c r="J23" s="117">
        <v>354</v>
      </c>
      <c r="K23" s="117">
        <v>687</v>
      </c>
      <c r="L23" s="117">
        <v>593</v>
      </c>
      <c r="M23" s="117">
        <v>485</v>
      </c>
      <c r="N23" s="118">
        <v>20.8</v>
      </c>
      <c r="O23" s="118">
        <v>12.4</v>
      </c>
      <c r="P23" s="118">
        <v>7</v>
      </c>
      <c r="Q23" s="118">
        <v>13.5</v>
      </c>
      <c r="R23" s="118">
        <v>11.5</v>
      </c>
      <c r="S23" s="118">
        <v>5.5</v>
      </c>
      <c r="T23" s="118">
        <v>0</v>
      </c>
      <c r="U23" s="118">
        <v>8.5</v>
      </c>
      <c r="V23" s="119">
        <v>121289</v>
      </c>
      <c r="W23" s="120">
        <v>2</v>
      </c>
      <c r="X23" s="120">
        <v>37</v>
      </c>
      <c r="Y23" s="121"/>
      <c r="Z23" s="122"/>
      <c r="AA23" s="112"/>
      <c r="AB23" s="123"/>
      <c r="AC23" s="114"/>
      <c r="AD23" s="114"/>
      <c r="AE23" s="114"/>
    </row>
    <row r="24" spans="1:31" ht="18.75" customHeight="1" thickBot="1">
      <c r="A24" s="124"/>
      <c r="B24" s="124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7"/>
      <c r="O24" s="127"/>
      <c r="P24" s="127"/>
      <c r="Q24" s="127"/>
      <c r="R24" s="127"/>
      <c r="S24" s="127"/>
      <c r="T24" s="127"/>
      <c r="U24" s="127"/>
      <c r="V24" s="128"/>
      <c r="W24" s="129"/>
      <c r="X24" s="129"/>
      <c r="Y24" s="121"/>
      <c r="Z24" s="122"/>
      <c r="AA24" s="112"/>
      <c r="AB24" s="123"/>
      <c r="AC24" s="130"/>
      <c r="AD24" s="114"/>
      <c r="AE24" s="114"/>
    </row>
    <row r="25" spans="1:31" ht="60.75" customHeight="1" thickBot="1">
      <c r="A25" s="131" t="s">
        <v>51</v>
      </c>
      <c r="N25" s="132"/>
      <c r="P25" s="133" t="s">
        <v>52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5"/>
      <c r="AB25" s="130"/>
      <c r="AC25" s="123"/>
      <c r="AD25" s="114"/>
      <c r="AE25" s="114"/>
    </row>
    <row r="26" spans="1:31" ht="36" customHeight="1">
      <c r="V26" s="136" t="s">
        <v>53</v>
      </c>
      <c r="W26" s="137" t="s">
        <v>54</v>
      </c>
      <c r="X26" s="138" t="s">
        <v>55</v>
      </c>
      <c r="Y26" s="139" t="s">
        <v>56</v>
      </c>
      <c r="Z26" s="139" t="s">
        <v>57</v>
      </c>
      <c r="AB26" s="140"/>
      <c r="AC26" s="114"/>
      <c r="AD26" s="114"/>
      <c r="AE26" s="114"/>
    </row>
    <row r="27" spans="1:31" ht="25.5" customHeight="1">
      <c r="P27" s="141" t="s">
        <v>58</v>
      </c>
      <c r="Q27" s="142"/>
      <c r="R27" s="142"/>
      <c r="S27" s="142"/>
      <c r="T27" s="142"/>
      <c r="U27" s="143"/>
      <c r="V27" s="144">
        <v>8.3987768434220573</v>
      </c>
      <c r="W27" s="144">
        <v>9.3152620760534415</v>
      </c>
      <c r="X27" s="145">
        <v>8.507958371594734</v>
      </c>
      <c r="Y27" s="144">
        <v>2.7073143411865734</v>
      </c>
      <c r="Z27" s="144">
        <v>18.698065984072809</v>
      </c>
      <c r="AB27" s="114"/>
    </row>
    <row r="28" spans="1:31" ht="31.5" customHeight="1">
      <c r="P28" s="146" t="s">
        <v>59</v>
      </c>
      <c r="Q28" s="18"/>
      <c r="R28" s="18"/>
      <c r="S28" s="18"/>
      <c r="T28" s="18"/>
      <c r="U28" s="18"/>
      <c r="V28" s="147">
        <v>57556</v>
      </c>
      <c r="W28" s="147">
        <v>7784</v>
      </c>
      <c r="X28" s="148">
        <v>65340</v>
      </c>
      <c r="Y28" s="147">
        <v>53566</v>
      </c>
      <c r="Z28" s="149">
        <v>21975</v>
      </c>
    </row>
    <row r="29" spans="1:31" ht="19.5" customHeight="1">
      <c r="A29" s="131"/>
      <c r="P29" s="150" t="s">
        <v>60</v>
      </c>
      <c r="Q29" s="151"/>
      <c r="R29" s="151"/>
      <c r="S29" s="151"/>
      <c r="T29" s="151"/>
      <c r="U29" s="152"/>
      <c r="V29" s="147">
        <v>8.5</v>
      </c>
      <c r="W29" s="147">
        <v>12.7</v>
      </c>
      <c r="X29" s="153">
        <v>9</v>
      </c>
      <c r="Y29" s="147">
        <v>2.2999999999999998</v>
      </c>
      <c r="Z29" s="149">
        <v>17.399999999999999</v>
      </c>
    </row>
    <row r="30" spans="1:31" ht="22.5" customHeight="1">
      <c r="P30" s="146" t="s">
        <v>61</v>
      </c>
      <c r="Q30" s="18"/>
      <c r="R30" s="18"/>
      <c r="S30" s="18"/>
      <c r="T30" s="18"/>
      <c r="U30" s="18"/>
      <c r="V30" s="154">
        <v>-1.1908606656228504E-2</v>
      </c>
      <c r="W30" s="155">
        <v>-0.26651479716114634</v>
      </c>
      <c r="X30" s="156">
        <v>-5.4671292045029518E-2</v>
      </c>
      <c r="Y30" s="155">
        <v>0.17709319182024941</v>
      </c>
      <c r="Z30" s="157">
        <v>7.4601493337517866E-2</v>
      </c>
    </row>
    <row r="31" spans="1:31" ht="25.5" customHeight="1">
      <c r="P31" s="150" t="s">
        <v>62</v>
      </c>
      <c r="Q31" s="151"/>
      <c r="R31" s="151"/>
      <c r="S31" s="151"/>
      <c r="T31" s="151"/>
      <c r="U31" s="152"/>
      <c r="V31" s="158">
        <v>10.6</v>
      </c>
      <c r="W31" s="33">
        <v>9.4</v>
      </c>
      <c r="X31" s="52">
        <v>10.5</v>
      </c>
      <c r="Y31" s="158">
        <v>3.5</v>
      </c>
      <c r="Z31" s="159" t="s">
        <v>63</v>
      </c>
    </row>
  </sheetData>
  <sheetProtection selectLockedCells="1" selectUnlockedCells="1"/>
  <mergeCells count="42">
    <mergeCell ref="P28:U28"/>
    <mergeCell ref="P29:U29"/>
    <mergeCell ref="P30:U30"/>
    <mergeCell ref="P31:U31"/>
    <mergeCell ref="A20:C20"/>
    <mergeCell ref="A21:B21"/>
    <mergeCell ref="A22:B22"/>
    <mergeCell ref="A23:B23"/>
    <mergeCell ref="P25:Z25"/>
    <mergeCell ref="P27:U27"/>
    <mergeCell ref="X4:X5"/>
    <mergeCell ref="Y4:Y5"/>
    <mergeCell ref="Z4:Z5"/>
    <mergeCell ref="AA4:AA5"/>
    <mergeCell ref="A18:B18"/>
    <mergeCell ref="A19:B19"/>
    <mergeCell ref="P4:P5"/>
    <mergeCell ref="Q4:Q5"/>
    <mergeCell ref="R4:R5"/>
    <mergeCell ref="S4:S5"/>
    <mergeCell ref="T4:T5"/>
    <mergeCell ref="W4:W5"/>
    <mergeCell ref="V3:V5"/>
    <mergeCell ref="AB3:AB5"/>
    <mergeCell ref="E4:E5"/>
    <mergeCell ref="F4:F5"/>
    <mergeCell ref="G4:G5"/>
    <mergeCell ref="J4:J5"/>
    <mergeCell ref="K4:K5"/>
    <mergeCell ref="L4:L5"/>
    <mergeCell ref="M4:M5"/>
    <mergeCell ref="O4:O5"/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</mergeCells>
  <dataValidations count="1">
    <dataValidation operator="equal" allowBlank="1" showErrorMessage="1" sqref="Y31 Y27:Z27 AA4:AA5 AC25 AB26 W28:X29 V21:V22 V19 V6:V17">
      <formula1>0</formula1>
      <formula2>0</formula2>
    </dataValidation>
  </dataValidations>
  <pageMargins left="0.59027777777777779" right="0" top="0.19652777777777777" bottom="0.19652777777777777" header="0.51180555555555551" footer="0.51180555555555551"/>
  <pageSetup paperSize="9" scale="64" firstPageNumber="0" orientation="landscape" horizontalDpi="300" verticalDpi="300" r:id="rId1"/>
  <headerFooter alignWithMargins="0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Zeros="0" topLeftCell="A4" workbookViewId="0">
      <selection activeCell="F19" sqref="F19"/>
    </sheetView>
  </sheetViews>
  <sheetFormatPr defaultRowHeight="12.75"/>
  <cols>
    <col min="1" max="1" width="4.85546875" customWidth="1"/>
    <col min="2" max="2" width="17.7109375" customWidth="1"/>
    <col min="5" max="11" width="7.7109375" customWidth="1"/>
    <col min="12" max="12" width="6.85546875" customWidth="1"/>
    <col min="13" max="22" width="7.7109375" customWidth="1"/>
  </cols>
  <sheetData>
    <row r="1" spans="1:22" ht="27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1"/>
    </row>
    <row r="2" spans="1:22" ht="21" thickBot="1">
      <c r="A2" s="162"/>
      <c r="B2" s="162"/>
      <c r="C2" s="163"/>
      <c r="D2" s="163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4"/>
      <c r="V2" s="165"/>
    </row>
    <row r="3" spans="1:22" ht="126.75" customHeight="1">
      <c r="A3" s="166" t="s">
        <v>65</v>
      </c>
      <c r="B3" s="167" t="s">
        <v>66</v>
      </c>
      <c r="C3" s="168" t="s">
        <v>4</v>
      </c>
      <c r="D3" s="169" t="s">
        <v>67</v>
      </c>
      <c r="E3" s="170" t="s">
        <v>68</v>
      </c>
      <c r="F3" s="171" t="s">
        <v>69</v>
      </c>
      <c r="G3" s="171" t="s">
        <v>70</v>
      </c>
      <c r="H3" s="171" t="s">
        <v>71</v>
      </c>
      <c r="I3" s="171" t="s">
        <v>72</v>
      </c>
      <c r="J3" s="171" t="s">
        <v>73</v>
      </c>
      <c r="K3" s="171" t="s">
        <v>74</v>
      </c>
      <c r="L3" s="171" t="s">
        <v>75</v>
      </c>
      <c r="M3" s="171" t="s">
        <v>76</v>
      </c>
      <c r="N3" s="171" t="s">
        <v>77</v>
      </c>
      <c r="O3" s="171" t="s">
        <v>78</v>
      </c>
      <c r="P3" s="171" t="s">
        <v>79</v>
      </c>
      <c r="Q3" s="171" t="s">
        <v>80</v>
      </c>
      <c r="R3" s="171" t="s">
        <v>81</v>
      </c>
      <c r="S3" s="171" t="s">
        <v>82</v>
      </c>
      <c r="T3" s="171" t="s">
        <v>83</v>
      </c>
      <c r="U3" s="172" t="s">
        <v>84</v>
      </c>
      <c r="V3" s="173" t="s">
        <v>85</v>
      </c>
    </row>
    <row r="4" spans="1:22" ht="25.5">
      <c r="A4" s="174"/>
      <c r="B4" s="175"/>
      <c r="C4" s="176"/>
      <c r="D4" s="177"/>
      <c r="E4" s="178" t="s">
        <v>86</v>
      </c>
      <c r="F4" s="179" t="s">
        <v>87</v>
      </c>
      <c r="G4" s="179" t="s">
        <v>88</v>
      </c>
      <c r="H4" s="179" t="s">
        <v>89</v>
      </c>
      <c r="I4" s="179" t="s">
        <v>90</v>
      </c>
      <c r="J4" s="179" t="s">
        <v>91</v>
      </c>
      <c r="K4" s="180" t="s">
        <v>92</v>
      </c>
      <c r="L4" s="179" t="s">
        <v>93</v>
      </c>
      <c r="M4" s="179" t="s">
        <v>94</v>
      </c>
      <c r="N4" s="179" t="s">
        <v>95</v>
      </c>
      <c r="O4" s="179" t="s">
        <v>96</v>
      </c>
      <c r="P4" s="179" t="s">
        <v>97</v>
      </c>
      <c r="Q4" s="179" t="s">
        <v>98</v>
      </c>
      <c r="R4" s="179" t="s">
        <v>99</v>
      </c>
      <c r="S4" s="179" t="s">
        <v>100</v>
      </c>
      <c r="T4" s="179" t="s">
        <v>101</v>
      </c>
      <c r="U4" s="181" t="s">
        <v>102</v>
      </c>
      <c r="V4" s="179" t="s">
        <v>103</v>
      </c>
    </row>
    <row r="5" spans="1:22" ht="15.75">
      <c r="A5" s="182">
        <v>1</v>
      </c>
      <c r="B5" s="183" t="s">
        <v>34</v>
      </c>
      <c r="C5" s="184">
        <v>33058</v>
      </c>
      <c r="D5" s="185">
        <v>133</v>
      </c>
      <c r="E5" s="186">
        <v>1</v>
      </c>
      <c r="F5" s="186">
        <v>27</v>
      </c>
      <c r="G5" s="186">
        <v>0</v>
      </c>
      <c r="H5" s="186">
        <v>2</v>
      </c>
      <c r="I5" s="186">
        <v>0</v>
      </c>
      <c r="J5" s="186">
        <v>0</v>
      </c>
      <c r="K5" s="186">
        <v>71</v>
      </c>
      <c r="L5" s="186">
        <v>7</v>
      </c>
      <c r="M5" s="186">
        <v>5</v>
      </c>
      <c r="N5" s="186">
        <v>0</v>
      </c>
      <c r="O5" s="186">
        <v>1</v>
      </c>
      <c r="P5" s="186">
        <v>2</v>
      </c>
      <c r="Q5" s="186">
        <v>0</v>
      </c>
      <c r="R5" s="186">
        <v>0</v>
      </c>
      <c r="S5" s="186">
        <v>0</v>
      </c>
      <c r="T5" s="186">
        <v>3</v>
      </c>
      <c r="U5" s="186">
        <v>14</v>
      </c>
      <c r="V5" s="186">
        <v>1</v>
      </c>
    </row>
    <row r="6" spans="1:22" ht="15.75">
      <c r="A6" s="182">
        <v>2</v>
      </c>
      <c r="B6" s="183" t="s">
        <v>35</v>
      </c>
      <c r="C6" s="184">
        <v>8395</v>
      </c>
      <c r="D6" s="185">
        <v>42</v>
      </c>
      <c r="E6" s="186">
        <v>0</v>
      </c>
      <c r="F6" s="186">
        <v>7</v>
      </c>
      <c r="G6" s="186">
        <v>0</v>
      </c>
      <c r="H6" s="186">
        <v>0</v>
      </c>
      <c r="I6" s="186">
        <v>0</v>
      </c>
      <c r="J6" s="186">
        <v>1</v>
      </c>
      <c r="K6" s="186">
        <v>12</v>
      </c>
      <c r="L6" s="186">
        <v>1</v>
      </c>
      <c r="M6" s="186">
        <v>2</v>
      </c>
      <c r="N6" s="186">
        <v>0</v>
      </c>
      <c r="O6" s="186">
        <v>1</v>
      </c>
      <c r="P6" s="186">
        <v>1</v>
      </c>
      <c r="Q6" s="186">
        <v>0</v>
      </c>
      <c r="R6" s="186">
        <v>0</v>
      </c>
      <c r="S6" s="186">
        <v>0</v>
      </c>
      <c r="T6" s="186">
        <v>13</v>
      </c>
      <c r="U6" s="186">
        <v>4</v>
      </c>
      <c r="V6" s="186">
        <v>0</v>
      </c>
    </row>
    <row r="7" spans="1:22" ht="15.75">
      <c r="A7" s="182">
        <v>3</v>
      </c>
      <c r="B7" s="183" t="s">
        <v>36</v>
      </c>
      <c r="C7" s="184">
        <v>12324.5</v>
      </c>
      <c r="D7" s="185">
        <v>73</v>
      </c>
      <c r="E7" s="186">
        <v>0</v>
      </c>
      <c r="F7" s="186">
        <v>7</v>
      </c>
      <c r="G7" s="186">
        <v>0</v>
      </c>
      <c r="H7" s="186">
        <v>5</v>
      </c>
      <c r="I7" s="186">
        <v>0</v>
      </c>
      <c r="J7" s="186">
        <v>8</v>
      </c>
      <c r="K7" s="186">
        <v>26</v>
      </c>
      <c r="L7" s="186">
        <v>4</v>
      </c>
      <c r="M7" s="186">
        <v>5</v>
      </c>
      <c r="N7" s="186">
        <v>0</v>
      </c>
      <c r="O7" s="186">
        <v>0</v>
      </c>
      <c r="P7" s="186">
        <v>3</v>
      </c>
      <c r="Q7" s="186">
        <v>0</v>
      </c>
      <c r="R7" s="186">
        <v>1</v>
      </c>
      <c r="S7" s="186">
        <v>0</v>
      </c>
      <c r="T7" s="186">
        <v>7</v>
      </c>
      <c r="U7" s="186">
        <v>7</v>
      </c>
      <c r="V7" s="186">
        <v>0</v>
      </c>
    </row>
    <row r="8" spans="1:22" ht="15.75">
      <c r="A8" s="182">
        <v>4</v>
      </c>
      <c r="B8" s="183" t="s">
        <v>37</v>
      </c>
      <c r="C8" s="184">
        <v>13776</v>
      </c>
      <c r="D8" s="185">
        <v>84</v>
      </c>
      <c r="E8" s="186">
        <v>1</v>
      </c>
      <c r="F8" s="186">
        <v>11</v>
      </c>
      <c r="G8" s="186">
        <v>0</v>
      </c>
      <c r="H8" s="186">
        <v>1</v>
      </c>
      <c r="I8" s="186">
        <v>0</v>
      </c>
      <c r="J8" s="186">
        <v>1</v>
      </c>
      <c r="K8" s="186">
        <v>43</v>
      </c>
      <c r="L8" s="186">
        <v>3</v>
      </c>
      <c r="M8" s="186">
        <v>4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1</v>
      </c>
      <c r="T8" s="186">
        <v>6</v>
      </c>
      <c r="U8" s="186">
        <v>13</v>
      </c>
      <c r="V8" s="186">
        <v>1</v>
      </c>
    </row>
    <row r="9" spans="1:22" ht="15.75">
      <c r="A9" s="182">
        <v>5</v>
      </c>
      <c r="B9" s="183" t="s">
        <v>38</v>
      </c>
      <c r="C9" s="184">
        <v>14341.5</v>
      </c>
      <c r="D9" s="185">
        <v>63</v>
      </c>
      <c r="E9" s="186">
        <v>0</v>
      </c>
      <c r="F9" s="186">
        <v>5</v>
      </c>
      <c r="G9" s="186">
        <v>0</v>
      </c>
      <c r="H9" s="186">
        <v>0</v>
      </c>
      <c r="I9" s="186">
        <v>0</v>
      </c>
      <c r="J9" s="186">
        <v>11</v>
      </c>
      <c r="K9" s="186">
        <v>23</v>
      </c>
      <c r="L9" s="186">
        <v>6</v>
      </c>
      <c r="M9" s="186">
        <v>2</v>
      </c>
      <c r="N9" s="186">
        <v>1</v>
      </c>
      <c r="O9" s="186">
        <v>0</v>
      </c>
      <c r="P9" s="186">
        <v>1</v>
      </c>
      <c r="Q9" s="186">
        <v>0</v>
      </c>
      <c r="R9" s="186">
        <v>0</v>
      </c>
      <c r="S9" s="186">
        <v>0</v>
      </c>
      <c r="T9" s="186">
        <v>5</v>
      </c>
      <c r="U9" s="186">
        <v>9</v>
      </c>
      <c r="V9" s="186">
        <v>0</v>
      </c>
    </row>
    <row r="10" spans="1:22" ht="15.75">
      <c r="A10" s="182">
        <v>6</v>
      </c>
      <c r="B10" s="183" t="s">
        <v>39</v>
      </c>
      <c r="C10" s="184">
        <v>11497.5</v>
      </c>
      <c r="D10" s="185">
        <v>33</v>
      </c>
      <c r="E10" s="186">
        <v>1</v>
      </c>
      <c r="F10" s="187"/>
      <c r="G10" s="186">
        <v>0</v>
      </c>
      <c r="H10" s="186">
        <v>2</v>
      </c>
      <c r="I10" s="186">
        <v>0</v>
      </c>
      <c r="J10" s="186">
        <v>2</v>
      </c>
      <c r="K10" s="186">
        <v>19</v>
      </c>
      <c r="L10" s="186">
        <v>2</v>
      </c>
      <c r="M10" s="186">
        <v>0</v>
      </c>
      <c r="N10" s="186">
        <v>0</v>
      </c>
      <c r="O10" s="186">
        <v>0</v>
      </c>
      <c r="P10" s="186">
        <v>1</v>
      </c>
      <c r="Q10" s="186">
        <v>0</v>
      </c>
      <c r="R10" s="186">
        <v>2</v>
      </c>
      <c r="S10" s="186">
        <v>0</v>
      </c>
      <c r="T10" s="186">
        <v>0</v>
      </c>
      <c r="U10" s="186">
        <v>4</v>
      </c>
      <c r="V10" s="186">
        <v>1</v>
      </c>
    </row>
    <row r="11" spans="1:22" ht="15.75">
      <c r="A11" s="182">
        <v>7</v>
      </c>
      <c r="B11" s="183" t="s">
        <v>40</v>
      </c>
      <c r="C11" s="184">
        <v>19088.5</v>
      </c>
      <c r="D11" s="185">
        <v>46</v>
      </c>
      <c r="E11" s="186">
        <v>0</v>
      </c>
      <c r="F11" s="186">
        <v>5</v>
      </c>
      <c r="G11" s="186">
        <v>0</v>
      </c>
      <c r="H11" s="186">
        <v>0</v>
      </c>
      <c r="I11" s="186">
        <v>0</v>
      </c>
      <c r="J11" s="186">
        <v>0</v>
      </c>
      <c r="K11" s="186">
        <v>20</v>
      </c>
      <c r="L11" s="186">
        <v>4</v>
      </c>
      <c r="M11" s="186">
        <v>5</v>
      </c>
      <c r="N11" s="186">
        <v>0</v>
      </c>
      <c r="O11" s="186">
        <v>0</v>
      </c>
      <c r="P11" s="186">
        <v>2</v>
      </c>
      <c r="Q11" s="186">
        <v>0</v>
      </c>
      <c r="R11" s="186">
        <v>1</v>
      </c>
      <c r="S11" s="186">
        <v>1</v>
      </c>
      <c r="T11" s="186">
        <v>0</v>
      </c>
      <c r="U11" s="186">
        <v>8</v>
      </c>
      <c r="V11" s="186">
        <v>0</v>
      </c>
    </row>
    <row r="12" spans="1:22" ht="15.75">
      <c r="A12" s="182">
        <v>8</v>
      </c>
      <c r="B12" s="183" t="s">
        <v>41</v>
      </c>
      <c r="C12" s="184">
        <v>14724</v>
      </c>
      <c r="D12" s="185">
        <v>66</v>
      </c>
      <c r="E12" s="186">
        <v>0</v>
      </c>
      <c r="F12" s="186">
        <v>8</v>
      </c>
      <c r="G12" s="186">
        <v>0</v>
      </c>
      <c r="H12" s="186">
        <v>1</v>
      </c>
      <c r="I12" s="186">
        <v>0</v>
      </c>
      <c r="J12" s="186">
        <v>1</v>
      </c>
      <c r="K12" s="186">
        <v>19</v>
      </c>
      <c r="L12" s="186">
        <v>4</v>
      </c>
      <c r="M12" s="186">
        <v>1</v>
      </c>
      <c r="N12" s="186">
        <v>0</v>
      </c>
      <c r="O12" s="186">
        <v>0</v>
      </c>
      <c r="P12" s="186">
        <v>2</v>
      </c>
      <c r="Q12" s="186">
        <v>0</v>
      </c>
      <c r="R12" s="186">
        <v>0</v>
      </c>
      <c r="S12" s="186">
        <v>1</v>
      </c>
      <c r="T12" s="186">
        <v>19</v>
      </c>
      <c r="U12" s="186">
        <v>10</v>
      </c>
      <c r="V12" s="186">
        <v>0</v>
      </c>
    </row>
    <row r="13" spans="1:22" ht="15.75">
      <c r="A13" s="182">
        <v>9</v>
      </c>
      <c r="B13" s="183" t="s">
        <v>42</v>
      </c>
      <c r="C13" s="184">
        <v>16410.5</v>
      </c>
      <c r="D13" s="185">
        <v>88</v>
      </c>
      <c r="E13" s="186">
        <v>2</v>
      </c>
      <c r="F13" s="186">
        <v>7</v>
      </c>
      <c r="G13" s="186">
        <v>0</v>
      </c>
      <c r="H13" s="186">
        <v>0</v>
      </c>
      <c r="I13" s="186">
        <v>0</v>
      </c>
      <c r="J13" s="186">
        <v>2</v>
      </c>
      <c r="K13" s="186">
        <v>35</v>
      </c>
      <c r="L13" s="186">
        <v>7</v>
      </c>
      <c r="M13" s="186">
        <v>1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21</v>
      </c>
      <c r="U13" s="186">
        <v>13</v>
      </c>
      <c r="V13" s="186">
        <v>0</v>
      </c>
    </row>
    <row r="14" spans="1:22" ht="15.75">
      <c r="A14" s="182">
        <v>10</v>
      </c>
      <c r="B14" s="188" t="s">
        <v>43</v>
      </c>
      <c r="C14" s="184">
        <v>10257.5</v>
      </c>
      <c r="D14" s="185">
        <v>41</v>
      </c>
      <c r="E14" s="186">
        <v>0</v>
      </c>
      <c r="F14" s="186">
        <v>9</v>
      </c>
      <c r="G14" s="186">
        <v>0</v>
      </c>
      <c r="H14" s="186">
        <v>1</v>
      </c>
      <c r="I14" s="186">
        <v>0</v>
      </c>
      <c r="J14" s="186">
        <v>1</v>
      </c>
      <c r="K14" s="186">
        <v>18</v>
      </c>
      <c r="L14" s="186">
        <v>2</v>
      </c>
      <c r="M14" s="186">
        <v>2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3</v>
      </c>
      <c r="U14" s="186">
        <v>5</v>
      </c>
      <c r="V14" s="186">
        <v>0</v>
      </c>
    </row>
    <row r="15" spans="1:22" ht="26.25" customHeight="1">
      <c r="A15" s="393" t="s">
        <v>150</v>
      </c>
      <c r="B15" s="394"/>
      <c r="C15" s="395">
        <v>153873</v>
      </c>
      <c r="D15" s="396">
        <v>669</v>
      </c>
      <c r="E15" s="397">
        <v>5</v>
      </c>
      <c r="F15" s="397">
        <v>86</v>
      </c>
      <c r="G15" s="397">
        <v>0</v>
      </c>
      <c r="H15" s="397">
        <v>12</v>
      </c>
      <c r="I15" s="397">
        <v>0</v>
      </c>
      <c r="J15" s="397">
        <v>27</v>
      </c>
      <c r="K15" s="397">
        <v>286</v>
      </c>
      <c r="L15" s="397">
        <v>40</v>
      </c>
      <c r="M15" s="397">
        <v>27</v>
      </c>
      <c r="N15" s="397">
        <v>1</v>
      </c>
      <c r="O15" s="397">
        <v>2</v>
      </c>
      <c r="P15" s="397">
        <v>12</v>
      </c>
      <c r="Q15" s="397">
        <v>0</v>
      </c>
      <c r="R15" s="397">
        <v>4</v>
      </c>
      <c r="S15" s="397">
        <v>3</v>
      </c>
      <c r="T15" s="397">
        <v>77</v>
      </c>
      <c r="U15" s="397">
        <v>87</v>
      </c>
      <c r="V15" s="397">
        <v>3</v>
      </c>
    </row>
    <row r="16" spans="1:22" ht="23.25" customHeight="1">
      <c r="A16" s="182">
        <v>11</v>
      </c>
      <c r="B16" s="183" t="s">
        <v>104</v>
      </c>
      <c r="C16" s="184">
        <v>63377.5</v>
      </c>
      <c r="D16" s="185">
        <v>238</v>
      </c>
      <c r="E16" s="186">
        <v>7</v>
      </c>
      <c r="F16" s="186">
        <v>40</v>
      </c>
      <c r="G16" s="186">
        <v>0</v>
      </c>
      <c r="H16" s="186">
        <v>2</v>
      </c>
      <c r="I16" s="186">
        <v>0</v>
      </c>
      <c r="J16" s="186">
        <v>1</v>
      </c>
      <c r="K16" s="186">
        <v>102</v>
      </c>
      <c r="L16" s="186">
        <v>22</v>
      </c>
      <c r="M16" s="186">
        <v>12</v>
      </c>
      <c r="N16" s="186">
        <v>1</v>
      </c>
      <c r="O16" s="186">
        <v>0</v>
      </c>
      <c r="P16" s="186">
        <v>5</v>
      </c>
      <c r="Q16" s="186">
        <v>0</v>
      </c>
      <c r="R16" s="186">
        <v>2</v>
      </c>
      <c r="S16" s="186">
        <v>2</v>
      </c>
      <c r="T16" s="186">
        <v>17</v>
      </c>
      <c r="U16" s="186">
        <v>25</v>
      </c>
      <c r="V16" s="186">
        <v>3</v>
      </c>
    </row>
    <row r="17" spans="1:22" ht="32.25" customHeight="1">
      <c r="A17" s="392" t="s">
        <v>175</v>
      </c>
      <c r="B17" s="391"/>
      <c r="C17" s="189">
        <v>217250.5</v>
      </c>
      <c r="D17" s="190">
        <v>907</v>
      </c>
      <c r="E17" s="190">
        <v>12</v>
      </c>
      <c r="F17" s="190">
        <v>126</v>
      </c>
      <c r="G17" s="190">
        <v>0</v>
      </c>
      <c r="H17" s="190">
        <v>14</v>
      </c>
      <c r="I17" s="190">
        <v>0</v>
      </c>
      <c r="J17" s="190">
        <v>28</v>
      </c>
      <c r="K17" s="190">
        <v>388</v>
      </c>
      <c r="L17" s="190">
        <v>62</v>
      </c>
      <c r="M17" s="190">
        <v>39</v>
      </c>
      <c r="N17" s="190">
        <v>2</v>
      </c>
      <c r="O17" s="190">
        <v>2</v>
      </c>
      <c r="P17" s="190">
        <v>17</v>
      </c>
      <c r="Q17" s="190">
        <v>0</v>
      </c>
      <c r="R17" s="190">
        <v>6</v>
      </c>
      <c r="S17" s="190">
        <v>5</v>
      </c>
      <c r="T17" s="190">
        <v>94</v>
      </c>
      <c r="U17" s="190">
        <v>112</v>
      </c>
      <c r="V17" s="190">
        <v>6</v>
      </c>
    </row>
    <row r="18" spans="1:22" ht="35.25" customHeight="1">
      <c r="A18" s="401" t="s">
        <v>105</v>
      </c>
      <c r="B18" s="402"/>
      <c r="C18" s="400"/>
      <c r="D18" s="191">
        <v>1</v>
      </c>
      <c r="E18" s="192">
        <v>1.3230429988974642E-2</v>
      </c>
      <c r="F18" s="192">
        <v>0.13891951488423374</v>
      </c>
      <c r="G18" s="192">
        <v>0</v>
      </c>
      <c r="H18" s="192">
        <v>1.5435501653803748E-2</v>
      </c>
      <c r="I18" s="192">
        <v>0</v>
      </c>
      <c r="J18" s="192">
        <v>3.0871003307607496E-2</v>
      </c>
      <c r="K18" s="193">
        <v>0.42778390297684676</v>
      </c>
      <c r="L18" s="192">
        <v>6.8357221609702312E-2</v>
      </c>
      <c r="M18" s="192">
        <v>4.2998897464167588E-2</v>
      </c>
      <c r="N18" s="192">
        <v>2.205071664829107E-3</v>
      </c>
      <c r="O18" s="192">
        <v>2.205071664829107E-3</v>
      </c>
      <c r="P18" s="192">
        <v>1.8743109151047408E-2</v>
      </c>
      <c r="Q18" s="192">
        <v>0</v>
      </c>
      <c r="R18" s="192">
        <v>6.615214994487321E-3</v>
      </c>
      <c r="S18" s="192">
        <v>5.512679162072767E-3</v>
      </c>
      <c r="T18" s="192">
        <v>0.10363836824696802</v>
      </c>
      <c r="U18" s="194">
        <v>0.12348401323042998</v>
      </c>
      <c r="V18" s="192">
        <v>6.615214994487321E-3</v>
      </c>
    </row>
    <row r="19" spans="1:22" ht="45" customHeight="1">
      <c r="A19" s="195" t="s">
        <v>106</v>
      </c>
      <c r="B19" s="196"/>
      <c r="C19" s="196"/>
      <c r="D19" s="197">
        <v>1009.0743174354027</v>
      </c>
      <c r="E19" s="197">
        <v>13.350487110501472</v>
      </c>
      <c r="F19" s="197">
        <v>140.18011466026545</v>
      </c>
      <c r="G19" s="197">
        <v>0</v>
      </c>
      <c r="H19" s="197">
        <v>15.575568295585049</v>
      </c>
      <c r="I19" s="197">
        <v>0</v>
      </c>
      <c r="J19" s="197">
        <v>31.151136591170097</v>
      </c>
      <c r="K19" s="197">
        <v>431.66574990621422</v>
      </c>
      <c r="L19" s="197">
        <v>68.977516737590932</v>
      </c>
      <c r="M19" s="197">
        <v>43.389083109129778</v>
      </c>
      <c r="N19" s="197">
        <v>2.2250811850835781</v>
      </c>
      <c r="O19" s="197">
        <v>2.2250811850835781</v>
      </c>
      <c r="P19" s="197">
        <v>18.913190073210416</v>
      </c>
      <c r="Q19" s="197">
        <v>0</v>
      </c>
      <c r="R19" s="197">
        <v>1040.3156384505021</v>
      </c>
      <c r="S19" s="197">
        <v>5.5627029627089462</v>
      </c>
      <c r="T19" s="197">
        <v>104.5788156989282</v>
      </c>
      <c r="U19" s="197">
        <v>124.60454636468039</v>
      </c>
      <c r="V19" s="198">
        <v>6.6752435552507361</v>
      </c>
    </row>
    <row r="20" spans="1:22" ht="22.5" customHeight="1">
      <c r="A20" s="199" t="s">
        <v>107</v>
      </c>
      <c r="B20" s="200"/>
      <c r="C20" s="200"/>
      <c r="D20" s="201">
        <v>1019.0346043641173</v>
      </c>
      <c r="E20" s="201">
        <v>16.760437571778244</v>
      </c>
      <c r="F20" s="201">
        <v>139.67031309815204</v>
      </c>
      <c r="G20" s="201">
        <v>1.1173625047852163</v>
      </c>
      <c r="H20" s="201">
        <v>15.643075066993028</v>
      </c>
      <c r="I20" s="201">
        <v>0</v>
      </c>
      <c r="J20" s="201">
        <v>37.990325162697353</v>
      </c>
      <c r="K20" s="201">
        <v>440.24082688537521</v>
      </c>
      <c r="L20" s="201">
        <v>52.516037724905168</v>
      </c>
      <c r="M20" s="201">
        <v>54.7507627344756</v>
      </c>
      <c r="N20" s="201">
        <v>1.1173625047852163</v>
      </c>
      <c r="O20" s="201">
        <v>1.1173625047852163</v>
      </c>
      <c r="P20" s="201">
        <v>17.87780007656346</v>
      </c>
      <c r="Q20" s="201">
        <v>0</v>
      </c>
      <c r="R20" s="201">
        <v>300.06230529595018</v>
      </c>
      <c r="S20" s="201">
        <v>6.7041750287112976</v>
      </c>
      <c r="T20" s="201">
        <v>86.036912868461641</v>
      </c>
      <c r="U20" s="201">
        <v>145.25712562207809</v>
      </c>
      <c r="V20" s="201">
        <v>6.7041750287112976</v>
      </c>
    </row>
    <row r="21" spans="1:22" ht="42.75" customHeight="1">
      <c r="A21" s="202" t="s">
        <v>108</v>
      </c>
      <c r="B21" s="203"/>
      <c r="C21" s="203"/>
      <c r="D21" s="204">
        <v>-9.7742381721471761E-3</v>
      </c>
      <c r="E21" s="204">
        <v>-0.20345235299933662</v>
      </c>
      <c r="F21" s="204">
        <v>3.6500352208357345E-3</v>
      </c>
      <c r="G21" s="204">
        <v>-1</v>
      </c>
      <c r="H21" s="204">
        <v>-4.3154412491709371E-3</v>
      </c>
      <c r="I21" s="204"/>
      <c r="J21" s="204">
        <v>-0.18002448102872903</v>
      </c>
      <c r="K21" s="204">
        <v>-1.9478150265681005E-2</v>
      </c>
      <c r="L21" s="204">
        <v>0.31345622643726379</v>
      </c>
      <c r="M21" s="204">
        <v>-0.20751637160648306</v>
      </c>
      <c r="N21" s="205" t="s">
        <v>109</v>
      </c>
      <c r="O21" s="205" t="s">
        <v>109</v>
      </c>
      <c r="P21" s="204">
        <v>5.79148436727559E-2</v>
      </c>
      <c r="Q21" s="204"/>
      <c r="R21" s="205" t="s">
        <v>110</v>
      </c>
      <c r="S21" s="204">
        <v>-0.17026286770764243</v>
      </c>
      <c r="T21" s="204">
        <v>0.21551101977373976</v>
      </c>
      <c r="U21" s="204">
        <v>-0.14217945707620872</v>
      </c>
      <c r="V21" s="204">
        <v>-4.3154412491708261E-3</v>
      </c>
    </row>
    <row r="22" spans="1:22" ht="18.75" customHeight="1">
      <c r="A22" s="199" t="s">
        <v>111</v>
      </c>
      <c r="B22" s="200"/>
      <c r="C22" s="200"/>
      <c r="D22" s="206">
        <v>912</v>
      </c>
      <c r="E22" s="206">
        <v>15</v>
      </c>
      <c r="F22" s="206">
        <v>125</v>
      </c>
      <c r="G22" s="206">
        <v>1</v>
      </c>
      <c r="H22" s="206">
        <v>14</v>
      </c>
      <c r="I22" s="206">
        <v>0</v>
      </c>
      <c r="J22" s="206">
        <v>34</v>
      </c>
      <c r="K22" s="206">
        <v>394</v>
      </c>
      <c r="L22" s="206">
        <v>47</v>
      </c>
      <c r="M22" s="206">
        <v>49</v>
      </c>
      <c r="N22" s="206">
        <v>1</v>
      </c>
      <c r="O22" s="206">
        <v>1</v>
      </c>
      <c r="P22" s="206">
        <v>16</v>
      </c>
      <c r="Q22" s="206">
        <v>0</v>
      </c>
      <c r="R22" s="206">
        <v>2</v>
      </c>
      <c r="S22" s="206">
        <v>6</v>
      </c>
      <c r="T22" s="206">
        <v>77</v>
      </c>
      <c r="U22" s="206">
        <v>130</v>
      </c>
      <c r="V22" s="186">
        <v>6</v>
      </c>
    </row>
    <row r="23" spans="1:22" ht="15.75">
      <c r="A23" s="199" t="s">
        <v>112</v>
      </c>
      <c r="B23" s="200"/>
      <c r="C23" s="200"/>
      <c r="D23" s="201">
        <v>1152</v>
      </c>
      <c r="E23" s="201">
        <v>15.8</v>
      </c>
      <c r="F23" s="201">
        <v>150.19999999999999</v>
      </c>
      <c r="G23" s="201">
        <v>1.1200000000000001</v>
      </c>
      <c r="H23" s="201">
        <v>7.9</v>
      </c>
      <c r="I23" s="201">
        <v>0</v>
      </c>
      <c r="J23" s="201">
        <v>20.3</v>
      </c>
      <c r="K23" s="201">
        <v>450.6</v>
      </c>
      <c r="L23" s="201">
        <v>100.5</v>
      </c>
      <c r="M23" s="201">
        <v>63.24</v>
      </c>
      <c r="N23" s="201">
        <v>0</v>
      </c>
      <c r="O23" s="201">
        <v>1.1200000000000001</v>
      </c>
      <c r="P23" s="201">
        <v>15.8</v>
      </c>
      <c r="Q23" s="201">
        <v>0</v>
      </c>
      <c r="R23" s="201">
        <v>669.9</v>
      </c>
      <c r="S23" s="201">
        <v>4.5</v>
      </c>
      <c r="T23" s="201">
        <v>103.9</v>
      </c>
      <c r="U23" s="201">
        <v>204.4</v>
      </c>
      <c r="V23" s="201">
        <v>9.0299999999999994</v>
      </c>
    </row>
    <row r="24" spans="1:22" ht="15.75">
      <c r="A24" s="207" t="s">
        <v>113</v>
      </c>
      <c r="B24" s="207"/>
      <c r="C24" s="208"/>
      <c r="D24" s="209">
        <v>1236.5283584781196</v>
      </c>
      <c r="E24" s="209">
        <v>27.529388314911753</v>
      </c>
      <c r="F24" s="209">
        <v>146.82340434619599</v>
      </c>
      <c r="G24" s="209">
        <v>0</v>
      </c>
      <c r="H24" s="209">
        <v>3.4411735393639691</v>
      </c>
      <c r="I24" s="209">
        <v>0</v>
      </c>
      <c r="J24" s="209">
        <v>11.470578464546564</v>
      </c>
      <c r="K24" s="209">
        <v>579.26421245960137</v>
      </c>
      <c r="L24" s="209">
        <v>82.58816494473524</v>
      </c>
      <c r="M24" s="209">
        <v>57.352892322732806</v>
      </c>
      <c r="N24" s="209">
        <v>2.2941156929093123</v>
      </c>
      <c r="O24" s="209">
        <v>2.2941156929093123</v>
      </c>
      <c r="P24" s="209">
        <v>4.5882313858186246</v>
      </c>
      <c r="Q24" s="209">
        <v>0</v>
      </c>
      <c r="R24" s="209">
        <v>825.99118942731275</v>
      </c>
      <c r="S24" s="209">
        <v>8.0294049251825932</v>
      </c>
      <c r="T24" s="209">
        <v>65.382297247915403</v>
      </c>
      <c r="U24" s="209">
        <v>228.2645114444766</v>
      </c>
      <c r="V24" s="209">
        <v>20.64704123618381</v>
      </c>
    </row>
    <row r="25" spans="1:22" ht="15.75">
      <c r="A25" s="210"/>
      <c r="B25" s="211"/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3"/>
      <c r="V25" s="214"/>
    </row>
    <row r="26" spans="1:22" ht="15">
      <c r="A26" s="215"/>
      <c r="B26" s="215" t="s">
        <v>114</v>
      </c>
      <c r="C26" s="212"/>
      <c r="D26" s="216"/>
    </row>
    <row r="27" spans="1:22" ht="17.25" customHeight="1">
      <c r="B27" s="388" t="s">
        <v>115</v>
      </c>
      <c r="C27" s="216"/>
      <c r="D27" s="217"/>
      <c r="P27" s="218"/>
      <c r="Q27" s="218"/>
      <c r="R27" s="219"/>
      <c r="S27" s="220"/>
      <c r="T27" s="218"/>
    </row>
    <row r="28" spans="1:22">
      <c r="B28" s="159" t="s">
        <v>116</v>
      </c>
      <c r="C28" s="159"/>
      <c r="D28" s="221">
        <v>1394</v>
      </c>
    </row>
  </sheetData>
  <mergeCells count="14">
    <mergeCell ref="A18:C18"/>
    <mergeCell ref="A19:C19"/>
    <mergeCell ref="A20:C20"/>
    <mergeCell ref="A21:C21"/>
    <mergeCell ref="A22:C22"/>
    <mergeCell ref="A23:C23"/>
    <mergeCell ref="A24:C24"/>
    <mergeCell ref="A1:T1"/>
    <mergeCell ref="A3:A4"/>
    <mergeCell ref="B3:B4"/>
    <mergeCell ref="C3:C4"/>
    <mergeCell ref="D3:D4"/>
    <mergeCell ref="A17:B17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topLeftCell="A4" workbookViewId="0">
      <selection activeCell="K17" sqref="K17"/>
    </sheetView>
  </sheetViews>
  <sheetFormatPr defaultRowHeight="12.75"/>
  <cols>
    <col min="1" max="1" width="5.140625" customWidth="1"/>
    <col min="2" max="2" width="19" customWidth="1"/>
    <col min="3" max="3" width="9.85546875" customWidth="1"/>
    <col min="5" max="22" width="7.5703125" customWidth="1"/>
  </cols>
  <sheetData>
    <row r="1" spans="1:22" ht="27">
      <c r="A1" s="160" t="s">
        <v>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1"/>
    </row>
    <row r="2" spans="1:22" ht="21" thickBot="1">
      <c r="A2" s="162"/>
      <c r="B2" s="162"/>
      <c r="C2" s="163"/>
      <c r="D2" s="163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4"/>
      <c r="V2" s="165"/>
    </row>
    <row r="3" spans="1:22" ht="129.75">
      <c r="A3" s="166" t="s">
        <v>65</v>
      </c>
      <c r="B3" s="167" t="s">
        <v>66</v>
      </c>
      <c r="C3" s="168" t="s">
        <v>4</v>
      </c>
      <c r="D3" s="169" t="s">
        <v>67</v>
      </c>
      <c r="E3" s="170" t="s">
        <v>68</v>
      </c>
      <c r="F3" s="171" t="s">
        <v>69</v>
      </c>
      <c r="G3" s="171" t="s">
        <v>70</v>
      </c>
      <c r="H3" s="171" t="s">
        <v>71</v>
      </c>
      <c r="I3" s="171" t="s">
        <v>72</v>
      </c>
      <c r="J3" s="171" t="s">
        <v>73</v>
      </c>
      <c r="K3" s="171" t="s">
        <v>74</v>
      </c>
      <c r="L3" s="171" t="s">
        <v>75</v>
      </c>
      <c r="M3" s="171" t="s">
        <v>76</v>
      </c>
      <c r="N3" s="171" t="s">
        <v>77</v>
      </c>
      <c r="O3" s="171" t="s">
        <v>78</v>
      </c>
      <c r="P3" s="171" t="s">
        <v>79</v>
      </c>
      <c r="Q3" s="171" t="s">
        <v>80</v>
      </c>
      <c r="R3" s="171" t="s">
        <v>81</v>
      </c>
      <c r="S3" s="171" t="s">
        <v>82</v>
      </c>
      <c r="T3" s="171" t="s">
        <v>83</v>
      </c>
      <c r="U3" s="172" t="s">
        <v>84</v>
      </c>
      <c r="V3" s="173" t="s">
        <v>85</v>
      </c>
    </row>
    <row r="4" spans="1:22" ht="25.5">
      <c r="A4" s="174"/>
      <c r="B4" s="175"/>
      <c r="C4" s="176"/>
      <c r="D4" s="177"/>
      <c r="E4" s="178" t="s">
        <v>86</v>
      </c>
      <c r="F4" s="179" t="s">
        <v>87</v>
      </c>
      <c r="G4" s="179" t="s">
        <v>88</v>
      </c>
      <c r="H4" s="179" t="s">
        <v>89</v>
      </c>
      <c r="I4" s="179" t="s">
        <v>90</v>
      </c>
      <c r="J4" s="179" t="s">
        <v>91</v>
      </c>
      <c r="K4" s="180" t="s">
        <v>92</v>
      </c>
      <c r="L4" s="179" t="s">
        <v>93</v>
      </c>
      <c r="M4" s="179" t="s">
        <v>94</v>
      </c>
      <c r="N4" s="179" t="s">
        <v>95</v>
      </c>
      <c r="O4" s="179" t="s">
        <v>96</v>
      </c>
      <c r="P4" s="179" t="s">
        <v>97</v>
      </c>
      <c r="Q4" s="179" t="s">
        <v>98</v>
      </c>
      <c r="R4" s="179" t="s">
        <v>99</v>
      </c>
      <c r="S4" s="179" t="s">
        <v>100</v>
      </c>
      <c r="T4" s="179" t="s">
        <v>101</v>
      </c>
      <c r="U4" s="181" t="s">
        <v>102</v>
      </c>
      <c r="V4" s="179" t="s">
        <v>103</v>
      </c>
    </row>
    <row r="5" spans="1:22" ht="15.75">
      <c r="A5" s="182">
        <v>1</v>
      </c>
      <c r="B5" s="183" t="s">
        <v>34</v>
      </c>
      <c r="C5" s="184">
        <v>33058</v>
      </c>
      <c r="D5" s="222">
        <v>972.4151491318288</v>
      </c>
      <c r="E5" s="223">
        <v>7.3113920987355554</v>
      </c>
      <c r="F5" s="223">
        <v>197.40758666586001</v>
      </c>
      <c r="G5" s="223">
        <v>0</v>
      </c>
      <c r="H5" s="223">
        <v>14.622784197471111</v>
      </c>
      <c r="I5" s="223">
        <v>0</v>
      </c>
      <c r="J5" s="223">
        <v>0</v>
      </c>
      <c r="K5" s="223">
        <v>519.10883901022441</v>
      </c>
      <c r="L5" s="223">
        <v>51.17974469114889</v>
      </c>
      <c r="M5" s="223">
        <v>36.556960493677778</v>
      </c>
      <c r="N5" s="223">
        <v>0</v>
      </c>
      <c r="O5" s="223">
        <v>7.3113920987355554</v>
      </c>
      <c r="P5" s="223">
        <v>14.622784197471111</v>
      </c>
      <c r="Q5" s="223">
        <v>0</v>
      </c>
      <c r="R5" s="223">
        <v>0</v>
      </c>
      <c r="S5" s="223">
        <v>0</v>
      </c>
      <c r="T5" s="223">
        <v>21.934176296206665</v>
      </c>
      <c r="U5" s="223">
        <v>102.35948938229778</v>
      </c>
      <c r="V5" s="223">
        <v>7.3113920987355554</v>
      </c>
    </row>
    <row r="6" spans="1:22" ht="15.75">
      <c r="A6" s="182">
        <v>2</v>
      </c>
      <c r="B6" s="183" t="s">
        <v>35</v>
      </c>
      <c r="C6" s="184">
        <v>8395</v>
      </c>
      <c r="D6" s="222">
        <v>1209.2197736748062</v>
      </c>
      <c r="E6" s="223">
        <v>0</v>
      </c>
      <c r="F6" s="223">
        <v>201.53662894580106</v>
      </c>
      <c r="G6" s="223">
        <v>0</v>
      </c>
      <c r="H6" s="223">
        <v>0</v>
      </c>
      <c r="I6" s="223">
        <v>0</v>
      </c>
      <c r="J6" s="223">
        <v>28.790946992257293</v>
      </c>
      <c r="K6" s="223">
        <v>345.49136390708753</v>
      </c>
      <c r="L6" s="223">
        <v>28.790946992257293</v>
      </c>
      <c r="M6" s="223">
        <v>57.581893984514586</v>
      </c>
      <c r="N6" s="223">
        <v>0</v>
      </c>
      <c r="O6" s="223">
        <v>28.790946992257293</v>
      </c>
      <c r="P6" s="223">
        <v>28.790946992257293</v>
      </c>
      <c r="Q6" s="223">
        <v>0</v>
      </c>
      <c r="R6" s="223">
        <v>0</v>
      </c>
      <c r="S6" s="223">
        <v>0</v>
      </c>
      <c r="T6" s="223">
        <v>374.28231089934485</v>
      </c>
      <c r="U6" s="223">
        <v>115.16378796902917</v>
      </c>
      <c r="V6" s="223">
        <v>0</v>
      </c>
    </row>
    <row r="7" spans="1:22" ht="15.75">
      <c r="A7" s="182">
        <v>3</v>
      </c>
      <c r="B7" s="183" t="s">
        <v>36</v>
      </c>
      <c r="C7" s="184">
        <v>12324.5</v>
      </c>
      <c r="D7" s="222">
        <v>1431.6280579333845</v>
      </c>
      <c r="E7" s="223">
        <v>0</v>
      </c>
      <c r="F7" s="223">
        <v>137.27940281553003</v>
      </c>
      <c r="G7" s="223">
        <v>0</v>
      </c>
      <c r="H7" s="223">
        <v>98.056716296807167</v>
      </c>
      <c r="I7" s="223">
        <v>0</v>
      </c>
      <c r="J7" s="223">
        <v>156.89074607489147</v>
      </c>
      <c r="K7" s="223">
        <v>509.89492474339727</v>
      </c>
      <c r="L7" s="223">
        <v>78.445373037445734</v>
      </c>
      <c r="M7" s="223">
        <v>98.056716296807167</v>
      </c>
      <c r="N7" s="223">
        <v>0</v>
      </c>
      <c r="O7" s="223">
        <v>0</v>
      </c>
      <c r="P7" s="223">
        <v>58.8340297780843</v>
      </c>
      <c r="Q7" s="223">
        <v>0</v>
      </c>
      <c r="R7" s="223">
        <v>3776.5624999999995</v>
      </c>
      <c r="S7" s="223">
        <v>0</v>
      </c>
      <c r="T7" s="223">
        <v>137.27940281553003</v>
      </c>
      <c r="U7" s="223">
        <v>137.27940281553003</v>
      </c>
      <c r="V7" s="223">
        <v>0</v>
      </c>
    </row>
    <row r="8" spans="1:22" ht="15.75">
      <c r="A8" s="182">
        <v>4</v>
      </c>
      <c r="B8" s="183" t="s">
        <v>37</v>
      </c>
      <c r="C8" s="184">
        <v>13776</v>
      </c>
      <c r="D8" s="222">
        <v>1473.780487804878</v>
      </c>
      <c r="E8" s="223">
        <v>17.54500580720093</v>
      </c>
      <c r="F8" s="223">
        <v>192.99506387921019</v>
      </c>
      <c r="G8" s="223">
        <v>0</v>
      </c>
      <c r="H8" s="223">
        <v>17.54500580720093</v>
      </c>
      <c r="I8" s="223">
        <v>0</v>
      </c>
      <c r="J8" s="223">
        <v>17.54500580720093</v>
      </c>
      <c r="K8" s="223">
        <v>754.43524970963995</v>
      </c>
      <c r="L8" s="223">
        <v>52.635017421602782</v>
      </c>
      <c r="M8" s="223">
        <v>70.180023228803719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17.54500580720093</v>
      </c>
      <c r="T8" s="223">
        <v>105.27003484320556</v>
      </c>
      <c r="U8" s="223">
        <v>228.08507549361207</v>
      </c>
      <c r="V8" s="223">
        <v>17.54500580720093</v>
      </c>
    </row>
    <row r="9" spans="1:22" ht="15.75">
      <c r="A9" s="182">
        <v>5</v>
      </c>
      <c r="B9" s="183" t="s">
        <v>38</v>
      </c>
      <c r="C9" s="184">
        <v>14341.5</v>
      </c>
      <c r="D9" s="222">
        <v>1061.7508628804517</v>
      </c>
      <c r="E9" s="223">
        <v>0</v>
      </c>
      <c r="F9" s="223">
        <v>84.265941498448555</v>
      </c>
      <c r="G9" s="223">
        <v>0</v>
      </c>
      <c r="H9" s="223">
        <v>0</v>
      </c>
      <c r="I9" s="223">
        <v>0</v>
      </c>
      <c r="J9" s="223">
        <v>185.3850712965868</v>
      </c>
      <c r="K9" s="223">
        <v>387.62333089286335</v>
      </c>
      <c r="L9" s="223">
        <v>101.11912979813826</v>
      </c>
      <c r="M9" s="223">
        <v>33.706376599379418</v>
      </c>
      <c r="N9" s="223">
        <v>16.853188299689709</v>
      </c>
      <c r="O9" s="223">
        <v>0</v>
      </c>
      <c r="P9" s="223">
        <v>16.853188299689709</v>
      </c>
      <c r="Q9" s="223">
        <v>0</v>
      </c>
      <c r="R9" s="223">
        <v>0</v>
      </c>
      <c r="S9" s="223">
        <v>0</v>
      </c>
      <c r="T9" s="223">
        <v>84.265941498448555</v>
      </c>
      <c r="U9" s="223">
        <v>151.67869469720739</v>
      </c>
      <c r="V9" s="223">
        <v>0</v>
      </c>
    </row>
    <row r="10" spans="1:22" ht="15.75">
      <c r="A10" s="182">
        <v>6</v>
      </c>
      <c r="B10" s="183" t="s">
        <v>39</v>
      </c>
      <c r="C10" s="184">
        <v>11497.5</v>
      </c>
      <c r="D10" s="222">
        <v>693.72472276581857</v>
      </c>
      <c r="E10" s="223">
        <v>21.021961295933895</v>
      </c>
      <c r="F10" s="223">
        <v>0</v>
      </c>
      <c r="G10" s="223">
        <v>0</v>
      </c>
      <c r="H10" s="223">
        <v>42.043922591867791</v>
      </c>
      <c r="I10" s="223">
        <v>0</v>
      </c>
      <c r="J10" s="223">
        <v>42.043922591867791</v>
      </c>
      <c r="K10" s="223">
        <v>399.41726462274409</v>
      </c>
      <c r="L10" s="223">
        <v>42.043922591867791</v>
      </c>
      <c r="M10" s="223">
        <v>0</v>
      </c>
      <c r="N10" s="223">
        <v>0</v>
      </c>
      <c r="O10" s="223">
        <v>0</v>
      </c>
      <c r="P10" s="223">
        <v>21.021961295933895</v>
      </c>
      <c r="Q10" s="223">
        <v>0</v>
      </c>
      <c r="R10" s="223">
        <v>4648.0769230769229</v>
      </c>
      <c r="S10" s="223">
        <v>0</v>
      </c>
      <c r="T10" s="223">
        <v>0</v>
      </c>
      <c r="U10" s="223">
        <v>84.087845183735581</v>
      </c>
      <c r="V10" s="223">
        <v>21.021961295933895</v>
      </c>
    </row>
    <row r="11" spans="1:22" ht="15.75">
      <c r="A11" s="182">
        <v>7</v>
      </c>
      <c r="B11" s="183" t="s">
        <v>40</v>
      </c>
      <c r="C11" s="184">
        <v>19088.5</v>
      </c>
      <c r="D11" s="222">
        <v>582.45540508683234</v>
      </c>
      <c r="E11" s="223">
        <v>0</v>
      </c>
      <c r="F11" s="223">
        <v>63.310370118133946</v>
      </c>
      <c r="G11" s="223">
        <v>0</v>
      </c>
      <c r="H11" s="223">
        <v>0</v>
      </c>
      <c r="I11" s="223">
        <v>0</v>
      </c>
      <c r="J11" s="223">
        <v>0</v>
      </c>
      <c r="K11" s="223">
        <v>253.24148047253578</v>
      </c>
      <c r="L11" s="223">
        <v>50.64829609450716</v>
      </c>
      <c r="M11" s="223">
        <v>63.310370118133946</v>
      </c>
      <c r="N11" s="223">
        <v>0</v>
      </c>
      <c r="O11" s="223">
        <v>0</v>
      </c>
      <c r="P11" s="223">
        <v>25.32414804725358</v>
      </c>
      <c r="Q11" s="223">
        <v>0</v>
      </c>
      <c r="R11" s="223">
        <v>1350.2793296089385</v>
      </c>
      <c r="S11" s="223">
        <v>12.66207402362679</v>
      </c>
      <c r="T11" s="223">
        <v>0</v>
      </c>
      <c r="U11" s="223">
        <v>101.29659218901432</v>
      </c>
      <c r="V11" s="223">
        <v>0</v>
      </c>
    </row>
    <row r="12" spans="1:22" ht="15.75">
      <c r="A12" s="182">
        <v>8</v>
      </c>
      <c r="B12" s="183" t="s">
        <v>41</v>
      </c>
      <c r="C12" s="184">
        <v>14724</v>
      </c>
      <c r="D12" s="222">
        <v>1083.4148329258353</v>
      </c>
      <c r="E12" s="223">
        <v>0</v>
      </c>
      <c r="F12" s="223">
        <v>131.32301005161639</v>
      </c>
      <c r="G12" s="223">
        <v>0</v>
      </c>
      <c r="H12" s="223">
        <v>16.415376256452049</v>
      </c>
      <c r="I12" s="223">
        <v>0</v>
      </c>
      <c r="J12" s="223">
        <v>16.415376256452049</v>
      </c>
      <c r="K12" s="223">
        <v>311.8921488725889</v>
      </c>
      <c r="L12" s="223">
        <v>65.661505025808196</v>
      </c>
      <c r="M12" s="223">
        <v>16.415376256452049</v>
      </c>
      <c r="N12" s="223">
        <v>0</v>
      </c>
      <c r="O12" s="223">
        <v>0</v>
      </c>
      <c r="P12" s="223">
        <v>32.830752512904098</v>
      </c>
      <c r="Q12" s="223">
        <v>0</v>
      </c>
      <c r="R12" s="223">
        <v>0</v>
      </c>
      <c r="S12" s="223">
        <v>16.415376256452049</v>
      </c>
      <c r="T12" s="223">
        <v>311.8921488725889</v>
      </c>
      <c r="U12" s="223">
        <v>164.15376256452049</v>
      </c>
      <c r="V12" s="223">
        <v>0</v>
      </c>
    </row>
    <row r="13" spans="1:22" ht="15.75">
      <c r="A13" s="182">
        <v>9</v>
      </c>
      <c r="B13" s="183" t="s">
        <v>42</v>
      </c>
      <c r="C13" s="184">
        <v>16410.5</v>
      </c>
      <c r="D13" s="222">
        <v>1296.0970110599919</v>
      </c>
      <c r="E13" s="223">
        <v>29.456750251363456</v>
      </c>
      <c r="F13" s="223">
        <v>103.09862587977209</v>
      </c>
      <c r="G13" s="223">
        <v>0</v>
      </c>
      <c r="H13" s="223">
        <v>0</v>
      </c>
      <c r="I13" s="223">
        <v>0</v>
      </c>
      <c r="J13" s="223">
        <v>29.456750251363456</v>
      </c>
      <c r="K13" s="223">
        <v>515.49312939886045</v>
      </c>
      <c r="L13" s="223">
        <v>103.09862587977209</v>
      </c>
      <c r="M13" s="223">
        <v>14.728375125681728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23">
        <v>309.29587763931625</v>
      </c>
      <c r="U13" s="223">
        <v>191.46887663386244</v>
      </c>
      <c r="V13" s="223">
        <v>0</v>
      </c>
    </row>
    <row r="14" spans="1:22" ht="15.75">
      <c r="A14" s="182">
        <v>10</v>
      </c>
      <c r="B14" s="188" t="s">
        <v>43</v>
      </c>
      <c r="C14" s="184">
        <v>10257.5</v>
      </c>
      <c r="D14" s="222">
        <v>966.09310260784787</v>
      </c>
      <c r="E14" s="223">
        <v>0</v>
      </c>
      <c r="F14" s="223">
        <v>212.06921764562512</v>
      </c>
      <c r="G14" s="223">
        <v>0</v>
      </c>
      <c r="H14" s="223">
        <v>23.56324640506946</v>
      </c>
      <c r="I14" s="223">
        <v>0</v>
      </c>
      <c r="J14" s="223">
        <v>23.56324640506946</v>
      </c>
      <c r="K14" s="223">
        <v>424.13843529125023</v>
      </c>
      <c r="L14" s="223">
        <v>47.12649281013892</v>
      </c>
      <c r="M14" s="223">
        <v>47.12649281013892</v>
      </c>
      <c r="N14" s="223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23">
        <v>70.689739215208377</v>
      </c>
      <c r="U14" s="223">
        <v>117.81623202534729</v>
      </c>
      <c r="V14" s="223">
        <v>0</v>
      </c>
    </row>
    <row r="15" spans="1:22" ht="33" customHeight="1">
      <c r="A15" s="392" t="s">
        <v>150</v>
      </c>
      <c r="B15" s="391"/>
      <c r="C15" s="189">
        <v>153873</v>
      </c>
      <c r="D15" s="224">
        <v>1050.8490768360921</v>
      </c>
      <c r="E15" s="224">
        <v>7.8538794980275943</v>
      </c>
      <c r="F15" s="224">
        <v>135.0867273660746</v>
      </c>
      <c r="G15" s="224">
        <v>0</v>
      </c>
      <c r="H15" s="224">
        <v>18.849310795266224</v>
      </c>
      <c r="I15" s="224">
        <v>0</v>
      </c>
      <c r="J15" s="224">
        <v>42.410949289349006</v>
      </c>
      <c r="K15" s="224">
        <v>449.24190728717838</v>
      </c>
      <c r="L15" s="224">
        <v>62.831035984220755</v>
      </c>
      <c r="M15" s="224">
        <v>42.410949289349006</v>
      </c>
      <c r="N15" s="224">
        <v>1.5707758996055188</v>
      </c>
      <c r="O15" s="224">
        <v>3.1415517992110376</v>
      </c>
      <c r="P15" s="224">
        <v>18.849310795266224</v>
      </c>
      <c r="Q15" s="224">
        <v>0</v>
      </c>
      <c r="R15" s="224">
        <v>952.51231527093591</v>
      </c>
      <c r="S15" s="224">
        <v>4.7123276988165559</v>
      </c>
      <c r="T15" s="224">
        <v>120.94974426962493</v>
      </c>
      <c r="U15" s="224">
        <v>136.65750326568013</v>
      </c>
      <c r="V15" s="224">
        <v>4.7123276988165559</v>
      </c>
    </row>
    <row r="16" spans="1:22" ht="27.75" customHeight="1">
      <c r="A16" s="182">
        <v>11</v>
      </c>
      <c r="B16" s="183" t="s">
        <v>104</v>
      </c>
      <c r="C16" s="184">
        <v>63377.5</v>
      </c>
      <c r="D16" s="222">
        <v>907.65019131395206</v>
      </c>
      <c r="E16" s="223">
        <v>26.695593862175059</v>
      </c>
      <c r="F16" s="223">
        <v>152.54625064100034</v>
      </c>
      <c r="G16" s="223">
        <v>0</v>
      </c>
      <c r="H16" s="223">
        <v>7.6273125320500172</v>
      </c>
      <c r="I16" s="223">
        <v>0</v>
      </c>
      <c r="J16" s="223">
        <v>3.8136562660250086</v>
      </c>
      <c r="K16" s="223">
        <v>388.99293913455085</v>
      </c>
      <c r="L16" s="223">
        <v>83.900437852550183</v>
      </c>
      <c r="M16" s="223">
        <v>45.763875192300105</v>
      </c>
      <c r="N16" s="223">
        <v>3.8136562660250086</v>
      </c>
      <c r="O16" s="223">
        <v>0</v>
      </c>
      <c r="P16" s="223">
        <v>19.068281330125043</v>
      </c>
      <c r="Q16" s="223">
        <v>0</v>
      </c>
      <c r="R16" s="223">
        <v>1275.4617414248021</v>
      </c>
      <c r="S16" s="223">
        <v>7.6273125320500172</v>
      </c>
      <c r="T16" s="223">
        <v>64.832156522425151</v>
      </c>
      <c r="U16" s="223">
        <v>95.341406650625217</v>
      </c>
      <c r="V16" s="223">
        <v>11.440968798075026</v>
      </c>
    </row>
    <row r="17" spans="1:22" ht="51.75" customHeight="1">
      <c r="A17" s="399" t="s">
        <v>173</v>
      </c>
      <c r="B17" s="400"/>
      <c r="C17" s="189">
        <v>217250.5</v>
      </c>
      <c r="D17" s="224">
        <v>1009.0743174354029</v>
      </c>
      <c r="E17" s="224">
        <v>13.35048711050147</v>
      </c>
      <c r="F17" s="224">
        <v>140.18011466026545</v>
      </c>
      <c r="G17" s="224">
        <v>0</v>
      </c>
      <c r="H17" s="224">
        <v>15.575568295585049</v>
      </c>
      <c r="I17" s="224">
        <v>0</v>
      </c>
      <c r="J17" s="224">
        <v>31.151136591170097</v>
      </c>
      <c r="K17" s="224">
        <v>431.66574990621422</v>
      </c>
      <c r="L17" s="224">
        <v>68.977516737590932</v>
      </c>
      <c r="M17" s="224">
        <v>43.389083109129778</v>
      </c>
      <c r="N17" s="224">
        <v>2.2250811850835785</v>
      </c>
      <c r="O17" s="224">
        <v>2.2250811850835785</v>
      </c>
      <c r="P17" s="224">
        <v>18.913190073210416</v>
      </c>
      <c r="Q17" s="224">
        <v>0</v>
      </c>
      <c r="R17" s="224">
        <v>1040.3156384505021</v>
      </c>
      <c r="S17" s="224">
        <v>5.5627029627089462</v>
      </c>
      <c r="T17" s="224">
        <v>104.5788156989282</v>
      </c>
      <c r="U17" s="224">
        <v>124.60454636468039</v>
      </c>
      <c r="V17" s="225">
        <v>6.6752435552507352</v>
      </c>
    </row>
    <row r="18" spans="1:22" ht="30.75" customHeight="1">
      <c r="A18" s="389" t="s">
        <v>105</v>
      </c>
      <c r="B18" s="390"/>
      <c r="C18" s="391"/>
      <c r="D18" s="226">
        <v>1</v>
      </c>
      <c r="E18" s="227">
        <v>1.323042998897464E-2</v>
      </c>
      <c r="F18" s="227">
        <v>0.13891951488423374</v>
      </c>
      <c r="G18" s="227">
        <v>0</v>
      </c>
      <c r="H18" s="227">
        <v>1.5435501653803746E-2</v>
      </c>
      <c r="I18" s="227">
        <v>0</v>
      </c>
      <c r="J18" s="227">
        <v>3.0871003307607493E-2</v>
      </c>
      <c r="K18" s="228">
        <v>0.42778390297684671</v>
      </c>
      <c r="L18" s="227">
        <v>6.8357221609702312E-2</v>
      </c>
      <c r="M18" s="227">
        <v>4.2998897464167581E-2</v>
      </c>
      <c r="N18" s="227">
        <v>2.205071664829107E-3</v>
      </c>
      <c r="O18" s="227">
        <v>2.205071664829107E-3</v>
      </c>
      <c r="P18" s="227">
        <v>1.8743109151047405E-2</v>
      </c>
      <c r="Q18" s="227">
        <v>0</v>
      </c>
      <c r="R18" s="227">
        <v>7.0000000000000001E-3</v>
      </c>
      <c r="S18" s="227">
        <v>5.512679162072767E-3</v>
      </c>
      <c r="T18" s="227">
        <v>0.10363836824696802</v>
      </c>
      <c r="U18" s="229">
        <v>0.12348401323042997</v>
      </c>
      <c r="V18" s="227">
        <v>6.6152149944873201E-3</v>
      </c>
    </row>
    <row r="19" spans="1:22" ht="21.75" customHeight="1">
      <c r="A19" s="199" t="s">
        <v>107</v>
      </c>
      <c r="B19" s="200"/>
      <c r="C19" s="200"/>
      <c r="D19" s="201">
        <v>1019.0346043641173</v>
      </c>
      <c r="E19" s="201">
        <v>16.760437571778244</v>
      </c>
      <c r="F19" s="201">
        <v>139.67031309815204</v>
      </c>
      <c r="G19" s="201">
        <v>1.1173625047852163</v>
      </c>
      <c r="H19" s="201">
        <v>15.643075066993028</v>
      </c>
      <c r="I19" s="201">
        <v>0</v>
      </c>
      <c r="J19" s="201">
        <v>37.990325162697353</v>
      </c>
      <c r="K19" s="201">
        <v>440.24082688537521</v>
      </c>
      <c r="L19" s="201">
        <v>52.516037724905168</v>
      </c>
      <c r="M19" s="201">
        <v>54.7507627344756</v>
      </c>
      <c r="N19" s="201">
        <v>1.1173625047852163</v>
      </c>
      <c r="O19" s="201">
        <v>1.1173625047852163</v>
      </c>
      <c r="P19" s="201">
        <v>17.87780007656346</v>
      </c>
      <c r="Q19" s="201">
        <v>0</v>
      </c>
      <c r="R19" s="201">
        <v>300.06230529595018</v>
      </c>
      <c r="S19" s="201">
        <v>6.7041750287112976</v>
      </c>
      <c r="T19" s="201">
        <v>86.036912868461641</v>
      </c>
      <c r="U19" s="201">
        <v>145.25712562207809</v>
      </c>
      <c r="V19" s="201">
        <v>6.7041750287112976</v>
      </c>
    </row>
    <row r="20" spans="1:22" ht="40.5" customHeight="1">
      <c r="A20" s="202" t="s">
        <v>108</v>
      </c>
      <c r="B20" s="203"/>
      <c r="C20" s="203"/>
      <c r="D20" s="204">
        <v>-9.774238172146843E-3</v>
      </c>
      <c r="E20" s="204">
        <v>-0.20345235299933673</v>
      </c>
      <c r="F20" s="204">
        <v>3.6500352208357345E-3</v>
      </c>
      <c r="G20" s="204">
        <v>-1</v>
      </c>
      <c r="H20" s="204">
        <v>-4.3154412491709371E-3</v>
      </c>
      <c r="I20" s="204"/>
      <c r="J20" s="204">
        <v>-0.18002448102872903</v>
      </c>
      <c r="K20" s="204">
        <v>-1.9478150265681005E-2</v>
      </c>
      <c r="L20" s="204">
        <v>0.31345622643726379</v>
      </c>
      <c r="M20" s="204">
        <v>-0.20751637160648306</v>
      </c>
      <c r="N20" s="205" t="s">
        <v>109</v>
      </c>
      <c r="O20" s="205" t="s">
        <v>109</v>
      </c>
      <c r="P20" s="204">
        <v>5.79148436727559E-2</v>
      </c>
      <c r="Q20" s="204"/>
      <c r="R20" s="205" t="s">
        <v>110</v>
      </c>
      <c r="S20" s="204">
        <v>-0.17026286770764243</v>
      </c>
      <c r="T20" s="204">
        <v>0.21551101977373976</v>
      </c>
      <c r="U20" s="204">
        <v>-0.14217945707620872</v>
      </c>
      <c r="V20" s="204">
        <v>-4.3154412491709371E-3</v>
      </c>
    </row>
    <row r="21" spans="1:22" ht="26.25" customHeight="1">
      <c r="A21" s="403" t="s">
        <v>176</v>
      </c>
      <c r="B21" s="404"/>
      <c r="C21" s="404"/>
      <c r="D21" s="206">
        <v>912</v>
      </c>
      <c r="E21" s="206">
        <v>15</v>
      </c>
      <c r="F21" s="206">
        <v>125</v>
      </c>
      <c r="G21" s="206">
        <v>1</v>
      </c>
      <c r="H21" s="206">
        <v>14</v>
      </c>
      <c r="I21" s="206">
        <v>0</v>
      </c>
      <c r="J21" s="206">
        <v>34</v>
      </c>
      <c r="K21" s="206">
        <v>394</v>
      </c>
      <c r="L21" s="206">
        <v>47</v>
      </c>
      <c r="M21" s="206">
        <v>49</v>
      </c>
      <c r="N21" s="206">
        <v>1</v>
      </c>
      <c r="O21" s="206">
        <v>1</v>
      </c>
      <c r="P21" s="206">
        <v>16</v>
      </c>
      <c r="Q21" s="206">
        <v>0</v>
      </c>
      <c r="R21" s="206">
        <v>2</v>
      </c>
      <c r="S21" s="206">
        <v>6</v>
      </c>
      <c r="T21" s="206">
        <v>77</v>
      </c>
      <c r="U21" s="206">
        <v>130</v>
      </c>
      <c r="V21" s="186">
        <v>6</v>
      </c>
    </row>
    <row r="22" spans="1:22" ht="15.75">
      <c r="A22" s="199" t="s">
        <v>112</v>
      </c>
      <c r="B22" s="200"/>
      <c r="C22" s="200"/>
      <c r="D22" s="201">
        <v>1152</v>
      </c>
      <c r="E22" s="201">
        <v>15.8</v>
      </c>
      <c r="F22" s="201">
        <v>150.19999999999999</v>
      </c>
      <c r="G22" s="201">
        <v>1.1200000000000001</v>
      </c>
      <c r="H22" s="201">
        <v>7.9</v>
      </c>
      <c r="I22" s="201">
        <v>0</v>
      </c>
      <c r="J22" s="201">
        <v>20.3</v>
      </c>
      <c r="K22" s="201">
        <v>450.6</v>
      </c>
      <c r="L22" s="201">
        <v>100.5</v>
      </c>
      <c r="M22" s="201">
        <v>63.24</v>
      </c>
      <c r="N22" s="201">
        <v>0</v>
      </c>
      <c r="O22" s="201">
        <v>1.1200000000000001</v>
      </c>
      <c r="P22" s="201">
        <v>15.8</v>
      </c>
      <c r="Q22" s="201">
        <v>0</v>
      </c>
      <c r="R22" s="201">
        <v>669.9</v>
      </c>
      <c r="S22" s="201">
        <v>4.5</v>
      </c>
      <c r="T22" s="201">
        <v>103.9</v>
      </c>
      <c r="U22" s="201">
        <v>204.4</v>
      </c>
      <c r="V22" s="201">
        <v>9.0299999999999994</v>
      </c>
    </row>
    <row r="23" spans="1:22" ht="15.75">
      <c r="A23" s="207" t="s">
        <v>113</v>
      </c>
      <c r="B23" s="207"/>
      <c r="C23" s="208"/>
      <c r="D23" s="209">
        <v>1236.5283584781196</v>
      </c>
      <c r="E23" s="209">
        <v>27.529388314911753</v>
      </c>
      <c r="F23" s="209">
        <v>146.82340434619599</v>
      </c>
      <c r="G23" s="209">
        <v>0</v>
      </c>
      <c r="H23" s="209">
        <v>3.4411735393639691</v>
      </c>
      <c r="I23" s="209">
        <v>0</v>
      </c>
      <c r="J23" s="209">
        <v>11.470578464546564</v>
      </c>
      <c r="K23" s="209">
        <v>579.26421245960137</v>
      </c>
      <c r="L23" s="209">
        <v>82.58816494473524</v>
      </c>
      <c r="M23" s="209">
        <v>57.352892322732806</v>
      </c>
      <c r="N23" s="209">
        <v>2.2941156929093123</v>
      </c>
      <c r="O23" s="209">
        <v>2.2941156929093123</v>
      </c>
      <c r="P23" s="209">
        <v>4.5882313858186246</v>
      </c>
      <c r="Q23" s="209">
        <v>0</v>
      </c>
      <c r="R23" s="209">
        <v>825.99118942731275</v>
      </c>
      <c r="S23" s="209">
        <v>8.0294049251825932</v>
      </c>
      <c r="T23" s="209">
        <v>65.382297247915403</v>
      </c>
      <c r="U23" s="209">
        <v>228.2645114444766</v>
      </c>
      <c r="V23" s="209">
        <v>20.64704123618381</v>
      </c>
    </row>
    <row r="24" spans="1:22" ht="15.75">
      <c r="A24" s="210"/>
      <c r="B24" s="211"/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V24" s="214"/>
    </row>
    <row r="25" spans="1:22" ht="14.25" customHeight="1">
      <c r="A25" s="215"/>
      <c r="B25" s="215" t="s">
        <v>114</v>
      </c>
      <c r="C25" s="212"/>
      <c r="D25" s="216"/>
    </row>
    <row r="26" spans="1:22" ht="18.75" customHeight="1">
      <c r="B26" s="388" t="s">
        <v>115</v>
      </c>
      <c r="C26" s="216"/>
      <c r="D26" s="217"/>
      <c r="P26" s="218"/>
      <c r="Q26" s="218"/>
      <c r="R26" s="219"/>
      <c r="S26" s="220"/>
      <c r="T26" s="218"/>
    </row>
    <row r="27" spans="1:22">
      <c r="B27" s="159" t="s">
        <v>116</v>
      </c>
      <c r="C27" s="159"/>
      <c r="D27" s="221">
        <v>1394</v>
      </c>
    </row>
  </sheetData>
  <mergeCells count="13">
    <mergeCell ref="A15:B15"/>
    <mergeCell ref="A17:B17"/>
    <mergeCell ref="A19:C19"/>
    <mergeCell ref="A20:C20"/>
    <mergeCell ref="A21:C21"/>
    <mergeCell ref="A22:C22"/>
    <mergeCell ref="A23:C23"/>
    <mergeCell ref="A18:C18"/>
    <mergeCell ref="A1:T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"/>
  <sheetViews>
    <sheetView showZeros="0" topLeftCell="A4" workbookViewId="0">
      <selection activeCell="K19" sqref="K19"/>
    </sheetView>
  </sheetViews>
  <sheetFormatPr defaultRowHeight="12.75" outlineLevelRow="1"/>
  <cols>
    <col min="1" max="1" width="5.5703125" customWidth="1"/>
    <col min="2" max="2" width="16.5703125" customWidth="1"/>
    <col min="4" max="4" width="7.7109375" customWidth="1"/>
    <col min="5" max="19" width="7.5703125" customWidth="1"/>
    <col min="20" max="20" width="6.7109375" customWidth="1"/>
  </cols>
  <sheetData>
    <row r="1" spans="1:22" s="161" customFormat="1" ht="54.7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  <c r="T1" s="231"/>
    </row>
    <row r="2" spans="1:22" s="164" customFormat="1" ht="21" customHeight="1" thickBot="1">
      <c r="A2" s="162"/>
      <c r="B2" s="232" t="s">
        <v>118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T2" s="165"/>
    </row>
    <row r="3" spans="1:22" s="416" customFormat="1" ht="129.75" customHeight="1" thickBot="1">
      <c r="A3" s="233" t="s">
        <v>65</v>
      </c>
      <c r="B3" s="234" t="s">
        <v>66</v>
      </c>
      <c r="C3" s="235" t="s">
        <v>119</v>
      </c>
      <c r="D3" s="236" t="s">
        <v>67</v>
      </c>
      <c r="E3" s="170" t="s">
        <v>68</v>
      </c>
      <c r="F3" s="171" t="s">
        <v>69</v>
      </c>
      <c r="G3" s="171" t="s">
        <v>70</v>
      </c>
      <c r="H3" s="171" t="s">
        <v>71</v>
      </c>
      <c r="I3" s="171" t="s">
        <v>72</v>
      </c>
      <c r="J3" s="171" t="s">
        <v>73</v>
      </c>
      <c r="K3" s="237" t="s">
        <v>74</v>
      </c>
      <c r="L3" s="171" t="s">
        <v>75</v>
      </c>
      <c r="M3" s="238" t="s">
        <v>76</v>
      </c>
      <c r="N3" s="173" t="s">
        <v>77</v>
      </c>
      <c r="O3" s="173" t="s">
        <v>78</v>
      </c>
      <c r="P3" s="173" t="s">
        <v>79</v>
      </c>
      <c r="Q3" s="173" t="s">
        <v>82</v>
      </c>
      <c r="R3" s="173" t="s">
        <v>83</v>
      </c>
      <c r="S3" s="422" t="s">
        <v>84</v>
      </c>
      <c r="T3" s="424" t="s">
        <v>85</v>
      </c>
      <c r="V3" s="417"/>
    </row>
    <row r="4" spans="1:22" s="416" customFormat="1" ht="28.5" customHeight="1" thickBot="1">
      <c r="A4" s="233"/>
      <c r="B4" s="234"/>
      <c r="C4" s="240"/>
      <c r="D4" s="241"/>
      <c r="E4" s="242" t="s">
        <v>86</v>
      </c>
      <c r="F4" s="243" t="s">
        <v>87</v>
      </c>
      <c r="G4" s="243" t="s">
        <v>88</v>
      </c>
      <c r="H4" s="243" t="s">
        <v>89</v>
      </c>
      <c r="I4" s="243" t="s">
        <v>90</v>
      </c>
      <c r="J4" s="243" t="s">
        <v>91</v>
      </c>
      <c r="K4" s="244" t="s">
        <v>92</v>
      </c>
      <c r="L4" s="243" t="s">
        <v>93</v>
      </c>
      <c r="M4" s="245" t="s">
        <v>94</v>
      </c>
      <c r="N4" s="246" t="s">
        <v>95</v>
      </c>
      <c r="O4" s="246" t="s">
        <v>96</v>
      </c>
      <c r="P4" s="246" t="s">
        <v>97</v>
      </c>
      <c r="Q4" s="246" t="s">
        <v>100</v>
      </c>
      <c r="R4" s="246" t="s">
        <v>101</v>
      </c>
      <c r="S4" s="423" t="s">
        <v>102</v>
      </c>
      <c r="T4" s="425" t="s">
        <v>103</v>
      </c>
      <c r="V4" s="418"/>
    </row>
    <row r="5" spans="1:22" s="414" customFormat="1" ht="16.5" customHeight="1" outlineLevel="1">
      <c r="A5" s="21">
        <v>1</v>
      </c>
      <c r="B5" s="22" t="s">
        <v>34</v>
      </c>
      <c r="C5" s="248">
        <v>17919</v>
      </c>
      <c r="D5" s="249">
        <v>30</v>
      </c>
      <c r="E5" s="250">
        <v>1</v>
      </c>
      <c r="F5" s="250">
        <v>5</v>
      </c>
      <c r="G5" s="250"/>
      <c r="H5" s="250">
        <v>1</v>
      </c>
      <c r="I5" s="250"/>
      <c r="J5" s="250"/>
      <c r="K5" s="251">
        <v>9</v>
      </c>
      <c r="L5" s="250">
        <v>2</v>
      </c>
      <c r="M5" s="252"/>
      <c r="N5" s="12"/>
      <c r="O5" s="12">
        <v>1</v>
      </c>
      <c r="P5" s="12">
        <v>1</v>
      </c>
      <c r="Q5" s="12"/>
      <c r="R5" s="12"/>
      <c r="S5" s="406">
        <v>10</v>
      </c>
      <c r="T5" s="186">
        <v>1</v>
      </c>
      <c r="U5" s="416"/>
      <c r="V5" s="418"/>
    </row>
    <row r="6" spans="1:22" s="414" customFormat="1" ht="16.5" customHeight="1" outlineLevel="1">
      <c r="A6" s="21">
        <v>2</v>
      </c>
      <c r="B6" s="22" t="s">
        <v>35</v>
      </c>
      <c r="C6" s="248">
        <v>4515</v>
      </c>
      <c r="D6" s="249">
        <v>11</v>
      </c>
      <c r="E6" s="250"/>
      <c r="F6" s="250">
        <v>3</v>
      </c>
      <c r="G6" s="250"/>
      <c r="H6" s="250"/>
      <c r="I6" s="250"/>
      <c r="J6" s="250"/>
      <c r="K6" s="251">
        <v>3</v>
      </c>
      <c r="L6" s="250">
        <v>1</v>
      </c>
      <c r="M6" s="252"/>
      <c r="N6" s="12"/>
      <c r="O6" s="12"/>
      <c r="P6" s="12"/>
      <c r="Q6" s="12"/>
      <c r="R6" s="12"/>
      <c r="S6" s="406">
        <v>4</v>
      </c>
      <c r="T6" s="186"/>
      <c r="U6" s="416"/>
      <c r="V6" s="418"/>
    </row>
    <row r="7" spans="1:22" s="414" customFormat="1" ht="16.5" customHeight="1">
      <c r="A7" s="21">
        <v>3</v>
      </c>
      <c r="B7" s="22" t="s">
        <v>36</v>
      </c>
      <c r="C7" s="248">
        <v>6172</v>
      </c>
      <c r="D7" s="249">
        <v>11</v>
      </c>
      <c r="E7" s="252"/>
      <c r="F7" s="252">
        <v>1</v>
      </c>
      <c r="G7" s="252"/>
      <c r="H7" s="252"/>
      <c r="I7" s="252"/>
      <c r="J7" s="252"/>
      <c r="K7" s="252">
        <v>5</v>
      </c>
      <c r="L7" s="252">
        <v>1</v>
      </c>
      <c r="M7" s="252"/>
      <c r="N7" s="252"/>
      <c r="O7" s="252"/>
      <c r="P7" s="252"/>
      <c r="Q7" s="252"/>
      <c r="R7" s="252"/>
      <c r="S7" s="252">
        <v>4</v>
      </c>
      <c r="T7" s="186"/>
      <c r="U7" s="419"/>
      <c r="V7" s="419"/>
    </row>
    <row r="8" spans="1:22" s="414" customFormat="1" ht="16.5" customHeight="1">
      <c r="A8" s="21">
        <v>4</v>
      </c>
      <c r="B8" s="22" t="s">
        <v>37</v>
      </c>
      <c r="C8" s="248">
        <v>6945</v>
      </c>
      <c r="D8" s="249">
        <v>26</v>
      </c>
      <c r="E8" s="250">
        <v>1</v>
      </c>
      <c r="F8" s="250">
        <v>4</v>
      </c>
      <c r="G8" s="250"/>
      <c r="H8" s="250"/>
      <c r="I8" s="250"/>
      <c r="J8" s="250"/>
      <c r="K8" s="251">
        <v>6</v>
      </c>
      <c r="L8" s="250">
        <v>1</v>
      </c>
      <c r="M8" s="252"/>
      <c r="N8" s="12"/>
      <c r="O8" s="12"/>
      <c r="P8" s="12"/>
      <c r="Q8" s="12">
        <v>1</v>
      </c>
      <c r="R8" s="12">
        <v>2</v>
      </c>
      <c r="S8" s="406">
        <v>11</v>
      </c>
      <c r="T8" s="186">
        <v>1</v>
      </c>
      <c r="U8" s="419"/>
      <c r="V8" s="419"/>
    </row>
    <row r="9" spans="1:22" s="414" customFormat="1" ht="16.5" customHeight="1">
      <c r="A9" s="21">
        <v>5</v>
      </c>
      <c r="B9" s="22" t="s">
        <v>38</v>
      </c>
      <c r="C9" s="248">
        <v>7321</v>
      </c>
      <c r="D9" s="249">
        <v>19</v>
      </c>
      <c r="E9" s="250"/>
      <c r="F9" s="250"/>
      <c r="G9" s="250"/>
      <c r="H9" s="250"/>
      <c r="I9" s="250"/>
      <c r="J9" s="250"/>
      <c r="K9" s="251">
        <v>7</v>
      </c>
      <c r="L9" s="250">
        <v>2</v>
      </c>
      <c r="M9" s="252">
        <v>2</v>
      </c>
      <c r="N9" s="12">
        <v>1</v>
      </c>
      <c r="O9" s="12"/>
      <c r="P9" s="12"/>
      <c r="Q9" s="12"/>
      <c r="R9" s="12">
        <v>1</v>
      </c>
      <c r="S9" s="406">
        <v>6</v>
      </c>
      <c r="T9" s="186"/>
      <c r="U9" s="419"/>
      <c r="V9" s="419"/>
    </row>
    <row r="10" spans="1:22" s="414" customFormat="1" ht="16.5" customHeight="1">
      <c r="A10" s="21">
        <v>6</v>
      </c>
      <c r="B10" s="22" t="s">
        <v>39</v>
      </c>
      <c r="C10" s="248">
        <v>5953</v>
      </c>
      <c r="D10" s="249">
        <v>8</v>
      </c>
      <c r="E10" s="250">
        <v>1</v>
      </c>
      <c r="F10" s="250"/>
      <c r="G10" s="250"/>
      <c r="H10" s="250"/>
      <c r="I10" s="250"/>
      <c r="J10" s="250">
        <v>1</v>
      </c>
      <c r="K10" s="251">
        <v>3</v>
      </c>
      <c r="L10" s="250"/>
      <c r="M10" s="252"/>
      <c r="N10" s="12"/>
      <c r="O10" s="12"/>
      <c r="P10" s="12"/>
      <c r="Q10" s="12"/>
      <c r="R10" s="12"/>
      <c r="S10" s="406">
        <v>3</v>
      </c>
      <c r="T10" s="186">
        <v>1</v>
      </c>
      <c r="U10" s="419"/>
      <c r="V10" s="419"/>
    </row>
    <row r="11" spans="1:22" s="414" customFormat="1" ht="16.5" customHeight="1">
      <c r="A11" s="21">
        <v>7</v>
      </c>
      <c r="B11" s="22" t="s">
        <v>40</v>
      </c>
      <c r="C11" s="248">
        <v>9880</v>
      </c>
      <c r="D11" s="249">
        <v>13</v>
      </c>
      <c r="E11" s="250"/>
      <c r="F11" s="250">
        <v>2</v>
      </c>
      <c r="G11" s="250"/>
      <c r="H11" s="250"/>
      <c r="I11" s="250"/>
      <c r="J11" s="250"/>
      <c r="K11" s="251">
        <v>2</v>
      </c>
      <c r="L11" s="250">
        <v>1</v>
      </c>
      <c r="M11" s="252"/>
      <c r="N11" s="12"/>
      <c r="O11" s="12"/>
      <c r="P11" s="12">
        <v>1</v>
      </c>
      <c r="Q11" s="12"/>
      <c r="R11" s="12"/>
      <c r="S11" s="406">
        <v>7</v>
      </c>
      <c r="T11" s="186"/>
      <c r="U11" s="419"/>
      <c r="V11" s="419"/>
    </row>
    <row r="12" spans="1:22" s="415" customFormat="1" ht="16.5" customHeight="1">
      <c r="A12" s="21">
        <v>8</v>
      </c>
      <c r="B12" s="22" t="s">
        <v>41</v>
      </c>
      <c r="C12" s="248">
        <v>7392</v>
      </c>
      <c r="D12" s="249">
        <v>19</v>
      </c>
      <c r="E12" s="250"/>
      <c r="F12" s="250">
        <v>1</v>
      </c>
      <c r="G12" s="250"/>
      <c r="H12" s="250"/>
      <c r="I12" s="250"/>
      <c r="J12" s="250"/>
      <c r="K12" s="251">
        <v>6</v>
      </c>
      <c r="L12" s="250">
        <v>2</v>
      </c>
      <c r="M12" s="252"/>
      <c r="N12" s="12"/>
      <c r="O12" s="12"/>
      <c r="P12" s="12">
        <v>1</v>
      </c>
      <c r="Q12" s="12"/>
      <c r="R12" s="12">
        <v>2</v>
      </c>
      <c r="S12" s="406">
        <v>7</v>
      </c>
      <c r="T12" s="186"/>
      <c r="U12" s="419"/>
      <c r="V12" s="419"/>
    </row>
    <row r="13" spans="1:22" s="415" customFormat="1" ht="16.5" customHeight="1">
      <c r="A13" s="21">
        <v>9</v>
      </c>
      <c r="B13" s="22" t="s">
        <v>42</v>
      </c>
      <c r="C13" s="248">
        <v>8679</v>
      </c>
      <c r="D13" s="249">
        <v>29</v>
      </c>
      <c r="E13" s="250">
        <v>2</v>
      </c>
      <c r="F13" s="250">
        <v>3</v>
      </c>
      <c r="G13" s="250"/>
      <c r="H13" s="250"/>
      <c r="I13" s="250"/>
      <c r="J13" s="250">
        <v>1</v>
      </c>
      <c r="K13" s="251">
        <v>11</v>
      </c>
      <c r="L13" s="250">
        <v>1</v>
      </c>
      <c r="M13" s="252"/>
      <c r="N13" s="12"/>
      <c r="O13" s="12"/>
      <c r="P13" s="12"/>
      <c r="Q13" s="12"/>
      <c r="R13" s="12">
        <v>2</v>
      </c>
      <c r="S13" s="406">
        <v>9</v>
      </c>
      <c r="T13" s="186"/>
      <c r="U13" s="419"/>
      <c r="V13" s="419"/>
    </row>
    <row r="14" spans="1:22" s="414" customFormat="1" ht="16.5" customHeight="1">
      <c r="A14" s="21">
        <v>10</v>
      </c>
      <c r="B14" s="40" t="s">
        <v>43</v>
      </c>
      <c r="C14" s="248">
        <v>5262</v>
      </c>
      <c r="D14" s="249">
        <v>13</v>
      </c>
      <c r="E14" s="250"/>
      <c r="F14" s="250">
        <v>3</v>
      </c>
      <c r="G14" s="250"/>
      <c r="H14" s="250"/>
      <c r="I14" s="250"/>
      <c r="J14" s="250">
        <v>1</v>
      </c>
      <c r="K14" s="251">
        <v>3</v>
      </c>
      <c r="L14" s="250"/>
      <c r="M14" s="252">
        <v>2</v>
      </c>
      <c r="N14" s="12"/>
      <c r="O14" s="12"/>
      <c r="P14" s="12"/>
      <c r="Q14" s="12"/>
      <c r="R14" s="12"/>
      <c r="S14" s="406">
        <v>4</v>
      </c>
      <c r="T14" s="186"/>
      <c r="U14" s="419"/>
      <c r="V14" s="419"/>
    </row>
    <row r="15" spans="1:22" s="414" customFormat="1" ht="23.1" customHeight="1">
      <c r="A15" s="254" t="s">
        <v>150</v>
      </c>
      <c r="B15" s="398"/>
      <c r="C15" s="51">
        <v>80038</v>
      </c>
      <c r="D15" s="253">
        <v>179</v>
      </c>
      <c r="E15" s="253">
        <v>5</v>
      </c>
      <c r="F15" s="253">
        <v>22</v>
      </c>
      <c r="G15" s="253">
        <v>0</v>
      </c>
      <c r="H15" s="253">
        <v>1</v>
      </c>
      <c r="I15" s="253">
        <v>0</v>
      </c>
      <c r="J15" s="253">
        <v>3</v>
      </c>
      <c r="K15" s="253">
        <v>55</v>
      </c>
      <c r="L15" s="253">
        <v>11</v>
      </c>
      <c r="M15" s="253">
        <v>4</v>
      </c>
      <c r="N15" s="253">
        <v>1</v>
      </c>
      <c r="O15" s="253">
        <v>1</v>
      </c>
      <c r="P15" s="253">
        <v>3</v>
      </c>
      <c r="Q15" s="253">
        <v>1</v>
      </c>
      <c r="R15" s="253">
        <v>7</v>
      </c>
      <c r="S15" s="407">
        <v>65</v>
      </c>
      <c r="T15" s="190">
        <v>3</v>
      </c>
      <c r="U15" s="419"/>
      <c r="V15" s="419"/>
    </row>
    <row r="16" spans="1:22" s="420" customFormat="1" ht="23.1" customHeight="1">
      <c r="A16" s="21">
        <v>11</v>
      </c>
      <c r="B16" s="22" t="s">
        <v>104</v>
      </c>
      <c r="C16" s="59">
        <v>37444</v>
      </c>
      <c r="D16" s="249">
        <v>55</v>
      </c>
      <c r="E16" s="250">
        <v>5</v>
      </c>
      <c r="F16" s="250">
        <v>5</v>
      </c>
      <c r="G16" s="250"/>
      <c r="H16" s="250"/>
      <c r="I16" s="250"/>
      <c r="J16" s="250"/>
      <c r="K16" s="251">
        <v>16</v>
      </c>
      <c r="L16" s="250">
        <v>4</v>
      </c>
      <c r="M16" s="252">
        <v>3</v>
      </c>
      <c r="N16" s="12"/>
      <c r="O16" s="12"/>
      <c r="P16" s="12">
        <v>2</v>
      </c>
      <c r="Q16" s="12"/>
      <c r="R16" s="12">
        <v>2</v>
      </c>
      <c r="S16" s="406">
        <v>18</v>
      </c>
      <c r="T16" s="186">
        <v>2</v>
      </c>
      <c r="U16" s="419"/>
      <c r="V16" s="419"/>
    </row>
    <row r="17" spans="1:254" s="421" customFormat="1" ht="28.5" customHeight="1">
      <c r="A17" s="254" t="s">
        <v>177</v>
      </c>
      <c r="B17" s="255"/>
      <c r="C17" s="51">
        <v>117482</v>
      </c>
      <c r="D17" s="253">
        <v>234</v>
      </c>
      <c r="E17" s="253">
        <v>10</v>
      </c>
      <c r="F17" s="253">
        <v>27</v>
      </c>
      <c r="G17" s="253">
        <v>0</v>
      </c>
      <c r="H17" s="253">
        <v>1</v>
      </c>
      <c r="I17" s="253">
        <v>0</v>
      </c>
      <c r="J17" s="253">
        <v>3</v>
      </c>
      <c r="K17" s="253">
        <v>71</v>
      </c>
      <c r="L17" s="253">
        <v>15</v>
      </c>
      <c r="M17" s="253">
        <v>7</v>
      </c>
      <c r="N17" s="253">
        <v>1</v>
      </c>
      <c r="O17" s="253">
        <v>1</v>
      </c>
      <c r="P17" s="253">
        <v>5</v>
      </c>
      <c r="Q17" s="253">
        <v>1</v>
      </c>
      <c r="R17" s="253">
        <v>9</v>
      </c>
      <c r="S17" s="407">
        <v>83</v>
      </c>
      <c r="T17" s="190">
        <v>5</v>
      </c>
    </row>
    <row r="18" spans="1:254" s="419" customFormat="1" ht="31.5" customHeight="1">
      <c r="A18" s="256" t="s">
        <v>105</v>
      </c>
      <c r="B18" s="257"/>
      <c r="C18" s="258"/>
      <c r="D18" s="259">
        <v>1</v>
      </c>
      <c r="E18" s="260">
        <v>4.2735042735042736E-2</v>
      </c>
      <c r="F18" s="260">
        <v>0.11538461538461539</v>
      </c>
      <c r="G18" s="260">
        <v>0</v>
      </c>
      <c r="H18" s="260">
        <v>4.2735042735042739E-3</v>
      </c>
      <c r="I18" s="260">
        <v>0</v>
      </c>
      <c r="J18" s="260">
        <v>1.282051282051282E-2</v>
      </c>
      <c r="K18" s="260">
        <v>0.3034188034188034</v>
      </c>
      <c r="L18" s="260">
        <v>6.4102564102564097E-2</v>
      </c>
      <c r="M18" s="260">
        <v>2.9914529914529916E-2</v>
      </c>
      <c r="N18" s="260">
        <v>4.2735042735042739E-3</v>
      </c>
      <c r="O18" s="260">
        <v>4.2735042735042739E-3</v>
      </c>
      <c r="P18" s="260">
        <v>2.1367521367521368E-2</v>
      </c>
      <c r="Q18" s="260">
        <v>4.2735042735042739E-3</v>
      </c>
      <c r="R18" s="260">
        <v>3.8461538461538464E-2</v>
      </c>
      <c r="S18" s="408">
        <v>0.35470085470085472</v>
      </c>
      <c r="T18" s="426">
        <v>2.1367521367521368E-2</v>
      </c>
    </row>
    <row r="19" spans="1:254" s="419" customFormat="1" ht="36" customHeight="1">
      <c r="A19" s="261" t="s">
        <v>120</v>
      </c>
      <c r="B19" s="261"/>
      <c r="C19" s="261"/>
      <c r="D19" s="262">
        <v>481.41672766891941</v>
      </c>
      <c r="E19" s="262">
        <v>20.573364430295705</v>
      </c>
      <c r="F19" s="262">
        <v>55.548083961798397</v>
      </c>
      <c r="G19" s="262">
        <v>0</v>
      </c>
      <c r="H19" s="262">
        <v>2.0573364430295702</v>
      </c>
      <c r="I19" s="262">
        <v>0</v>
      </c>
      <c r="J19" s="262">
        <v>6.172009329088711</v>
      </c>
      <c r="K19" s="262">
        <v>146.07088745509949</v>
      </c>
      <c r="L19" s="262">
        <v>30.860046645443557</v>
      </c>
      <c r="M19" s="262">
        <v>14.401355101206992</v>
      </c>
      <c r="N19" s="262">
        <v>2.0573364430295702</v>
      </c>
      <c r="O19" s="262">
        <v>2.0573364430295702</v>
      </c>
      <c r="P19" s="262">
        <v>10.286682215147852</v>
      </c>
      <c r="Q19" s="262">
        <v>2.0573364430295702</v>
      </c>
      <c r="R19" s="262">
        <v>18.516027987266131</v>
      </c>
      <c r="S19" s="409">
        <v>170.75892477145433</v>
      </c>
      <c r="T19" s="262">
        <v>10.286682215147852</v>
      </c>
    </row>
    <row r="20" spans="1:254" s="414" customFormat="1" ht="24.75" customHeight="1">
      <c r="A20" s="263" t="s">
        <v>121</v>
      </c>
      <c r="B20" s="264"/>
      <c r="C20" s="265"/>
      <c r="D20" s="266">
        <v>541.1</v>
      </c>
      <c r="E20" s="266">
        <v>16.2</v>
      </c>
      <c r="F20" s="266">
        <v>66.900000000000006</v>
      </c>
      <c r="G20" s="266">
        <v>2.0496756950000852</v>
      </c>
      <c r="H20" s="266">
        <v>6.1490270850002551</v>
      </c>
      <c r="I20" s="266">
        <v>0</v>
      </c>
      <c r="J20" s="266">
        <v>10.1</v>
      </c>
      <c r="K20" s="266">
        <v>148</v>
      </c>
      <c r="L20" s="266">
        <v>24.3</v>
      </c>
      <c r="M20" s="266">
        <v>40.6</v>
      </c>
      <c r="N20" s="266">
        <v>2.0496756950000852</v>
      </c>
      <c r="O20" s="266">
        <v>0</v>
      </c>
      <c r="P20" s="266">
        <v>6.1490270850002551</v>
      </c>
      <c r="Q20" s="266">
        <v>0</v>
      </c>
      <c r="R20" s="266">
        <v>14.2</v>
      </c>
      <c r="S20" s="410">
        <v>204.8</v>
      </c>
      <c r="T20" s="266">
        <v>6.1490270850002551</v>
      </c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5"/>
      <c r="DH20" s="415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5"/>
      <c r="DV20" s="415"/>
      <c r="DW20" s="415"/>
      <c r="DX20" s="415"/>
      <c r="DY20" s="415"/>
      <c r="DZ20" s="415"/>
      <c r="EA20" s="415"/>
      <c r="EB20" s="415"/>
      <c r="EC20" s="415"/>
      <c r="ED20" s="415"/>
      <c r="EE20" s="415"/>
      <c r="EF20" s="415"/>
      <c r="EG20" s="415"/>
      <c r="EH20" s="415"/>
      <c r="EI20" s="415"/>
      <c r="EJ20" s="415"/>
      <c r="EK20" s="415"/>
      <c r="EL20" s="415"/>
      <c r="EM20" s="415"/>
      <c r="EN20" s="415"/>
      <c r="EO20" s="415"/>
      <c r="EP20" s="415"/>
      <c r="EQ20" s="415"/>
      <c r="ER20" s="415"/>
      <c r="ES20" s="415"/>
      <c r="ET20" s="415"/>
      <c r="EU20" s="415"/>
      <c r="EV20" s="415"/>
      <c r="EW20" s="415"/>
      <c r="EX20" s="415"/>
      <c r="EY20" s="415"/>
      <c r="EZ20" s="415"/>
      <c r="FA20" s="415"/>
      <c r="FB20" s="415"/>
      <c r="FC20" s="415"/>
      <c r="FD20" s="415"/>
      <c r="FE20" s="415"/>
      <c r="FF20" s="415"/>
      <c r="FG20" s="415"/>
      <c r="FH20" s="415"/>
      <c r="FI20" s="415"/>
      <c r="FJ20" s="415"/>
      <c r="FK20" s="415"/>
      <c r="FL20" s="415"/>
      <c r="FM20" s="415"/>
      <c r="FN20" s="415"/>
      <c r="FO20" s="415"/>
      <c r="FP20" s="415"/>
      <c r="FQ20" s="415"/>
      <c r="FR20" s="415"/>
      <c r="FS20" s="415"/>
      <c r="FT20" s="415"/>
      <c r="FU20" s="415"/>
      <c r="FV20" s="415"/>
      <c r="FW20" s="415"/>
      <c r="FX20" s="415"/>
      <c r="FY20" s="415"/>
      <c r="FZ20" s="415"/>
      <c r="GA20" s="415"/>
      <c r="GB20" s="415"/>
      <c r="GC20" s="415"/>
      <c r="GD20" s="415"/>
      <c r="GE20" s="415"/>
      <c r="GF20" s="415"/>
      <c r="GG20" s="415"/>
      <c r="GH20" s="415"/>
      <c r="GI20" s="415"/>
      <c r="GJ20" s="415"/>
      <c r="GK20" s="415"/>
      <c r="GL20" s="415"/>
      <c r="GM20" s="415"/>
      <c r="GN20" s="415"/>
      <c r="GO20" s="415"/>
      <c r="GP20" s="415"/>
      <c r="GQ20" s="415"/>
      <c r="GR20" s="415"/>
      <c r="GS20" s="415"/>
      <c r="GT20" s="415"/>
      <c r="GU20" s="415"/>
      <c r="GV20" s="415"/>
      <c r="GW20" s="415"/>
      <c r="GX20" s="415"/>
      <c r="GY20" s="415"/>
      <c r="GZ20" s="415"/>
      <c r="HA20" s="415"/>
      <c r="HB20" s="415"/>
      <c r="HC20" s="415"/>
      <c r="HD20" s="415"/>
      <c r="HE20" s="415"/>
      <c r="HF20" s="415"/>
      <c r="HG20" s="415"/>
      <c r="HH20" s="415"/>
      <c r="HI20" s="415"/>
      <c r="HJ20" s="415"/>
      <c r="HK20" s="415"/>
      <c r="HL20" s="415"/>
      <c r="HM20" s="415"/>
      <c r="HN20" s="415"/>
      <c r="HO20" s="415"/>
      <c r="HP20" s="415"/>
      <c r="HQ20" s="415"/>
      <c r="HR20" s="415"/>
      <c r="HS20" s="415"/>
      <c r="HT20" s="415"/>
      <c r="HU20" s="415"/>
      <c r="HV20" s="415"/>
      <c r="HW20" s="415"/>
      <c r="HX20" s="415"/>
      <c r="HY20" s="415"/>
      <c r="HZ20" s="415"/>
      <c r="IA20" s="415"/>
      <c r="IB20" s="415"/>
      <c r="IC20" s="415"/>
      <c r="ID20" s="415"/>
      <c r="IE20" s="415"/>
      <c r="IF20" s="415"/>
      <c r="IG20" s="415"/>
      <c r="IH20" s="415"/>
      <c r="II20" s="415"/>
      <c r="IJ20" s="415"/>
      <c r="IK20" s="415"/>
      <c r="IL20" s="415"/>
      <c r="IM20" s="415"/>
      <c r="IN20" s="415"/>
      <c r="IO20" s="415"/>
      <c r="IP20" s="415"/>
      <c r="IQ20" s="415"/>
      <c r="IR20" s="415"/>
      <c r="IS20" s="415"/>
      <c r="IT20" s="415"/>
    </row>
    <row r="21" spans="1:254" s="414" customFormat="1" ht="26.25" customHeight="1">
      <c r="A21" s="277" t="s">
        <v>108</v>
      </c>
      <c r="B21" s="277"/>
      <c r="C21" s="277"/>
      <c r="D21" s="405">
        <v>-0.11029989342280655</v>
      </c>
      <c r="E21" s="267">
        <v>0.26996076730220397</v>
      </c>
      <c r="F21" s="267">
        <v>-0.16968484362035285</v>
      </c>
      <c r="G21" s="267"/>
      <c r="H21" s="267">
        <v>-0.66542081949058696</v>
      </c>
      <c r="I21" s="267"/>
      <c r="J21" s="267">
        <v>-0.38890996741695927</v>
      </c>
      <c r="K21" s="267">
        <v>-1.3034544222300659E-2</v>
      </c>
      <c r="L21" s="267">
        <v>0.26996076730220397</v>
      </c>
      <c r="M21" s="267">
        <v>-0.64528682016731542</v>
      </c>
      <c r="N21" s="267">
        <v>3.737541528239019E-3</v>
      </c>
      <c r="O21" s="267"/>
      <c r="P21" s="267">
        <v>0.67289590254706533</v>
      </c>
      <c r="Q21" s="267"/>
      <c r="R21" s="267">
        <v>0.30394563290606569</v>
      </c>
      <c r="S21" s="411">
        <v>-0.16621618763938317</v>
      </c>
      <c r="T21" s="427">
        <v>0.67289590254706533</v>
      </c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 s="415"/>
      <c r="DU21" s="415"/>
      <c r="DV21" s="415"/>
      <c r="DW21" s="415"/>
      <c r="DX21" s="415"/>
      <c r="DY21" s="415"/>
      <c r="DZ21" s="415"/>
      <c r="EA21" s="415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/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415"/>
      <c r="FG21" s="415"/>
      <c r="FH21" s="415"/>
      <c r="FI21" s="415"/>
      <c r="FJ21" s="415"/>
      <c r="FK21" s="415"/>
      <c r="FL21" s="415"/>
      <c r="FM21" s="415"/>
      <c r="FN21" s="415"/>
      <c r="FO21" s="415"/>
      <c r="FP21" s="415"/>
      <c r="FQ21" s="415"/>
      <c r="FR21" s="415"/>
      <c r="FS21" s="415"/>
      <c r="FT21" s="415"/>
      <c r="FU21" s="415"/>
      <c r="FV21" s="415"/>
      <c r="FW21" s="415"/>
      <c r="FX21" s="415"/>
      <c r="FY21" s="415"/>
      <c r="FZ21" s="415"/>
      <c r="GA21" s="415"/>
      <c r="GB21" s="415"/>
      <c r="GC21" s="415"/>
      <c r="GD21" s="415"/>
      <c r="GE21" s="415"/>
      <c r="GF21" s="415"/>
      <c r="GG21" s="415"/>
      <c r="GH21" s="415"/>
      <c r="GI21" s="415"/>
      <c r="GJ21" s="415"/>
      <c r="GK21" s="415"/>
      <c r="GL21" s="415"/>
      <c r="GM21" s="415"/>
      <c r="GN21" s="415"/>
      <c r="GO21" s="415"/>
      <c r="GP21" s="415"/>
      <c r="GQ21" s="415"/>
      <c r="GR21" s="415"/>
      <c r="GS21" s="415"/>
      <c r="GT21" s="415"/>
      <c r="GU21" s="415"/>
      <c r="GV21" s="415"/>
      <c r="GW21" s="415"/>
      <c r="GX21" s="415"/>
      <c r="GY21" s="415"/>
      <c r="GZ21" s="415"/>
      <c r="HA21" s="415"/>
      <c r="HB21" s="415"/>
      <c r="HC21" s="415"/>
      <c r="HD21" s="415"/>
      <c r="HE21" s="415"/>
      <c r="HF21" s="415"/>
      <c r="HG21" s="415"/>
      <c r="HH21" s="415"/>
      <c r="HI21" s="415"/>
      <c r="HJ21" s="415"/>
      <c r="HK21" s="415"/>
      <c r="HL21" s="415"/>
      <c r="HM21" s="415"/>
      <c r="HN21" s="415"/>
      <c r="HO21" s="415"/>
      <c r="HP21" s="415"/>
      <c r="HQ21" s="415"/>
      <c r="HR21" s="415"/>
      <c r="HS21" s="415"/>
      <c r="HT21" s="415"/>
      <c r="HU21" s="415"/>
      <c r="HV21" s="415"/>
      <c r="HW21" s="415"/>
      <c r="HX21" s="415"/>
      <c r="HY21" s="415"/>
      <c r="HZ21" s="415"/>
      <c r="IA21" s="415"/>
      <c r="IB21" s="415"/>
      <c r="IC21" s="415"/>
      <c r="ID21" s="415"/>
      <c r="IE21" s="415"/>
      <c r="IF21" s="415"/>
      <c r="IG21" s="415"/>
      <c r="IH21" s="415"/>
      <c r="II21" s="415"/>
      <c r="IJ21" s="415"/>
      <c r="IK21" s="415"/>
      <c r="IL21" s="415"/>
      <c r="IM21" s="415"/>
      <c r="IN21" s="415"/>
      <c r="IO21" s="415"/>
      <c r="IP21" s="415"/>
      <c r="IQ21" s="415"/>
      <c r="IR21" s="415"/>
      <c r="IS21" s="415"/>
      <c r="IT21" s="415"/>
    </row>
    <row r="22" spans="1:254" s="419" customFormat="1" ht="19.5" customHeight="1">
      <c r="A22" s="263" t="s">
        <v>122</v>
      </c>
      <c r="B22" s="264"/>
      <c r="C22" s="265"/>
      <c r="D22" s="268">
        <v>267</v>
      </c>
      <c r="E22" s="268">
        <v>8</v>
      </c>
      <c r="F22" s="268">
        <v>33</v>
      </c>
      <c r="G22" s="268">
        <v>1</v>
      </c>
      <c r="H22" s="268">
        <v>3</v>
      </c>
      <c r="I22" s="268">
        <v>0</v>
      </c>
      <c r="J22" s="268">
        <v>5</v>
      </c>
      <c r="K22" s="268">
        <v>73</v>
      </c>
      <c r="L22" s="268">
        <v>12</v>
      </c>
      <c r="M22" s="268">
        <v>20</v>
      </c>
      <c r="N22" s="268">
        <v>1</v>
      </c>
      <c r="O22" s="268">
        <v>0</v>
      </c>
      <c r="P22" s="268">
        <v>3</v>
      </c>
      <c r="Q22" s="268">
        <v>0</v>
      </c>
      <c r="R22" s="268">
        <v>7</v>
      </c>
      <c r="S22" s="412">
        <v>101</v>
      </c>
      <c r="T22" s="268">
        <v>3</v>
      </c>
    </row>
    <row r="23" spans="1:254" s="414" customFormat="1" ht="20.25" customHeight="1">
      <c r="A23" s="263" t="s">
        <v>123</v>
      </c>
      <c r="B23" s="264"/>
      <c r="C23" s="265"/>
      <c r="D23" s="266">
        <v>628.21194266850534</v>
      </c>
      <c r="E23" s="266">
        <v>24.239689106180268</v>
      </c>
      <c r="F23" s="266">
        <v>60.599222765450662</v>
      </c>
      <c r="G23" s="266">
        <v>0</v>
      </c>
      <c r="H23" s="266">
        <v>4.0399481843633778</v>
      </c>
      <c r="I23" s="266">
        <v>0</v>
      </c>
      <c r="J23" s="266">
        <v>6.0599222765450671</v>
      </c>
      <c r="K23" s="266">
        <v>143.41816054489991</v>
      </c>
      <c r="L23" s="266">
        <v>36.359533659270397</v>
      </c>
      <c r="M23" s="266">
        <v>54.539300488905596</v>
      </c>
      <c r="N23" s="266">
        <v>0</v>
      </c>
      <c r="O23" s="266">
        <v>2.0199740921816889</v>
      </c>
      <c r="P23" s="266">
        <v>8.0798963687267555</v>
      </c>
      <c r="Q23" s="266">
        <v>0</v>
      </c>
      <c r="R23" s="266">
        <v>4.0399481843633778</v>
      </c>
      <c r="S23" s="410">
        <v>284.8163469976181</v>
      </c>
      <c r="T23" s="266">
        <v>12.119844553090134</v>
      </c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</row>
    <row r="24" spans="1:254" s="416" customFormat="1" ht="18" customHeight="1">
      <c r="A24" s="199" t="s">
        <v>124</v>
      </c>
      <c r="B24" s="200"/>
      <c r="C24" s="200"/>
      <c r="D24" s="201">
        <v>682.75124315741084</v>
      </c>
      <c r="E24" s="201">
        <v>34.339559567088713</v>
      </c>
      <c r="F24" s="201">
        <v>88.878860055994309</v>
      </c>
      <c r="G24" s="201">
        <v>0</v>
      </c>
      <c r="H24" s="201">
        <v>2.0199740921816889</v>
      </c>
      <c r="I24" s="201">
        <v>0</v>
      </c>
      <c r="J24" s="201">
        <v>8.0798963687267555</v>
      </c>
      <c r="K24" s="201">
        <v>119.17847143871964</v>
      </c>
      <c r="L24" s="201">
        <v>34.339559567088713</v>
      </c>
      <c r="M24" s="201">
        <v>46.459404120178839</v>
      </c>
      <c r="N24" s="201">
        <v>0</v>
      </c>
      <c r="O24" s="201">
        <v>0</v>
      </c>
      <c r="P24" s="201">
        <v>4.0399481843633778</v>
      </c>
      <c r="Q24" s="201">
        <v>4.0399481843633778</v>
      </c>
      <c r="R24" s="201">
        <v>14.139818645271824</v>
      </c>
      <c r="S24" s="413">
        <v>327.23580293343355</v>
      </c>
      <c r="T24" s="201">
        <v>14.139818645271824</v>
      </c>
    </row>
    <row r="25" spans="1:254" s="416" customFormat="1" ht="27" customHeight="1">
      <c r="A25" s="215" t="s">
        <v>114</v>
      </c>
      <c r="B25" s="212"/>
      <c r="C25" s="2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54" s="416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54" s="416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54" s="41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54" s="416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54" s="416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54" s="416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54" s="416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</sheetData>
  <mergeCells count="14">
    <mergeCell ref="A23:C23"/>
    <mergeCell ref="A24:C24"/>
    <mergeCell ref="A18:C18"/>
    <mergeCell ref="A19:C19"/>
    <mergeCell ref="A20:C20"/>
    <mergeCell ref="A21:C21"/>
    <mergeCell ref="A22:C22"/>
    <mergeCell ref="A15:B15"/>
    <mergeCell ref="A1:R1"/>
    <mergeCell ref="B2:R2"/>
    <mergeCell ref="A3:A4"/>
    <mergeCell ref="B3:B4"/>
    <mergeCell ref="C3:C4"/>
    <mergeCell ref="A17:B17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Zeros="0" topLeftCell="A4" workbookViewId="0">
      <selection activeCell="J20" sqref="J20"/>
    </sheetView>
  </sheetViews>
  <sheetFormatPr defaultRowHeight="12.75"/>
  <cols>
    <col min="1" max="1" width="5.7109375" customWidth="1"/>
    <col min="2" max="2" width="19.7109375" customWidth="1"/>
    <col min="5" max="18" width="7" customWidth="1"/>
    <col min="19" max="19" width="8.42578125" customWidth="1"/>
    <col min="20" max="20" width="7" customWidth="1"/>
  </cols>
  <sheetData>
    <row r="1" spans="1:20" ht="53.25" customHeight="1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  <c r="T1" s="231"/>
    </row>
    <row r="2" spans="1:20" ht="42.75" customHeight="1" thickBot="1">
      <c r="A2" s="162"/>
      <c r="B2" s="232" t="s">
        <v>118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164"/>
      <c r="T2" s="165"/>
    </row>
    <row r="3" spans="1:20" ht="120.75" thickBot="1">
      <c r="A3" s="233" t="s">
        <v>65</v>
      </c>
      <c r="B3" s="234" t="s">
        <v>66</v>
      </c>
      <c r="C3" s="235" t="s">
        <v>119</v>
      </c>
      <c r="D3" s="269" t="s">
        <v>67</v>
      </c>
      <c r="E3" s="170" t="s">
        <v>68</v>
      </c>
      <c r="F3" s="171" t="s">
        <v>69</v>
      </c>
      <c r="G3" s="171" t="s">
        <v>70</v>
      </c>
      <c r="H3" s="171" t="s">
        <v>71</v>
      </c>
      <c r="I3" s="171" t="s">
        <v>72</v>
      </c>
      <c r="J3" s="171" t="s">
        <v>73</v>
      </c>
      <c r="K3" s="237" t="s">
        <v>74</v>
      </c>
      <c r="L3" s="171" t="s">
        <v>75</v>
      </c>
      <c r="M3" s="238" t="s">
        <v>76</v>
      </c>
      <c r="N3" s="173" t="s">
        <v>77</v>
      </c>
      <c r="O3" s="173" t="s">
        <v>78</v>
      </c>
      <c r="P3" s="173" t="s">
        <v>79</v>
      </c>
      <c r="Q3" s="173" t="s">
        <v>82</v>
      </c>
      <c r="R3" s="173" t="s">
        <v>83</v>
      </c>
      <c r="S3" s="239" t="s">
        <v>84</v>
      </c>
      <c r="T3" s="173" t="s">
        <v>85</v>
      </c>
    </row>
    <row r="4" spans="1:20" ht="26.25" thickBot="1">
      <c r="A4" s="233"/>
      <c r="B4" s="234"/>
      <c r="C4" s="240"/>
      <c r="D4" s="270"/>
      <c r="E4" s="242" t="s">
        <v>86</v>
      </c>
      <c r="F4" s="243" t="s">
        <v>87</v>
      </c>
      <c r="G4" s="243" t="s">
        <v>88</v>
      </c>
      <c r="H4" s="243" t="s">
        <v>89</v>
      </c>
      <c r="I4" s="243" t="s">
        <v>90</v>
      </c>
      <c r="J4" s="243" t="s">
        <v>91</v>
      </c>
      <c r="K4" s="244" t="s">
        <v>92</v>
      </c>
      <c r="L4" s="243" t="s">
        <v>93</v>
      </c>
      <c r="M4" s="245" t="s">
        <v>94</v>
      </c>
      <c r="N4" s="246" t="s">
        <v>95</v>
      </c>
      <c r="O4" s="246" t="s">
        <v>96</v>
      </c>
      <c r="P4" s="246" t="s">
        <v>97</v>
      </c>
      <c r="Q4" s="246" t="s">
        <v>100</v>
      </c>
      <c r="R4" s="246" t="s">
        <v>101</v>
      </c>
      <c r="S4" s="247" t="s">
        <v>102</v>
      </c>
      <c r="T4" s="246" t="s">
        <v>103</v>
      </c>
    </row>
    <row r="5" spans="1:20" ht="22.5" customHeight="1">
      <c r="A5" s="21">
        <v>1</v>
      </c>
      <c r="B5" s="22" t="s">
        <v>34</v>
      </c>
      <c r="C5" s="248">
        <v>17919</v>
      </c>
      <c r="D5" s="271">
        <v>404.65427758245437</v>
      </c>
      <c r="E5" s="30">
        <v>13.488475919415146</v>
      </c>
      <c r="F5" s="30">
        <v>67.442379597075728</v>
      </c>
      <c r="G5" s="30">
        <v>0</v>
      </c>
      <c r="H5" s="30">
        <v>13.488475919415146</v>
      </c>
      <c r="I5" s="30">
        <v>0</v>
      </c>
      <c r="J5" s="30">
        <v>0</v>
      </c>
      <c r="K5" s="30">
        <v>121.39628327473631</v>
      </c>
      <c r="L5" s="30">
        <v>26.976951838830292</v>
      </c>
      <c r="M5" s="30">
        <v>0</v>
      </c>
      <c r="N5" s="30">
        <v>0</v>
      </c>
      <c r="O5" s="30">
        <v>13.488475919415146</v>
      </c>
      <c r="P5" s="30">
        <v>13.488475919415146</v>
      </c>
      <c r="Q5" s="30">
        <v>0</v>
      </c>
      <c r="R5" s="30">
        <v>0</v>
      </c>
      <c r="S5" s="30">
        <v>134.88475919415146</v>
      </c>
      <c r="T5" s="30">
        <v>13.488475919415146</v>
      </c>
    </row>
    <row r="6" spans="1:20" ht="22.5" customHeight="1">
      <c r="A6" s="21">
        <v>2</v>
      </c>
      <c r="B6" s="22" t="s">
        <v>35</v>
      </c>
      <c r="C6" s="248">
        <v>4515</v>
      </c>
      <c r="D6" s="271">
        <v>588.85935769656692</v>
      </c>
      <c r="E6" s="30">
        <v>0</v>
      </c>
      <c r="F6" s="30">
        <v>160.59800664451825</v>
      </c>
      <c r="G6" s="30">
        <v>0</v>
      </c>
      <c r="H6" s="30">
        <v>0</v>
      </c>
      <c r="I6" s="30">
        <v>0</v>
      </c>
      <c r="J6" s="30">
        <v>0</v>
      </c>
      <c r="K6" s="30">
        <v>160.59800664451825</v>
      </c>
      <c r="L6" s="30">
        <v>53.532668881506083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214.13067552602433</v>
      </c>
      <c r="T6" s="30">
        <v>0</v>
      </c>
    </row>
    <row r="7" spans="1:20" ht="22.5" customHeight="1">
      <c r="A7" s="21">
        <v>3</v>
      </c>
      <c r="B7" s="22" t="s">
        <v>36</v>
      </c>
      <c r="C7" s="248">
        <v>6172</v>
      </c>
      <c r="D7" s="271">
        <v>430.76798444588457</v>
      </c>
      <c r="E7" s="30">
        <v>0</v>
      </c>
      <c r="F7" s="30">
        <v>39.160725858716781</v>
      </c>
      <c r="G7" s="30">
        <v>0</v>
      </c>
      <c r="H7" s="30">
        <v>0</v>
      </c>
      <c r="I7" s="30">
        <v>0</v>
      </c>
      <c r="J7" s="30">
        <v>0</v>
      </c>
      <c r="K7" s="30">
        <v>195.80362929358392</v>
      </c>
      <c r="L7" s="30">
        <v>39.160725858716781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156.64290343486712</v>
      </c>
      <c r="T7" s="30">
        <v>0</v>
      </c>
    </row>
    <row r="8" spans="1:20" ht="22.5" customHeight="1">
      <c r="A8" s="21">
        <v>4</v>
      </c>
      <c r="B8" s="22" t="s">
        <v>37</v>
      </c>
      <c r="C8" s="248">
        <v>6945</v>
      </c>
      <c r="D8" s="271">
        <v>904.85241180705543</v>
      </c>
      <c r="E8" s="30">
        <v>34.802015838732899</v>
      </c>
      <c r="F8" s="30">
        <v>139.2080633549316</v>
      </c>
      <c r="G8" s="30">
        <v>0</v>
      </c>
      <c r="H8" s="30">
        <v>0</v>
      </c>
      <c r="I8" s="30">
        <v>0</v>
      </c>
      <c r="J8" s="30">
        <v>0</v>
      </c>
      <c r="K8" s="30">
        <v>208.81209503239739</v>
      </c>
      <c r="L8" s="30">
        <v>34.802015838732899</v>
      </c>
      <c r="M8" s="30">
        <v>0</v>
      </c>
      <c r="N8" s="30">
        <v>0</v>
      </c>
      <c r="O8" s="30">
        <v>0</v>
      </c>
      <c r="P8" s="30">
        <v>0</v>
      </c>
      <c r="Q8" s="30">
        <v>34.802015838732899</v>
      </c>
      <c r="R8" s="30">
        <v>69.604031677465798</v>
      </c>
      <c r="S8" s="30">
        <v>382.82217422606192</v>
      </c>
      <c r="T8" s="30">
        <v>34.802015838732899</v>
      </c>
    </row>
    <row r="9" spans="1:20" ht="22.5" customHeight="1">
      <c r="A9" s="21">
        <v>5</v>
      </c>
      <c r="B9" s="22" t="s">
        <v>38</v>
      </c>
      <c r="C9" s="248">
        <v>7321</v>
      </c>
      <c r="D9" s="271">
        <v>627.27769430405681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231.10230842781041</v>
      </c>
      <c r="L9" s="30">
        <v>66.02923097937439</v>
      </c>
      <c r="M9" s="30">
        <v>66.02923097937439</v>
      </c>
      <c r="N9" s="30">
        <v>33.014615489687195</v>
      </c>
      <c r="O9" s="30">
        <v>0</v>
      </c>
      <c r="P9" s="30">
        <v>0</v>
      </c>
      <c r="Q9" s="30">
        <v>0</v>
      </c>
      <c r="R9" s="30">
        <v>33.014615489687195</v>
      </c>
      <c r="S9" s="30">
        <v>198.08769293812318</v>
      </c>
      <c r="T9" s="30">
        <v>0</v>
      </c>
    </row>
    <row r="10" spans="1:20" ht="22.5" customHeight="1">
      <c r="A10" s="21">
        <v>6</v>
      </c>
      <c r="B10" s="22" t="s">
        <v>39</v>
      </c>
      <c r="C10" s="248">
        <v>5953</v>
      </c>
      <c r="D10" s="271">
        <v>324.81101965395601</v>
      </c>
      <c r="E10" s="30">
        <v>40.601377456744501</v>
      </c>
      <c r="F10" s="30">
        <v>0</v>
      </c>
      <c r="G10" s="30">
        <v>0</v>
      </c>
      <c r="H10" s="30">
        <v>0</v>
      </c>
      <c r="I10" s="30">
        <v>0</v>
      </c>
      <c r="J10" s="30">
        <v>40.601377456744501</v>
      </c>
      <c r="K10" s="30">
        <v>121.80413237023348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121.80413237023348</v>
      </c>
      <c r="T10" s="30">
        <v>40.601377456744501</v>
      </c>
    </row>
    <row r="11" spans="1:20" ht="22.5" customHeight="1">
      <c r="A11" s="21">
        <v>7</v>
      </c>
      <c r="B11" s="22" t="s">
        <v>40</v>
      </c>
      <c r="C11" s="248">
        <v>9880</v>
      </c>
      <c r="D11" s="271">
        <v>318.02631578947364</v>
      </c>
      <c r="E11" s="30">
        <v>0</v>
      </c>
      <c r="F11" s="30">
        <v>48.927125506072869</v>
      </c>
      <c r="G11" s="30">
        <v>0</v>
      </c>
      <c r="H11" s="30">
        <v>0</v>
      </c>
      <c r="I11" s="30">
        <v>0</v>
      </c>
      <c r="J11" s="30">
        <v>0</v>
      </c>
      <c r="K11" s="30">
        <v>48.927125506072869</v>
      </c>
      <c r="L11" s="30">
        <v>24.463562753036435</v>
      </c>
      <c r="M11" s="30">
        <v>0</v>
      </c>
      <c r="N11" s="30">
        <v>0</v>
      </c>
      <c r="O11" s="30">
        <v>0</v>
      </c>
      <c r="P11" s="30">
        <v>24.463562753036435</v>
      </c>
      <c r="Q11" s="30">
        <v>0</v>
      </c>
      <c r="R11" s="30">
        <v>0</v>
      </c>
      <c r="S11" s="30">
        <v>171.24493927125505</v>
      </c>
      <c r="T11" s="30">
        <v>0</v>
      </c>
    </row>
    <row r="12" spans="1:20" ht="22.5" customHeight="1">
      <c r="A12" s="21">
        <v>8</v>
      </c>
      <c r="B12" s="22" t="s">
        <v>41</v>
      </c>
      <c r="C12" s="248">
        <v>7392</v>
      </c>
      <c r="D12" s="271">
        <v>621.2527056277055</v>
      </c>
      <c r="E12" s="30">
        <v>0</v>
      </c>
      <c r="F12" s="30">
        <v>32.697510822510822</v>
      </c>
      <c r="G12" s="30">
        <v>0</v>
      </c>
      <c r="H12" s="30">
        <v>0</v>
      </c>
      <c r="I12" s="30">
        <v>0</v>
      </c>
      <c r="J12" s="30">
        <v>0</v>
      </c>
      <c r="K12" s="30">
        <v>196.18506493506493</v>
      </c>
      <c r="L12" s="30">
        <v>65.395021645021643</v>
      </c>
      <c r="M12" s="30">
        <v>0</v>
      </c>
      <c r="N12" s="30">
        <v>0</v>
      </c>
      <c r="O12" s="30">
        <v>0</v>
      </c>
      <c r="P12" s="30">
        <v>32.697510822510822</v>
      </c>
      <c r="Q12" s="30">
        <v>0</v>
      </c>
      <c r="R12" s="30">
        <v>65.395021645021643</v>
      </c>
      <c r="S12" s="30">
        <v>228.88257575757575</v>
      </c>
      <c r="T12" s="30">
        <v>0</v>
      </c>
    </row>
    <row r="13" spans="1:20" ht="22.5" customHeight="1">
      <c r="A13" s="21">
        <v>9</v>
      </c>
      <c r="B13" s="22" t="s">
        <v>42</v>
      </c>
      <c r="C13" s="248">
        <v>8679</v>
      </c>
      <c r="D13" s="271">
        <v>807.61608480239647</v>
      </c>
      <c r="E13" s="30">
        <v>55.69766102085493</v>
      </c>
      <c r="F13" s="30">
        <v>83.546491531282413</v>
      </c>
      <c r="G13" s="30">
        <v>0</v>
      </c>
      <c r="H13" s="30">
        <v>0</v>
      </c>
      <c r="I13" s="30">
        <v>0</v>
      </c>
      <c r="J13" s="30">
        <v>27.848830510427465</v>
      </c>
      <c r="K13" s="30">
        <v>306.33713561470211</v>
      </c>
      <c r="L13" s="30">
        <v>27.848830510427465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55.69766102085493</v>
      </c>
      <c r="S13" s="30">
        <v>250.63947459384721</v>
      </c>
      <c r="T13" s="30">
        <v>0</v>
      </c>
    </row>
    <row r="14" spans="1:20" ht="21" customHeight="1">
      <c r="A14" s="21">
        <v>10</v>
      </c>
      <c r="B14" s="40" t="s">
        <v>43</v>
      </c>
      <c r="C14" s="248">
        <v>5262</v>
      </c>
      <c r="D14" s="271">
        <v>597.13036868110976</v>
      </c>
      <c r="E14" s="30">
        <v>0</v>
      </c>
      <c r="F14" s="30">
        <v>137.79931584948687</v>
      </c>
      <c r="G14" s="30">
        <v>0</v>
      </c>
      <c r="H14" s="30">
        <v>0</v>
      </c>
      <c r="I14" s="30">
        <v>0</v>
      </c>
      <c r="J14" s="30">
        <v>45.933105283162291</v>
      </c>
      <c r="K14" s="30">
        <v>137.79931584948687</v>
      </c>
      <c r="L14" s="30">
        <v>0</v>
      </c>
      <c r="M14" s="30">
        <v>91.866210566324582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183.73242113264916</v>
      </c>
      <c r="T14" s="30">
        <v>0</v>
      </c>
    </row>
    <row r="15" spans="1:20" ht="28.5" customHeight="1">
      <c r="A15" s="254" t="s">
        <v>150</v>
      </c>
      <c r="B15" s="398"/>
      <c r="C15" s="51">
        <v>80038</v>
      </c>
      <c r="D15" s="272">
        <v>540.54699017966459</v>
      </c>
      <c r="E15" s="272">
        <v>15.099077937979457</v>
      </c>
      <c r="F15" s="272">
        <v>66.435942927109622</v>
      </c>
      <c r="G15" s="272">
        <v>0</v>
      </c>
      <c r="H15" s="272">
        <v>3.0198155875958919</v>
      </c>
      <c r="I15" s="272">
        <v>0</v>
      </c>
      <c r="J15" s="272">
        <v>9.0594467627876742</v>
      </c>
      <c r="K15" s="272">
        <v>166.08985731777403</v>
      </c>
      <c r="L15" s="272">
        <v>33.217971463554811</v>
      </c>
      <c r="M15" s="272">
        <v>12.079262350383567</v>
      </c>
      <c r="N15" s="272">
        <v>3.0198155875958919</v>
      </c>
      <c r="O15" s="272">
        <v>3.0198155875958919</v>
      </c>
      <c r="P15" s="272">
        <v>9.0594467627876742</v>
      </c>
      <c r="Q15" s="272">
        <v>3.0198155875958919</v>
      </c>
      <c r="R15" s="272">
        <v>21.138709113171242</v>
      </c>
      <c r="S15" s="272">
        <v>196.28801319373298</v>
      </c>
      <c r="T15" s="272">
        <v>9.0594467627876742</v>
      </c>
    </row>
    <row r="16" spans="1:20" ht="21.75" customHeight="1">
      <c r="A16" s="21">
        <v>11</v>
      </c>
      <c r="B16" s="22" t="s">
        <v>104</v>
      </c>
      <c r="C16" s="59">
        <v>37444</v>
      </c>
      <c r="D16" s="271">
        <v>355.02350176263218</v>
      </c>
      <c r="E16" s="30">
        <v>32.274863796602922</v>
      </c>
      <c r="F16" s="30">
        <v>32.274863796602922</v>
      </c>
      <c r="G16" s="30">
        <v>0</v>
      </c>
      <c r="H16" s="30">
        <v>0</v>
      </c>
      <c r="I16" s="30">
        <v>0</v>
      </c>
      <c r="J16" s="30">
        <v>0</v>
      </c>
      <c r="K16" s="30">
        <v>103.27956414912936</v>
      </c>
      <c r="L16" s="30">
        <v>25.819891037282339</v>
      </c>
      <c r="M16" s="30">
        <v>19.364918277961753</v>
      </c>
      <c r="N16" s="30">
        <v>0</v>
      </c>
      <c r="O16" s="30">
        <v>0</v>
      </c>
      <c r="P16" s="30">
        <v>12.90994551864117</v>
      </c>
      <c r="Q16" s="30">
        <v>0</v>
      </c>
      <c r="R16" s="30">
        <v>12.90994551864117</v>
      </c>
      <c r="S16" s="30">
        <v>116.18950966777052</v>
      </c>
      <c r="T16" s="30">
        <v>12.90994551864117</v>
      </c>
    </row>
    <row r="17" spans="1:20" ht="54" customHeight="1">
      <c r="A17" s="273" t="s">
        <v>173</v>
      </c>
      <c r="B17" s="274"/>
      <c r="C17" s="190">
        <v>117482</v>
      </c>
      <c r="D17" s="272">
        <v>481.41672766891946</v>
      </c>
      <c r="E17" s="272">
        <v>20.573364430295705</v>
      </c>
      <c r="F17" s="272">
        <v>55.548083961798397</v>
      </c>
      <c r="G17" s="272">
        <v>0</v>
      </c>
      <c r="H17" s="272">
        <v>2.0573364430295702</v>
      </c>
      <c r="I17" s="272">
        <v>0</v>
      </c>
      <c r="J17" s="272">
        <v>6.172009329088711</v>
      </c>
      <c r="K17" s="272">
        <v>146.07088745509949</v>
      </c>
      <c r="L17" s="272">
        <v>30.860046645443557</v>
      </c>
      <c r="M17" s="272">
        <v>14.401355101206992</v>
      </c>
      <c r="N17" s="272">
        <v>2.0573364430295702</v>
      </c>
      <c r="O17" s="272">
        <v>2.0573364430295702</v>
      </c>
      <c r="P17" s="272">
        <v>10.286682215147852</v>
      </c>
      <c r="Q17" s="272">
        <v>2.0573364430295702</v>
      </c>
      <c r="R17" s="272">
        <v>18.516027987266131</v>
      </c>
      <c r="S17" s="272">
        <v>170.75892477145433</v>
      </c>
      <c r="T17" s="272">
        <v>10.286682215147852</v>
      </c>
    </row>
    <row r="18" spans="1:20" ht="33" customHeight="1">
      <c r="A18" s="256" t="s">
        <v>105</v>
      </c>
      <c r="B18" s="257"/>
      <c r="C18" s="258"/>
      <c r="D18" s="275">
        <v>1</v>
      </c>
      <c r="E18" s="260">
        <v>4.2735042735042736E-2</v>
      </c>
      <c r="F18" s="260">
        <v>0.11538461538461538</v>
      </c>
      <c r="G18" s="276">
        <v>0</v>
      </c>
      <c r="H18" s="260">
        <v>4.2735042735042731E-3</v>
      </c>
      <c r="I18" s="276">
        <v>0</v>
      </c>
      <c r="J18" s="260">
        <v>1.282051282051282E-2</v>
      </c>
      <c r="K18" s="276">
        <v>0.3034188034188034</v>
      </c>
      <c r="L18" s="260">
        <v>6.4102564102564111E-2</v>
      </c>
      <c r="M18" s="260">
        <v>2.9914529914529912E-2</v>
      </c>
      <c r="N18" s="260">
        <v>4.2735042735042731E-3</v>
      </c>
      <c r="O18" s="260">
        <v>4.2735042735042731E-3</v>
      </c>
      <c r="P18" s="260">
        <v>2.1367521367521368E-2</v>
      </c>
      <c r="Q18" s="260">
        <v>4.2735042735042731E-3</v>
      </c>
      <c r="R18" s="260">
        <v>3.8461538461538457E-2</v>
      </c>
      <c r="S18" s="260">
        <v>0.35470085470085466</v>
      </c>
      <c r="T18" s="260">
        <v>2.1367521367521368E-2</v>
      </c>
    </row>
    <row r="19" spans="1:20" ht="20.25" customHeight="1">
      <c r="A19" s="263" t="s">
        <v>121</v>
      </c>
      <c r="B19" s="264"/>
      <c r="C19" s="265"/>
      <c r="D19" s="266">
        <v>541.1</v>
      </c>
      <c r="E19" s="266">
        <v>16.2</v>
      </c>
      <c r="F19" s="266">
        <v>66.900000000000006</v>
      </c>
      <c r="G19" s="266">
        <v>2.0496756950000852</v>
      </c>
      <c r="H19" s="266">
        <v>6.1490270850002551</v>
      </c>
      <c r="I19" s="266">
        <v>0</v>
      </c>
      <c r="J19" s="266">
        <v>10.1</v>
      </c>
      <c r="K19" s="266">
        <v>148</v>
      </c>
      <c r="L19" s="266">
        <v>24.3</v>
      </c>
      <c r="M19" s="266">
        <v>40.6</v>
      </c>
      <c r="N19" s="266">
        <v>2.0496756950000852</v>
      </c>
      <c r="O19" s="266">
        <v>0</v>
      </c>
      <c r="P19" s="266">
        <v>6.1490270850002551</v>
      </c>
      <c r="Q19" s="266">
        <v>0</v>
      </c>
      <c r="R19" s="266">
        <v>14.2</v>
      </c>
      <c r="S19" s="266">
        <v>204.8</v>
      </c>
      <c r="T19" s="266">
        <v>6.1490270850002551</v>
      </c>
    </row>
    <row r="20" spans="1:20" ht="30" customHeight="1">
      <c r="A20" s="277" t="s">
        <v>108</v>
      </c>
      <c r="B20" s="277"/>
      <c r="C20" s="277"/>
      <c r="D20" s="428">
        <v>-0.11029989342280644</v>
      </c>
      <c r="E20" s="428">
        <v>0.26996076730220397</v>
      </c>
      <c r="F20" s="428">
        <v>-0.16968484362035285</v>
      </c>
      <c r="G20" s="428"/>
      <c r="H20" s="428">
        <v>-0.66542081949058696</v>
      </c>
      <c r="I20" s="428"/>
      <c r="J20" s="428">
        <v>-0.38890996741695927</v>
      </c>
      <c r="K20" s="428">
        <v>-1.3034544222300659E-2</v>
      </c>
      <c r="L20" s="428">
        <v>0.26996076730220397</v>
      </c>
      <c r="M20" s="428">
        <v>-0.64528682016731542</v>
      </c>
      <c r="N20" s="428">
        <v>3.737541528239019E-3</v>
      </c>
      <c r="O20" s="428"/>
      <c r="P20" s="428">
        <v>0.67289590254706533</v>
      </c>
      <c r="Q20" s="428"/>
      <c r="R20" s="428">
        <v>0.30394563290606569</v>
      </c>
      <c r="S20" s="428">
        <v>-0.16621618763938317</v>
      </c>
      <c r="T20" s="428">
        <v>0.67289590254706533</v>
      </c>
    </row>
    <row r="21" spans="1:20" ht="15.75">
      <c r="A21" s="263" t="s">
        <v>123</v>
      </c>
      <c r="B21" s="264"/>
      <c r="C21" s="265"/>
      <c r="D21" s="201">
        <v>628.21194266850534</v>
      </c>
      <c r="E21" s="201">
        <v>24.239689106180268</v>
      </c>
      <c r="F21" s="201">
        <v>60.599222765450662</v>
      </c>
      <c r="G21" s="201">
        <v>0</v>
      </c>
      <c r="H21" s="201">
        <v>4.0399481843633778</v>
      </c>
      <c r="I21" s="201">
        <v>0</v>
      </c>
      <c r="J21" s="201">
        <v>6.0599222765450671</v>
      </c>
      <c r="K21" s="201">
        <v>143.41816054489991</v>
      </c>
      <c r="L21" s="201">
        <v>36.359533659270397</v>
      </c>
      <c r="M21" s="201">
        <v>54.539300488905596</v>
      </c>
      <c r="N21" s="201">
        <v>0</v>
      </c>
      <c r="O21" s="201">
        <v>2.0199740921816889</v>
      </c>
      <c r="P21" s="201">
        <v>8.0798963687267555</v>
      </c>
      <c r="Q21" s="201">
        <v>0</v>
      </c>
      <c r="R21" s="201">
        <v>4.0399481843633778</v>
      </c>
      <c r="S21" s="201">
        <v>284.8163469976181</v>
      </c>
      <c r="T21" s="201">
        <v>12.119844553090134</v>
      </c>
    </row>
    <row r="22" spans="1:20" ht="15.75">
      <c r="A22" s="199" t="s">
        <v>124</v>
      </c>
      <c r="B22" s="200"/>
      <c r="C22" s="200"/>
      <c r="D22" s="201">
        <v>682.75124315741084</v>
      </c>
      <c r="E22" s="201">
        <v>34.339559567088713</v>
      </c>
      <c r="F22" s="201">
        <v>88.878860055994309</v>
      </c>
      <c r="G22" s="201">
        <v>0</v>
      </c>
      <c r="H22" s="201">
        <v>2.0199740921816889</v>
      </c>
      <c r="I22" s="201">
        <v>0</v>
      </c>
      <c r="J22" s="201">
        <v>8.0798963687267555</v>
      </c>
      <c r="K22" s="201">
        <v>119.17847143871964</v>
      </c>
      <c r="L22" s="201">
        <v>34.339559567088713</v>
      </c>
      <c r="M22" s="201">
        <v>46.459404120178839</v>
      </c>
      <c r="N22" s="201">
        <v>0</v>
      </c>
      <c r="O22" s="201">
        <v>0</v>
      </c>
      <c r="P22" s="201">
        <v>4.0399481843633778</v>
      </c>
      <c r="Q22" s="201">
        <v>4.0399481843633778</v>
      </c>
      <c r="R22" s="201">
        <v>14.139818645271824</v>
      </c>
      <c r="S22" s="201">
        <v>327.23580293343355</v>
      </c>
      <c r="T22" s="201">
        <v>14.139818645271824</v>
      </c>
    </row>
    <row r="23" spans="1:20" ht="22.5" customHeight="1" thickBot="1">
      <c r="A23" s="215" t="s">
        <v>114</v>
      </c>
      <c r="B23" s="212"/>
      <c r="C23" s="212"/>
    </row>
    <row r="24" spans="1:20" ht="14.25">
      <c r="A24" s="278"/>
      <c r="B24" s="278"/>
      <c r="C24" s="278"/>
    </row>
  </sheetData>
  <mergeCells count="14">
    <mergeCell ref="A24:C24"/>
    <mergeCell ref="A15:B15"/>
    <mergeCell ref="A17:B17"/>
    <mergeCell ref="A18:C18"/>
    <mergeCell ref="A19:C19"/>
    <mergeCell ref="A20:C20"/>
    <mergeCell ref="A21:C21"/>
    <mergeCell ref="A22:C22"/>
    <mergeCell ref="A1:R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topLeftCell="A7" workbookViewId="0">
      <selection activeCell="H12" sqref="H12"/>
    </sheetView>
  </sheetViews>
  <sheetFormatPr defaultRowHeight="12.75"/>
  <cols>
    <col min="1" max="1" width="22.7109375" customWidth="1"/>
    <col min="3" max="3" width="6.7109375" customWidth="1"/>
    <col min="4" max="4" width="8" customWidth="1"/>
    <col min="5" max="5" width="6.7109375" customWidth="1"/>
    <col min="6" max="6" width="8" customWidth="1"/>
    <col min="7" max="7" width="6.7109375" customWidth="1"/>
    <col min="8" max="8" width="7.140625" customWidth="1"/>
    <col min="9" max="9" width="6.7109375" customWidth="1"/>
    <col min="10" max="10" width="8" customWidth="1"/>
    <col min="11" max="11" width="6.7109375" customWidth="1"/>
    <col min="12" max="12" width="8" customWidth="1"/>
    <col min="13" max="13" width="6.7109375" customWidth="1"/>
    <col min="14" max="14" width="8" customWidth="1"/>
    <col min="15" max="15" width="6.7109375" customWidth="1"/>
    <col min="16" max="16" width="8" customWidth="1"/>
    <col min="17" max="17" width="6.7109375" customWidth="1"/>
    <col min="18" max="18" width="8" customWidth="1"/>
    <col min="19" max="19" width="6.7109375" customWidth="1"/>
    <col min="20" max="20" width="8" customWidth="1"/>
    <col min="21" max="21" width="7.140625" customWidth="1"/>
    <col min="22" max="22" width="8" customWidth="1"/>
  </cols>
  <sheetData>
    <row r="1" spans="1:22" ht="46.5" customHeight="1">
      <c r="A1" s="279" t="s">
        <v>125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20.2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22" ht="54.75" customHeight="1">
      <c r="A3" s="281" t="s">
        <v>126</v>
      </c>
      <c r="B3" s="282" t="s">
        <v>127</v>
      </c>
      <c r="C3" s="283" t="s">
        <v>128</v>
      </c>
      <c r="D3" s="283"/>
      <c r="E3" s="283" t="s">
        <v>129</v>
      </c>
      <c r="F3" s="283"/>
      <c r="G3" s="283" t="s">
        <v>130</v>
      </c>
      <c r="H3" s="283"/>
      <c r="I3" s="283" t="s">
        <v>131</v>
      </c>
      <c r="J3" s="283"/>
      <c r="K3" s="283" t="s">
        <v>132</v>
      </c>
      <c r="L3" s="283"/>
      <c r="M3" s="283" t="s">
        <v>133</v>
      </c>
      <c r="N3" s="283"/>
      <c r="O3" s="283" t="s">
        <v>134</v>
      </c>
      <c r="P3" s="283"/>
      <c r="Q3" s="283" t="s">
        <v>135</v>
      </c>
      <c r="R3" s="283"/>
      <c r="S3" s="283"/>
      <c r="T3" s="283"/>
      <c r="U3" s="283" t="s">
        <v>136</v>
      </c>
      <c r="V3" s="283"/>
    </row>
    <row r="4" spans="1:22">
      <c r="A4" s="281"/>
      <c r="B4" s="282"/>
      <c r="C4" s="284" t="s">
        <v>13</v>
      </c>
      <c r="D4" s="285" t="s">
        <v>137</v>
      </c>
      <c r="E4" s="284" t="s">
        <v>13</v>
      </c>
      <c r="F4" s="285" t="s">
        <v>137</v>
      </c>
      <c r="G4" s="286" t="s">
        <v>13</v>
      </c>
      <c r="H4" s="282" t="s">
        <v>137</v>
      </c>
      <c r="I4" s="284" t="s">
        <v>13</v>
      </c>
      <c r="J4" s="285" t="s">
        <v>137</v>
      </c>
      <c r="K4" s="284" t="s">
        <v>13</v>
      </c>
      <c r="L4" s="285" t="s">
        <v>137</v>
      </c>
      <c r="M4" s="284" t="s">
        <v>13</v>
      </c>
      <c r="N4" s="285" t="s">
        <v>137</v>
      </c>
      <c r="O4" s="284" t="s">
        <v>13</v>
      </c>
      <c r="P4" s="285" t="s">
        <v>137</v>
      </c>
      <c r="Q4" s="287" t="s">
        <v>13</v>
      </c>
      <c r="R4" s="285" t="s">
        <v>137</v>
      </c>
      <c r="S4" s="285" t="s">
        <v>138</v>
      </c>
      <c r="T4" s="285"/>
      <c r="U4" s="287" t="s">
        <v>13</v>
      </c>
      <c r="V4" s="285" t="s">
        <v>137</v>
      </c>
    </row>
    <row r="5" spans="1:22" ht="35.25" customHeight="1">
      <c r="A5" s="281"/>
      <c r="B5" s="282"/>
      <c r="C5" s="284"/>
      <c r="D5" s="285"/>
      <c r="E5" s="284"/>
      <c r="F5" s="285"/>
      <c r="G5" s="286"/>
      <c r="H5" s="282"/>
      <c r="I5" s="284"/>
      <c r="J5" s="285"/>
      <c r="K5" s="284"/>
      <c r="L5" s="285"/>
      <c r="M5" s="284"/>
      <c r="N5" s="285"/>
      <c r="O5" s="284"/>
      <c r="P5" s="285"/>
      <c r="Q5" s="287"/>
      <c r="R5" s="285"/>
      <c r="S5" s="288" t="s">
        <v>13</v>
      </c>
      <c r="T5" s="289" t="s">
        <v>139</v>
      </c>
      <c r="U5" s="287"/>
      <c r="V5" s="285"/>
    </row>
    <row r="6" spans="1:22" ht="23.25" customHeight="1">
      <c r="A6" s="290" t="s">
        <v>140</v>
      </c>
      <c r="B6" s="23">
        <v>33059.5</v>
      </c>
      <c r="C6" s="291">
        <v>14</v>
      </c>
      <c r="D6" s="292">
        <v>102.35484505210302</v>
      </c>
      <c r="E6" s="291">
        <v>1</v>
      </c>
      <c r="F6" s="292">
        <v>7.3110603608645013</v>
      </c>
      <c r="G6" s="291">
        <v>1</v>
      </c>
      <c r="H6" s="292">
        <v>7.3110603608645013</v>
      </c>
      <c r="I6" s="291">
        <v>0</v>
      </c>
      <c r="J6" s="292">
        <v>0</v>
      </c>
      <c r="K6" s="291">
        <v>1</v>
      </c>
      <c r="L6" s="292">
        <v>7.3110603608645013</v>
      </c>
      <c r="M6" s="291">
        <v>4</v>
      </c>
      <c r="N6" s="292">
        <v>29.244241443458005</v>
      </c>
      <c r="O6" s="291">
        <v>0</v>
      </c>
      <c r="P6" s="292">
        <v>0</v>
      </c>
      <c r="Q6" s="291">
        <v>6</v>
      </c>
      <c r="R6" s="292">
        <v>43.866362165187006</v>
      </c>
      <c r="S6" s="291">
        <v>4</v>
      </c>
      <c r="T6" s="292">
        <v>29.244241443458005</v>
      </c>
      <c r="U6" s="293">
        <v>2</v>
      </c>
      <c r="V6" s="292">
        <v>14.622120721729003</v>
      </c>
    </row>
    <row r="7" spans="1:22" ht="23.25" customHeight="1">
      <c r="A7" s="294" t="s">
        <v>141</v>
      </c>
      <c r="B7" s="23">
        <v>8395</v>
      </c>
      <c r="C7" s="291">
        <v>4</v>
      </c>
      <c r="D7" s="292">
        <v>115.16378796902917</v>
      </c>
      <c r="E7" s="291">
        <v>0</v>
      </c>
      <c r="F7" s="292">
        <v>0</v>
      </c>
      <c r="G7" s="291">
        <v>0</v>
      </c>
      <c r="H7" s="292">
        <v>0</v>
      </c>
      <c r="I7" s="291">
        <v>0</v>
      </c>
      <c r="J7" s="292">
        <v>0</v>
      </c>
      <c r="K7" s="291">
        <v>0</v>
      </c>
      <c r="L7" s="292">
        <v>0</v>
      </c>
      <c r="M7" s="291">
        <v>4</v>
      </c>
      <c r="N7" s="292">
        <v>115.16378796902917</v>
      </c>
      <c r="O7" s="291">
        <v>0</v>
      </c>
      <c r="P7" s="292">
        <v>0</v>
      </c>
      <c r="Q7" s="291">
        <v>0</v>
      </c>
      <c r="R7" s="292">
        <v>0</v>
      </c>
      <c r="S7" s="291">
        <v>0</v>
      </c>
      <c r="T7" s="292">
        <v>0</v>
      </c>
      <c r="U7" s="293">
        <v>0</v>
      </c>
      <c r="V7" s="292">
        <v>0</v>
      </c>
    </row>
    <row r="8" spans="1:22" ht="23.25" customHeight="1">
      <c r="A8" s="294" t="s">
        <v>142</v>
      </c>
      <c r="B8" s="23">
        <v>12325</v>
      </c>
      <c r="C8" s="291">
        <v>7</v>
      </c>
      <c r="D8" s="292">
        <v>137.27383367139959</v>
      </c>
      <c r="E8" s="291">
        <v>1</v>
      </c>
      <c r="F8" s="292">
        <v>19.6105476673428</v>
      </c>
      <c r="G8" s="291">
        <v>1</v>
      </c>
      <c r="H8" s="292">
        <v>19.6105476673428</v>
      </c>
      <c r="I8" s="291">
        <v>0</v>
      </c>
      <c r="J8" s="292">
        <v>0</v>
      </c>
      <c r="K8" s="291">
        <v>0</v>
      </c>
      <c r="L8" s="292">
        <v>0</v>
      </c>
      <c r="M8" s="291">
        <v>3</v>
      </c>
      <c r="N8" s="292">
        <v>58.831643002028393</v>
      </c>
      <c r="O8" s="291">
        <v>0</v>
      </c>
      <c r="P8" s="292">
        <v>0</v>
      </c>
      <c r="Q8" s="291">
        <v>2</v>
      </c>
      <c r="R8" s="292">
        <v>39.2210953346856</v>
      </c>
      <c r="S8" s="291">
        <v>1</v>
      </c>
      <c r="T8" s="292">
        <v>19.6105476673428</v>
      </c>
      <c r="U8" s="293">
        <v>1</v>
      </c>
      <c r="V8" s="292">
        <v>19.6105476673428</v>
      </c>
    </row>
    <row r="9" spans="1:22" ht="23.25" customHeight="1">
      <c r="A9" s="294" t="s">
        <v>143</v>
      </c>
      <c r="B9" s="23">
        <v>13772</v>
      </c>
      <c r="C9" s="291">
        <v>13</v>
      </c>
      <c r="D9" s="292">
        <v>228.15132152192854</v>
      </c>
      <c r="E9" s="291">
        <v>1</v>
      </c>
      <c r="F9" s="292">
        <v>17.550101655532963</v>
      </c>
      <c r="G9" s="291">
        <v>1</v>
      </c>
      <c r="H9" s="292">
        <v>17.550101655532963</v>
      </c>
      <c r="I9" s="291">
        <v>1</v>
      </c>
      <c r="J9" s="292">
        <v>17.550101655532963</v>
      </c>
      <c r="K9" s="291">
        <v>1</v>
      </c>
      <c r="L9" s="292">
        <v>17.550101655532963</v>
      </c>
      <c r="M9" s="291">
        <v>4</v>
      </c>
      <c r="N9" s="292">
        <v>70.200406622131851</v>
      </c>
      <c r="O9" s="291">
        <v>1</v>
      </c>
      <c r="P9" s="292">
        <v>17.550101655532963</v>
      </c>
      <c r="Q9" s="291">
        <v>2</v>
      </c>
      <c r="R9" s="292">
        <v>35.100203311065926</v>
      </c>
      <c r="S9" s="291">
        <v>1</v>
      </c>
      <c r="T9" s="292">
        <v>17.550101655532963</v>
      </c>
      <c r="U9" s="293">
        <v>3</v>
      </c>
      <c r="V9" s="292">
        <v>52.650304966598888</v>
      </c>
    </row>
    <row r="10" spans="1:22" ht="23.25" customHeight="1">
      <c r="A10" s="294" t="s">
        <v>144</v>
      </c>
      <c r="B10" s="23">
        <v>14334</v>
      </c>
      <c r="C10" s="291">
        <v>9</v>
      </c>
      <c r="D10" s="292">
        <v>151.75805776475511</v>
      </c>
      <c r="E10" s="291">
        <v>3</v>
      </c>
      <c r="F10" s="292">
        <v>50.586019254918376</v>
      </c>
      <c r="G10" s="291">
        <v>3</v>
      </c>
      <c r="H10" s="292">
        <v>50.586019254918376</v>
      </c>
      <c r="I10" s="291">
        <v>0</v>
      </c>
      <c r="J10" s="292">
        <v>0</v>
      </c>
      <c r="K10" s="291">
        <v>0</v>
      </c>
      <c r="L10" s="292">
        <v>0</v>
      </c>
      <c r="M10" s="291">
        <v>1</v>
      </c>
      <c r="N10" s="292">
        <v>16.862006418306123</v>
      </c>
      <c r="O10" s="291">
        <v>0</v>
      </c>
      <c r="P10" s="292">
        <v>0</v>
      </c>
      <c r="Q10" s="291">
        <v>1</v>
      </c>
      <c r="R10" s="292">
        <v>16.862006418306123</v>
      </c>
      <c r="S10" s="291">
        <v>1</v>
      </c>
      <c r="T10" s="292">
        <v>16.862006418306123</v>
      </c>
      <c r="U10" s="293">
        <v>4</v>
      </c>
      <c r="V10" s="292">
        <v>67.448025673224492</v>
      </c>
    </row>
    <row r="11" spans="1:22" ht="23.25" customHeight="1">
      <c r="A11" s="294" t="s">
        <v>145</v>
      </c>
      <c r="B11" s="23">
        <v>11489.5</v>
      </c>
      <c r="C11" s="291">
        <v>4</v>
      </c>
      <c r="D11" s="292">
        <v>84.146394534139858</v>
      </c>
      <c r="E11" s="291">
        <v>0</v>
      </c>
      <c r="F11" s="292">
        <v>0</v>
      </c>
      <c r="G11" s="291">
        <v>0</v>
      </c>
      <c r="H11" s="292">
        <v>0</v>
      </c>
      <c r="I11" s="291">
        <v>0</v>
      </c>
      <c r="J11" s="292">
        <v>0</v>
      </c>
      <c r="K11" s="291">
        <v>0</v>
      </c>
      <c r="L11" s="292">
        <v>0</v>
      </c>
      <c r="M11" s="291">
        <v>2</v>
      </c>
      <c r="N11" s="292">
        <v>42.073197267069929</v>
      </c>
      <c r="O11" s="291">
        <v>0</v>
      </c>
      <c r="P11" s="292">
        <v>0</v>
      </c>
      <c r="Q11" s="291">
        <v>1</v>
      </c>
      <c r="R11" s="292">
        <v>21.036598633534965</v>
      </c>
      <c r="S11" s="291">
        <v>0</v>
      </c>
      <c r="T11" s="292">
        <v>0</v>
      </c>
      <c r="U11" s="293">
        <v>1</v>
      </c>
      <c r="V11" s="292">
        <v>21.036598633534965</v>
      </c>
    </row>
    <row r="12" spans="1:22" ht="23.25" customHeight="1">
      <c r="A12" s="294" t="s">
        <v>146</v>
      </c>
      <c r="B12" s="23">
        <v>19068</v>
      </c>
      <c r="C12" s="291">
        <v>8</v>
      </c>
      <c r="D12" s="292">
        <v>101.4054961191525</v>
      </c>
      <c r="E12" s="291">
        <v>1</v>
      </c>
      <c r="F12" s="292">
        <v>12.675687014894063</v>
      </c>
      <c r="G12" s="291">
        <v>1</v>
      </c>
      <c r="H12" s="292">
        <v>12.675687014894063</v>
      </c>
      <c r="I12" s="291">
        <v>1</v>
      </c>
      <c r="J12" s="292">
        <v>12.675687014894063</v>
      </c>
      <c r="K12" s="291">
        <v>1</v>
      </c>
      <c r="L12" s="292">
        <v>12.675687014894063</v>
      </c>
      <c r="M12" s="291">
        <v>1</v>
      </c>
      <c r="N12" s="292">
        <v>12.675687014894063</v>
      </c>
      <c r="O12" s="291">
        <v>0</v>
      </c>
      <c r="P12" s="292">
        <v>0</v>
      </c>
      <c r="Q12" s="291">
        <v>2</v>
      </c>
      <c r="R12" s="292">
        <v>25.351374029788126</v>
      </c>
      <c r="S12" s="291">
        <v>0</v>
      </c>
      <c r="T12" s="292">
        <v>0</v>
      </c>
      <c r="U12" s="293">
        <v>2</v>
      </c>
      <c r="V12" s="292">
        <v>25.351374029788126</v>
      </c>
    </row>
    <row r="13" spans="1:22" ht="23.25" customHeight="1">
      <c r="A13" s="294" t="s">
        <v>147</v>
      </c>
      <c r="B13" s="23">
        <v>14717</v>
      </c>
      <c r="C13" s="291">
        <v>10</v>
      </c>
      <c r="D13" s="292">
        <v>164.23184072840931</v>
      </c>
      <c r="E13" s="291">
        <v>0</v>
      </c>
      <c r="F13" s="292">
        <v>0</v>
      </c>
      <c r="G13" s="291">
        <v>0</v>
      </c>
      <c r="H13" s="292">
        <v>0</v>
      </c>
      <c r="I13" s="291">
        <v>0</v>
      </c>
      <c r="J13" s="292">
        <v>0</v>
      </c>
      <c r="K13" s="291">
        <v>2</v>
      </c>
      <c r="L13" s="292">
        <v>32.846368145681865</v>
      </c>
      <c r="M13" s="291">
        <v>2</v>
      </c>
      <c r="N13" s="292">
        <v>32.846368145681865</v>
      </c>
      <c r="O13" s="291">
        <v>1</v>
      </c>
      <c r="P13" s="292">
        <v>16.423184072840932</v>
      </c>
      <c r="Q13" s="291">
        <v>0</v>
      </c>
      <c r="R13" s="292">
        <v>0</v>
      </c>
      <c r="S13" s="291">
        <v>0</v>
      </c>
      <c r="T13" s="292">
        <v>0</v>
      </c>
      <c r="U13" s="293">
        <v>5</v>
      </c>
      <c r="V13" s="292">
        <v>82.115920364204655</v>
      </c>
    </row>
    <row r="14" spans="1:22" ht="23.25" customHeight="1">
      <c r="A14" s="294" t="s">
        <v>148</v>
      </c>
      <c r="B14" s="23">
        <v>16404.5</v>
      </c>
      <c r="C14" s="291">
        <v>13</v>
      </c>
      <c r="D14" s="292">
        <v>191.5389070072236</v>
      </c>
      <c r="E14" s="291">
        <v>0</v>
      </c>
      <c r="F14" s="292">
        <v>0</v>
      </c>
      <c r="G14" s="291">
        <v>0</v>
      </c>
      <c r="H14" s="292">
        <v>0</v>
      </c>
      <c r="I14" s="291">
        <v>0</v>
      </c>
      <c r="J14" s="292">
        <v>0</v>
      </c>
      <c r="K14" s="291">
        <v>0</v>
      </c>
      <c r="L14" s="292">
        <v>0</v>
      </c>
      <c r="M14" s="291">
        <v>7</v>
      </c>
      <c r="N14" s="292">
        <v>103.13633454235118</v>
      </c>
      <c r="O14" s="291">
        <v>1</v>
      </c>
      <c r="P14" s="292">
        <v>14.73376207747874</v>
      </c>
      <c r="Q14" s="291">
        <v>1</v>
      </c>
      <c r="R14" s="292">
        <v>14.73376207747874</v>
      </c>
      <c r="S14" s="291">
        <v>0</v>
      </c>
      <c r="T14" s="292">
        <v>0</v>
      </c>
      <c r="U14" s="293">
        <v>4</v>
      </c>
      <c r="V14" s="292">
        <v>58.935048309914961</v>
      </c>
    </row>
    <row r="15" spans="1:22" ht="23.25" customHeight="1">
      <c r="A15" s="294" t="s">
        <v>149</v>
      </c>
      <c r="B15" s="23">
        <v>10257</v>
      </c>
      <c r="C15" s="291">
        <v>5</v>
      </c>
      <c r="D15" s="292">
        <v>117.8219752364239</v>
      </c>
      <c r="E15" s="291">
        <v>0</v>
      </c>
      <c r="F15" s="292">
        <v>0</v>
      </c>
      <c r="G15" s="291">
        <v>0</v>
      </c>
      <c r="H15" s="292">
        <v>0</v>
      </c>
      <c r="I15" s="291">
        <v>1</v>
      </c>
      <c r="J15" s="292">
        <v>23.56439504728478</v>
      </c>
      <c r="K15" s="291">
        <v>1</v>
      </c>
      <c r="L15" s="292">
        <v>23.56439504728478</v>
      </c>
      <c r="M15" s="291">
        <v>1</v>
      </c>
      <c r="N15" s="292">
        <v>23.56439504728478</v>
      </c>
      <c r="O15" s="291">
        <v>0</v>
      </c>
      <c r="P15" s="292">
        <v>0</v>
      </c>
      <c r="Q15" s="291">
        <v>0</v>
      </c>
      <c r="R15" s="292">
        <v>0</v>
      </c>
      <c r="S15" s="291">
        <v>0</v>
      </c>
      <c r="T15" s="292">
        <v>0</v>
      </c>
      <c r="U15" s="293">
        <v>2</v>
      </c>
      <c r="V15" s="292">
        <v>47.12879009456956</v>
      </c>
    </row>
    <row r="16" spans="1:22" ht="36" customHeight="1">
      <c r="A16" s="432" t="s">
        <v>150</v>
      </c>
      <c r="B16" s="433">
        <v>153821.5</v>
      </c>
      <c r="C16" s="434">
        <v>87</v>
      </c>
      <c r="D16" s="435">
        <v>136.70325669688566</v>
      </c>
      <c r="E16" s="434">
        <v>7</v>
      </c>
      <c r="F16" s="435">
        <v>10.9991126077954</v>
      </c>
      <c r="G16" s="434">
        <v>7</v>
      </c>
      <c r="H16" s="435">
        <v>10.9991126077954</v>
      </c>
      <c r="I16" s="434">
        <v>3</v>
      </c>
      <c r="J16" s="435">
        <v>4.7139054033408847</v>
      </c>
      <c r="K16" s="434">
        <v>6</v>
      </c>
      <c r="L16" s="435">
        <v>9.4278108066817694</v>
      </c>
      <c r="M16" s="434">
        <v>29</v>
      </c>
      <c r="N16" s="435">
        <v>45.56775223229522</v>
      </c>
      <c r="O16" s="434">
        <v>3</v>
      </c>
      <c r="P16" s="435">
        <v>4.7139054033408847</v>
      </c>
      <c r="Q16" s="434">
        <v>15</v>
      </c>
      <c r="R16" s="435">
        <v>23.569527016704424</v>
      </c>
      <c r="S16" s="434">
        <v>7</v>
      </c>
      <c r="T16" s="435">
        <v>10.9991126077954</v>
      </c>
      <c r="U16" s="434">
        <v>24</v>
      </c>
      <c r="V16" s="435">
        <v>37.711243226727078</v>
      </c>
    </row>
    <row r="17" spans="1:22" ht="31.5" customHeight="1">
      <c r="A17" s="298" t="s">
        <v>151</v>
      </c>
      <c r="B17" s="299">
        <v>63355</v>
      </c>
      <c r="C17" s="291">
        <v>25</v>
      </c>
      <c r="D17" s="292">
        <v>95.375266356246541</v>
      </c>
      <c r="E17" s="291">
        <v>3</v>
      </c>
      <c r="F17" s="292">
        <v>11.445031962749583</v>
      </c>
      <c r="G17" s="291">
        <v>2</v>
      </c>
      <c r="H17" s="292">
        <v>7.6300213084997228</v>
      </c>
      <c r="I17" s="291">
        <v>0</v>
      </c>
      <c r="J17" s="292">
        <v>0</v>
      </c>
      <c r="K17" s="291">
        <v>4</v>
      </c>
      <c r="L17" s="292">
        <v>15.260042616999446</v>
      </c>
      <c r="M17" s="291">
        <v>4</v>
      </c>
      <c r="N17" s="292">
        <v>15.260042616999446</v>
      </c>
      <c r="O17" s="291">
        <v>2</v>
      </c>
      <c r="P17" s="292">
        <v>7.6300213084997228</v>
      </c>
      <c r="Q17" s="291">
        <v>11</v>
      </c>
      <c r="R17" s="292">
        <v>41.96511719674848</v>
      </c>
      <c r="S17" s="291">
        <v>6</v>
      </c>
      <c r="T17" s="292">
        <v>22.890063925499167</v>
      </c>
      <c r="U17" s="293">
        <v>1</v>
      </c>
      <c r="V17" s="292">
        <v>3.8150106542498614</v>
      </c>
    </row>
    <row r="18" spans="1:22" ht="36" customHeight="1">
      <c r="A18" s="436" t="s">
        <v>152</v>
      </c>
      <c r="B18" s="437">
        <v>217176.5</v>
      </c>
      <c r="C18" s="438">
        <v>112</v>
      </c>
      <c r="D18" s="439">
        <v>124.64700370436027</v>
      </c>
      <c r="E18" s="438">
        <v>10</v>
      </c>
      <c r="F18" s="439">
        <v>11.12919675931788</v>
      </c>
      <c r="G18" s="438">
        <v>9</v>
      </c>
      <c r="H18" s="439">
        <v>10.016277083386093</v>
      </c>
      <c r="I18" s="438">
        <v>3</v>
      </c>
      <c r="J18" s="439">
        <v>3.3387590277953643</v>
      </c>
      <c r="K18" s="438">
        <v>10</v>
      </c>
      <c r="L18" s="439">
        <v>11.12919675931788</v>
      </c>
      <c r="M18" s="438">
        <v>33</v>
      </c>
      <c r="N18" s="440">
        <v>36.726349305749004</v>
      </c>
      <c r="O18" s="438">
        <v>5</v>
      </c>
      <c r="P18" s="439">
        <v>5.56459837965894</v>
      </c>
      <c r="Q18" s="438">
        <v>26</v>
      </c>
      <c r="R18" s="440">
        <v>28.935911574226491</v>
      </c>
      <c r="S18" s="438">
        <v>13</v>
      </c>
      <c r="T18" s="440">
        <v>14.467955787113246</v>
      </c>
      <c r="U18" s="438">
        <v>25</v>
      </c>
      <c r="V18" s="435">
        <v>27.822991898294703</v>
      </c>
    </row>
    <row r="19" spans="1:22" ht="36" customHeight="1">
      <c r="A19" s="300" t="s">
        <v>153</v>
      </c>
      <c r="B19" s="300"/>
      <c r="C19" s="301">
        <v>1</v>
      </c>
      <c r="D19" s="302"/>
      <c r="E19" s="429">
        <v>8.9285714285714288E-2</v>
      </c>
      <c r="F19" s="302"/>
      <c r="G19" s="303" t="s">
        <v>154</v>
      </c>
      <c r="H19" s="304"/>
      <c r="I19" s="429">
        <v>2.6785714285714284E-2</v>
      </c>
      <c r="J19" s="305"/>
      <c r="K19" s="429">
        <v>8.9285714285714288E-2</v>
      </c>
      <c r="L19" s="305"/>
      <c r="M19" s="429">
        <v>0.29464285714285715</v>
      </c>
      <c r="N19" s="305"/>
      <c r="O19" s="429">
        <v>4.4642857142857144E-2</v>
      </c>
      <c r="P19" s="306"/>
      <c r="Q19" s="430">
        <v>0.23214285714285715</v>
      </c>
      <c r="R19" s="307"/>
      <c r="S19" s="308" t="s">
        <v>178</v>
      </c>
      <c r="T19" s="309"/>
      <c r="U19" s="431">
        <v>0.22321428571428573</v>
      </c>
      <c r="V19" s="310"/>
    </row>
    <row r="20" spans="1:22" ht="28.5">
      <c r="A20" s="311" t="s">
        <v>155</v>
      </c>
      <c r="B20" s="312">
        <v>215507.5</v>
      </c>
      <c r="C20" s="312">
        <v>130</v>
      </c>
      <c r="D20" s="313">
        <v>145.25712562207812</v>
      </c>
      <c r="E20" s="312">
        <v>15</v>
      </c>
      <c r="F20" s="313">
        <v>16.760437571778244</v>
      </c>
      <c r="G20" s="314">
        <v>11</v>
      </c>
      <c r="H20" s="313">
        <v>12.290987552637379</v>
      </c>
      <c r="I20" s="312">
        <v>5</v>
      </c>
      <c r="J20" s="313">
        <v>5.5868125239260813</v>
      </c>
      <c r="K20" s="312">
        <v>12</v>
      </c>
      <c r="L20" s="313">
        <v>13.408350057422595</v>
      </c>
      <c r="M20" s="312">
        <v>38</v>
      </c>
      <c r="N20" s="313">
        <v>42.459775181838218</v>
      </c>
      <c r="O20" s="312">
        <v>5</v>
      </c>
      <c r="P20" s="313">
        <v>5.5868125239260813</v>
      </c>
      <c r="Q20" s="312">
        <v>30</v>
      </c>
      <c r="R20" s="313">
        <v>33.520875143556488</v>
      </c>
      <c r="S20" s="312">
        <v>14</v>
      </c>
      <c r="T20" s="315">
        <v>15.643075066993028</v>
      </c>
      <c r="U20" s="316">
        <v>25</v>
      </c>
      <c r="V20" s="317">
        <v>27.934062619630406</v>
      </c>
    </row>
    <row r="21" spans="1:22" ht="36" customHeight="1">
      <c r="A21" s="318" t="s">
        <v>156</v>
      </c>
      <c r="B21" s="318"/>
      <c r="C21" s="319">
        <f>C18-C20</f>
        <v>-18</v>
      </c>
      <c r="D21" s="320">
        <f>D18/D20-100%</f>
        <v>-0.14188716615073405</v>
      </c>
      <c r="E21" s="319">
        <f>E18-E20</f>
        <v>-5</v>
      </c>
      <c r="F21" s="320">
        <f>F18/F20-100%</f>
        <v>-0.33598411666425854</v>
      </c>
      <c r="G21" s="319">
        <f>G18-G20</f>
        <v>-2</v>
      </c>
      <c r="H21" s="320">
        <f>H18/H20-100%</f>
        <v>-0.18507141590613541</v>
      </c>
      <c r="I21" s="319">
        <f>I18-I20</f>
        <v>-2</v>
      </c>
      <c r="J21" s="320">
        <f>J18/J20-100%</f>
        <v>-0.40238570499783266</v>
      </c>
      <c r="K21" s="319">
        <f>K18-K20</f>
        <v>-2</v>
      </c>
      <c r="L21" s="320">
        <f>L18/L20-100%</f>
        <v>-0.16998014583032317</v>
      </c>
      <c r="M21" s="319">
        <f>M18-M20</f>
        <v>-5</v>
      </c>
      <c r="N21" s="320">
        <f>N18/N20-100%</f>
        <v>-0.13503194144423158</v>
      </c>
      <c r="O21" s="319">
        <f>O18-O20</f>
        <v>0</v>
      </c>
      <c r="P21" s="320">
        <f>P18/P20-100%</f>
        <v>-3.9761749963878046E-3</v>
      </c>
      <c r="Q21" s="319">
        <f>Q18-Q20</f>
        <v>-4</v>
      </c>
      <c r="R21" s="320">
        <f>R18/R20-100%</f>
        <v>-0.13677935166353605</v>
      </c>
      <c r="S21" s="319">
        <f>S18-S20</f>
        <v>-1</v>
      </c>
      <c r="T21" s="320">
        <f>T18/T20-100%</f>
        <v>-7.512073392521712E-2</v>
      </c>
      <c r="U21" s="319">
        <f>U18-U20</f>
        <v>0</v>
      </c>
      <c r="V21" s="320">
        <f>V18/V20-100%</f>
        <v>-3.9761749963876936E-3</v>
      </c>
    </row>
    <row r="22" spans="1:22" ht="15">
      <c r="A22" s="321" t="s">
        <v>157</v>
      </c>
      <c r="B22" s="322"/>
      <c r="C22" s="312">
        <v>181</v>
      </c>
      <c r="D22" s="313">
        <v>204.41513172035474</v>
      </c>
      <c r="E22" s="312">
        <v>16</v>
      </c>
      <c r="F22" s="313">
        <v>18.069845897931909</v>
      </c>
      <c r="G22" s="314">
        <v>15</v>
      </c>
      <c r="H22" s="313">
        <v>16.940480529311166</v>
      </c>
      <c r="I22" s="312">
        <v>8</v>
      </c>
      <c r="J22" s="313">
        <v>9.0349229489659546</v>
      </c>
      <c r="K22" s="312">
        <v>21</v>
      </c>
      <c r="L22" s="313">
        <v>23.71667274103563</v>
      </c>
      <c r="M22" s="312">
        <v>56</v>
      </c>
      <c r="N22" s="313">
        <v>63.244460642761688</v>
      </c>
      <c r="O22" s="312">
        <v>9</v>
      </c>
      <c r="P22" s="313">
        <v>10.164288317586699</v>
      </c>
      <c r="Q22" s="312">
        <v>41</v>
      </c>
      <c r="R22" s="313">
        <v>46.303980113450521</v>
      </c>
      <c r="S22" s="312">
        <v>23</v>
      </c>
      <c r="T22" s="315">
        <v>25.975403478277123</v>
      </c>
      <c r="U22" s="316">
        <v>30</v>
      </c>
      <c r="V22" s="317">
        <v>33.880961058622333</v>
      </c>
    </row>
    <row r="23" spans="1:22" ht="15">
      <c r="A23" s="321" t="s">
        <v>158</v>
      </c>
      <c r="B23" s="322"/>
      <c r="C23" s="312">
        <v>206</v>
      </c>
      <c r="D23" s="313">
        <v>235.613508327359</v>
      </c>
      <c r="E23" s="312">
        <v>19</v>
      </c>
      <c r="F23" s="313">
        <v>21.731343001067092</v>
      </c>
      <c r="G23" s="312">
        <v>16</v>
      </c>
      <c r="H23" s="313">
        <v>18.300078316688079</v>
      </c>
      <c r="I23" s="312">
        <v>7</v>
      </c>
      <c r="J23" s="313">
        <v>8.0062842635510343</v>
      </c>
      <c r="K23" s="312">
        <v>29</v>
      </c>
      <c r="L23" s="313">
        <v>33.168891948997143</v>
      </c>
      <c r="M23" s="312">
        <v>56</v>
      </c>
      <c r="N23" s="313">
        <v>64.050274108408274</v>
      </c>
      <c r="O23" s="312">
        <v>8</v>
      </c>
      <c r="P23" s="313">
        <v>9.1500391583440397</v>
      </c>
      <c r="Q23" s="312">
        <v>50</v>
      </c>
      <c r="R23" s="313">
        <v>57.187744739650249</v>
      </c>
      <c r="S23" s="312">
        <v>30</v>
      </c>
      <c r="T23" s="313">
        <v>34.312646843790148</v>
      </c>
      <c r="U23" s="323">
        <v>37</v>
      </c>
      <c r="V23" s="313">
        <v>42.318931107341179</v>
      </c>
    </row>
    <row r="24" spans="1:22" ht="15.75">
      <c r="A24" s="324" t="s">
        <v>159</v>
      </c>
      <c r="B24" s="324"/>
      <c r="C24" s="325">
        <v>199</v>
      </c>
      <c r="D24" s="326">
        <v>228.26451144447699</v>
      </c>
      <c r="E24" s="325">
        <v>17</v>
      </c>
      <c r="F24" s="326">
        <v>19.499983389729199</v>
      </c>
      <c r="G24" s="327">
        <v>16</v>
      </c>
      <c r="H24" s="326">
        <f>G24*100000/210713*2.417</f>
        <v>18.352925543274498</v>
      </c>
      <c r="I24" s="325">
        <v>5</v>
      </c>
      <c r="J24" s="326">
        <f>I24*100000/210713*2.417</f>
        <v>5.7352892322732805</v>
      </c>
      <c r="K24" s="325">
        <v>27</v>
      </c>
      <c r="L24" s="326">
        <f>K24*100000/210713*2.417</f>
        <v>30.970561854275719</v>
      </c>
      <c r="M24" s="325">
        <v>59</v>
      </c>
      <c r="N24" s="326">
        <f>M24*100000/210713*2.417</f>
        <v>67.676412940824719</v>
      </c>
      <c r="O24" s="328" t="s">
        <v>63</v>
      </c>
      <c r="P24" s="328" t="s">
        <v>63</v>
      </c>
      <c r="Q24" s="325">
        <v>41</v>
      </c>
      <c r="R24" s="326">
        <f>Q24*100000/210713*2.417</f>
        <v>47.029371704640909</v>
      </c>
      <c r="S24" s="325">
        <v>27</v>
      </c>
      <c r="T24" s="326">
        <f>S24*100000/210713*2.417</f>
        <v>30.970561854275719</v>
      </c>
      <c r="U24" s="325">
        <v>55</v>
      </c>
      <c r="V24" s="326">
        <f>U24*100000/210713*2.417</f>
        <v>63.088181555006088</v>
      </c>
    </row>
    <row r="25" spans="1:22" ht="15.75">
      <c r="A25" s="324" t="s">
        <v>160</v>
      </c>
      <c r="B25" s="324"/>
      <c r="C25" s="329">
        <v>239</v>
      </c>
      <c r="D25" s="330">
        <v>275.5</v>
      </c>
      <c r="E25" s="329">
        <v>35</v>
      </c>
      <c r="F25" s="330">
        <v>40.4</v>
      </c>
      <c r="G25" s="331">
        <v>34</v>
      </c>
      <c r="H25" s="330">
        <v>39.200000000000003</v>
      </c>
      <c r="I25" s="329">
        <v>4</v>
      </c>
      <c r="J25" s="330">
        <v>4.5999999999999996</v>
      </c>
      <c r="K25" s="329">
        <v>24</v>
      </c>
      <c r="L25" s="330">
        <v>21</v>
      </c>
      <c r="M25" s="329">
        <v>67</v>
      </c>
      <c r="N25" s="330">
        <v>77.2</v>
      </c>
      <c r="O25" s="332" t="s">
        <v>63</v>
      </c>
      <c r="P25" s="332" t="s">
        <v>63</v>
      </c>
      <c r="Q25" s="329">
        <v>59</v>
      </c>
      <c r="R25" s="330">
        <v>68</v>
      </c>
      <c r="S25" s="329">
        <v>36</v>
      </c>
      <c r="T25" s="330">
        <v>41.5</v>
      </c>
      <c r="U25" s="333">
        <v>54</v>
      </c>
      <c r="V25" s="330">
        <v>62.3</v>
      </c>
    </row>
    <row r="26" spans="1:22">
      <c r="A26" s="334"/>
      <c r="B26" s="335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6"/>
      <c r="N26" s="334"/>
      <c r="O26" s="334"/>
      <c r="P26" s="334"/>
      <c r="Q26" s="334"/>
      <c r="R26" s="334"/>
      <c r="S26" s="334"/>
      <c r="T26" s="335"/>
      <c r="U26" s="335"/>
      <c r="V26" s="335"/>
    </row>
  </sheetData>
  <mergeCells count="39">
    <mergeCell ref="A21:B21"/>
    <mergeCell ref="A22:B22"/>
    <mergeCell ref="A23:B23"/>
    <mergeCell ref="A24:B24"/>
    <mergeCell ref="A25:B25"/>
    <mergeCell ref="Q4:Q5"/>
    <mergeCell ref="R4:R5"/>
    <mergeCell ref="S4:T4"/>
    <mergeCell ref="U4:U5"/>
    <mergeCell ref="V4:V5"/>
    <mergeCell ref="A19:B19"/>
    <mergeCell ref="G19:H19"/>
    <mergeCell ref="S19:T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abSelected="1" workbookViewId="0">
      <selection activeCell="D8" sqref="D8"/>
    </sheetView>
  </sheetViews>
  <sheetFormatPr defaultRowHeight="12.75"/>
  <cols>
    <col min="1" max="1" width="22.42578125" customWidth="1"/>
    <col min="3" max="3" width="7.42578125" customWidth="1"/>
    <col min="4" max="4" width="8.5703125" customWidth="1"/>
    <col min="5" max="5" width="6.85546875" customWidth="1"/>
    <col min="6" max="6" width="7.5703125" customWidth="1"/>
    <col min="7" max="7" width="6.7109375" customWidth="1"/>
    <col min="8" max="8" width="7.5703125" customWidth="1"/>
    <col min="9" max="9" width="6.7109375" customWidth="1"/>
    <col min="10" max="10" width="7.5703125" customWidth="1"/>
    <col min="11" max="11" width="7.140625" customWidth="1"/>
    <col min="12" max="12" width="7.5703125" customWidth="1"/>
    <col min="13" max="13" width="7.28515625" customWidth="1"/>
    <col min="14" max="14" width="7.5703125" customWidth="1"/>
    <col min="15" max="15" width="7.140625" customWidth="1"/>
    <col min="16" max="16" width="7.5703125" customWidth="1"/>
    <col min="17" max="17" width="8" customWidth="1"/>
    <col min="18" max="19" width="7.5703125" customWidth="1"/>
    <col min="20" max="20" width="8" customWidth="1"/>
    <col min="21" max="21" width="7.7109375" customWidth="1"/>
    <col min="22" max="22" width="8" customWidth="1"/>
  </cols>
  <sheetData>
    <row r="1" spans="1:22" ht="52.5" customHeight="1">
      <c r="A1" s="337" t="s">
        <v>161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 ht="18.75" customHeight="1">
      <c r="A2" s="339" t="s">
        <v>162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1"/>
      <c r="V2" s="341"/>
    </row>
    <row r="3" spans="1:22" ht="56.25" customHeight="1">
      <c r="A3" s="281" t="s">
        <v>126</v>
      </c>
      <c r="B3" s="281" t="s">
        <v>180</v>
      </c>
      <c r="C3" s="283" t="s">
        <v>128</v>
      </c>
      <c r="D3" s="283"/>
      <c r="E3" s="283" t="s">
        <v>129</v>
      </c>
      <c r="F3" s="283"/>
      <c r="G3" s="283" t="s">
        <v>130</v>
      </c>
      <c r="H3" s="283"/>
      <c r="I3" s="283" t="s">
        <v>131</v>
      </c>
      <c r="J3" s="283"/>
      <c r="K3" s="283" t="s">
        <v>132</v>
      </c>
      <c r="L3" s="283"/>
      <c r="M3" s="283" t="s">
        <v>133</v>
      </c>
      <c r="N3" s="283"/>
      <c r="O3" s="283" t="s">
        <v>163</v>
      </c>
      <c r="P3" s="283"/>
      <c r="Q3" s="283" t="s">
        <v>135</v>
      </c>
      <c r="R3" s="283"/>
      <c r="S3" s="283"/>
      <c r="T3" s="342"/>
      <c r="U3" s="343" t="s">
        <v>136</v>
      </c>
      <c r="V3" s="343"/>
    </row>
    <row r="4" spans="1:22" ht="25.5" customHeight="1">
      <c r="A4" s="281"/>
      <c r="B4" s="281"/>
      <c r="C4" s="284" t="s">
        <v>13</v>
      </c>
      <c r="D4" s="285" t="s">
        <v>137</v>
      </c>
      <c r="E4" s="284" t="s">
        <v>13</v>
      </c>
      <c r="F4" s="285" t="s">
        <v>137</v>
      </c>
      <c r="G4" s="286" t="s">
        <v>13</v>
      </c>
      <c r="H4" s="282" t="s">
        <v>137</v>
      </c>
      <c r="I4" s="284" t="s">
        <v>13</v>
      </c>
      <c r="J4" s="285" t="s">
        <v>137</v>
      </c>
      <c r="K4" s="284" t="s">
        <v>13</v>
      </c>
      <c r="L4" s="285" t="s">
        <v>137</v>
      </c>
      <c r="M4" s="284" t="s">
        <v>13</v>
      </c>
      <c r="N4" s="285" t="s">
        <v>137</v>
      </c>
      <c r="O4" s="284" t="s">
        <v>13</v>
      </c>
      <c r="P4" s="285" t="s">
        <v>137</v>
      </c>
      <c r="Q4" s="287" t="s">
        <v>13</v>
      </c>
      <c r="R4" s="285" t="s">
        <v>137</v>
      </c>
      <c r="S4" s="285" t="s">
        <v>138</v>
      </c>
      <c r="T4" s="344"/>
      <c r="U4" s="345" t="s">
        <v>13</v>
      </c>
      <c r="V4" s="346" t="s">
        <v>137</v>
      </c>
    </row>
    <row r="5" spans="1:22" ht="36" customHeight="1">
      <c r="A5" s="281"/>
      <c r="B5" s="281"/>
      <c r="C5" s="284"/>
      <c r="D5" s="285"/>
      <c r="E5" s="284"/>
      <c r="F5" s="285"/>
      <c r="G5" s="286"/>
      <c r="H5" s="282"/>
      <c r="I5" s="284"/>
      <c r="J5" s="285"/>
      <c r="K5" s="284"/>
      <c r="L5" s="285"/>
      <c r="M5" s="284"/>
      <c r="N5" s="285"/>
      <c r="O5" s="284"/>
      <c r="P5" s="285"/>
      <c r="Q5" s="287"/>
      <c r="R5" s="285"/>
      <c r="S5" s="288" t="s">
        <v>13</v>
      </c>
      <c r="T5" s="289" t="s">
        <v>139</v>
      </c>
      <c r="U5" s="345"/>
      <c r="V5" s="346"/>
    </row>
    <row r="6" spans="1:22" ht="21" customHeight="1">
      <c r="A6" s="290" t="s">
        <v>140</v>
      </c>
      <c r="B6" s="347">
        <v>17919</v>
      </c>
      <c r="C6" s="348">
        <v>10</v>
      </c>
      <c r="D6" s="297">
        <v>134.88475919415146</v>
      </c>
      <c r="E6" s="348">
        <v>1</v>
      </c>
      <c r="F6" s="297">
        <v>13.488475919415146</v>
      </c>
      <c r="G6" s="349">
        <v>1</v>
      </c>
      <c r="H6" s="297">
        <v>13.488475919415146</v>
      </c>
      <c r="I6" s="348"/>
      <c r="J6" s="297">
        <v>0</v>
      </c>
      <c r="K6" s="348">
        <v>1</v>
      </c>
      <c r="L6" s="297">
        <v>13.488475919415146</v>
      </c>
      <c r="M6" s="348">
        <v>2</v>
      </c>
      <c r="N6" s="297">
        <v>26.976951838830292</v>
      </c>
      <c r="O6" s="348"/>
      <c r="P6" s="297">
        <v>0</v>
      </c>
      <c r="Q6" s="348">
        <v>5</v>
      </c>
      <c r="R6" s="297">
        <v>67.442379597075728</v>
      </c>
      <c r="S6" s="348">
        <v>4</v>
      </c>
      <c r="T6" s="297">
        <v>53.953903677660584</v>
      </c>
      <c r="U6" s="350">
        <v>1</v>
      </c>
      <c r="V6" s="297">
        <v>13.488475919415146</v>
      </c>
    </row>
    <row r="7" spans="1:22" ht="21" customHeight="1">
      <c r="A7" s="294" t="s">
        <v>141</v>
      </c>
      <c r="B7" s="347">
        <v>4515</v>
      </c>
      <c r="C7" s="348">
        <v>4</v>
      </c>
      <c r="D7" s="297">
        <v>214.13067552602433</v>
      </c>
      <c r="E7" s="348"/>
      <c r="F7" s="297">
        <v>0</v>
      </c>
      <c r="G7" s="349"/>
      <c r="H7" s="297">
        <v>0</v>
      </c>
      <c r="I7" s="348"/>
      <c r="J7" s="297">
        <v>0</v>
      </c>
      <c r="K7" s="348"/>
      <c r="L7" s="297">
        <v>0</v>
      </c>
      <c r="M7" s="348">
        <v>4</v>
      </c>
      <c r="N7" s="297">
        <v>214.13067552602433</v>
      </c>
      <c r="O7" s="348"/>
      <c r="P7" s="297">
        <v>0</v>
      </c>
      <c r="Q7" s="348"/>
      <c r="R7" s="297">
        <v>0</v>
      </c>
      <c r="S7" s="348"/>
      <c r="T7" s="297">
        <v>0</v>
      </c>
      <c r="U7" s="350">
        <v>0</v>
      </c>
      <c r="V7" s="297">
        <v>0</v>
      </c>
    </row>
    <row r="8" spans="1:22" ht="21" customHeight="1">
      <c r="A8" s="294" t="s">
        <v>164</v>
      </c>
      <c r="B8" s="347">
        <v>6172</v>
      </c>
      <c r="C8" s="348">
        <v>4</v>
      </c>
      <c r="D8" s="297">
        <v>156.64290343486712</v>
      </c>
      <c r="E8" s="348">
        <v>1</v>
      </c>
      <c r="F8" s="297">
        <v>39.160725858716781</v>
      </c>
      <c r="G8" s="349">
        <v>1</v>
      </c>
      <c r="H8" s="297">
        <v>39.160725858716781</v>
      </c>
      <c r="I8" s="348"/>
      <c r="J8" s="297">
        <v>0</v>
      </c>
      <c r="K8" s="348"/>
      <c r="L8" s="297">
        <v>0</v>
      </c>
      <c r="M8" s="348">
        <v>2</v>
      </c>
      <c r="N8" s="297">
        <v>78.321451717433561</v>
      </c>
      <c r="O8" s="348"/>
      <c r="P8" s="297">
        <v>0</v>
      </c>
      <c r="Q8" s="348">
        <v>1</v>
      </c>
      <c r="R8" s="297">
        <v>39.160725858716781</v>
      </c>
      <c r="S8" s="348">
        <v>1</v>
      </c>
      <c r="T8" s="297">
        <v>39.160725858716781</v>
      </c>
      <c r="U8" s="350">
        <v>0</v>
      </c>
      <c r="V8" s="297">
        <v>0</v>
      </c>
    </row>
    <row r="9" spans="1:22" ht="21" customHeight="1">
      <c r="A9" s="294" t="s">
        <v>143</v>
      </c>
      <c r="B9" s="347">
        <v>6945</v>
      </c>
      <c r="C9" s="348">
        <v>11</v>
      </c>
      <c r="D9" s="297">
        <v>382.82217422606192</v>
      </c>
      <c r="E9" s="348">
        <v>1</v>
      </c>
      <c r="F9" s="297">
        <v>34.802015838732899</v>
      </c>
      <c r="G9" s="349">
        <v>1</v>
      </c>
      <c r="H9" s="297">
        <v>34.802015838732899</v>
      </c>
      <c r="I9" s="348">
        <v>1</v>
      </c>
      <c r="J9" s="297">
        <v>34.802015838732899</v>
      </c>
      <c r="K9" s="348">
        <v>1</v>
      </c>
      <c r="L9" s="297">
        <v>34.802015838732899</v>
      </c>
      <c r="M9" s="348">
        <v>3</v>
      </c>
      <c r="N9" s="297">
        <v>104.4060475161987</v>
      </c>
      <c r="O9" s="348">
        <v>1</v>
      </c>
      <c r="P9" s="297">
        <v>34.802015838732899</v>
      </c>
      <c r="Q9" s="348">
        <v>2</v>
      </c>
      <c r="R9" s="297">
        <v>69.604031677465798</v>
      </c>
      <c r="S9" s="348">
        <v>1</v>
      </c>
      <c r="T9" s="297">
        <v>34.802015838732899</v>
      </c>
      <c r="U9" s="350">
        <v>2</v>
      </c>
      <c r="V9" s="297">
        <v>69.604031677465798</v>
      </c>
    </row>
    <row r="10" spans="1:22" ht="21" customHeight="1">
      <c r="A10" s="294" t="s">
        <v>144</v>
      </c>
      <c r="B10" s="347">
        <v>7321</v>
      </c>
      <c r="C10" s="348">
        <v>6</v>
      </c>
      <c r="D10" s="297">
        <v>198.08769293812318</v>
      </c>
      <c r="E10" s="348">
        <v>2</v>
      </c>
      <c r="F10" s="297">
        <v>66.02923097937439</v>
      </c>
      <c r="G10" s="349">
        <v>2</v>
      </c>
      <c r="H10" s="297">
        <v>66.02923097937439</v>
      </c>
      <c r="I10" s="348"/>
      <c r="J10" s="297">
        <v>0</v>
      </c>
      <c r="K10" s="348"/>
      <c r="L10" s="297">
        <v>0</v>
      </c>
      <c r="M10" s="348">
        <v>1</v>
      </c>
      <c r="N10" s="297">
        <v>33.014615489687195</v>
      </c>
      <c r="O10" s="348"/>
      <c r="P10" s="297">
        <v>0</v>
      </c>
      <c r="Q10" s="348"/>
      <c r="R10" s="297">
        <v>0</v>
      </c>
      <c r="S10" s="348"/>
      <c r="T10" s="297">
        <v>0</v>
      </c>
      <c r="U10" s="350">
        <v>3</v>
      </c>
      <c r="V10" s="297">
        <v>99.043846469061592</v>
      </c>
    </row>
    <row r="11" spans="1:22" ht="21" customHeight="1">
      <c r="A11" s="294" t="s">
        <v>145</v>
      </c>
      <c r="B11" s="347">
        <v>5953</v>
      </c>
      <c r="C11" s="348">
        <v>3</v>
      </c>
      <c r="D11" s="297">
        <v>121.80413237023348</v>
      </c>
      <c r="E11" s="348"/>
      <c r="F11" s="297">
        <v>0</v>
      </c>
      <c r="G11" s="349"/>
      <c r="H11" s="297">
        <v>0</v>
      </c>
      <c r="I11" s="348"/>
      <c r="J11" s="297">
        <v>0</v>
      </c>
      <c r="K11" s="348"/>
      <c r="L11" s="297">
        <v>0</v>
      </c>
      <c r="M11" s="348">
        <v>2</v>
      </c>
      <c r="N11" s="297">
        <v>81.202754913489002</v>
      </c>
      <c r="O11" s="348"/>
      <c r="P11" s="297">
        <v>0</v>
      </c>
      <c r="Q11" s="348"/>
      <c r="R11" s="297">
        <v>0</v>
      </c>
      <c r="S11" s="348"/>
      <c r="T11" s="297">
        <v>0</v>
      </c>
      <c r="U11" s="350">
        <v>1</v>
      </c>
      <c r="V11" s="297">
        <v>40.601377456744501</v>
      </c>
    </row>
    <row r="12" spans="1:22" ht="21" customHeight="1">
      <c r="A12" s="294" t="s">
        <v>146</v>
      </c>
      <c r="B12" s="347">
        <v>9880</v>
      </c>
      <c r="C12" s="348">
        <v>7</v>
      </c>
      <c r="D12" s="297">
        <v>171.24493927125505</v>
      </c>
      <c r="E12" s="348">
        <v>1</v>
      </c>
      <c r="F12" s="297">
        <v>24.463562753036435</v>
      </c>
      <c r="G12" s="349">
        <v>1</v>
      </c>
      <c r="H12" s="297">
        <v>24.463562753036435</v>
      </c>
      <c r="I12" s="348"/>
      <c r="J12" s="297">
        <v>0</v>
      </c>
      <c r="K12" s="348">
        <v>1</v>
      </c>
      <c r="L12" s="297">
        <v>24.463562753036435</v>
      </c>
      <c r="M12" s="348">
        <v>1</v>
      </c>
      <c r="N12" s="297">
        <v>24.463562753036435</v>
      </c>
      <c r="O12" s="348"/>
      <c r="P12" s="297">
        <v>0</v>
      </c>
      <c r="Q12" s="348">
        <v>3</v>
      </c>
      <c r="R12" s="297">
        <v>73.390688259109297</v>
      </c>
      <c r="S12" s="348"/>
      <c r="T12" s="297">
        <v>0</v>
      </c>
      <c r="U12" s="350">
        <v>1</v>
      </c>
      <c r="V12" s="297">
        <v>24.463562753036435</v>
      </c>
    </row>
    <row r="13" spans="1:22" ht="21" customHeight="1">
      <c r="A13" s="294" t="s">
        <v>147</v>
      </c>
      <c r="B13" s="347">
        <v>7392</v>
      </c>
      <c r="C13" s="348">
        <v>7</v>
      </c>
      <c r="D13" s="297">
        <v>228.88257575757575</v>
      </c>
      <c r="E13" s="348"/>
      <c r="F13" s="297">
        <v>0</v>
      </c>
      <c r="G13" s="349"/>
      <c r="H13" s="297">
        <v>0</v>
      </c>
      <c r="I13" s="348"/>
      <c r="J13" s="297">
        <v>0</v>
      </c>
      <c r="K13" s="348">
        <v>2</v>
      </c>
      <c r="L13" s="297">
        <v>65.395021645021643</v>
      </c>
      <c r="M13" s="348">
        <v>2</v>
      </c>
      <c r="N13" s="297">
        <v>65.395021645021643</v>
      </c>
      <c r="O13" s="348"/>
      <c r="P13" s="297">
        <v>0</v>
      </c>
      <c r="Q13" s="348"/>
      <c r="R13" s="297">
        <v>0</v>
      </c>
      <c r="S13" s="348"/>
      <c r="T13" s="297">
        <v>0</v>
      </c>
      <c r="U13" s="350">
        <v>3</v>
      </c>
      <c r="V13" s="297">
        <v>98.092532467532465</v>
      </c>
    </row>
    <row r="14" spans="1:22" ht="21" customHeight="1">
      <c r="A14" s="294" t="s">
        <v>148</v>
      </c>
      <c r="B14" s="347">
        <v>8679</v>
      </c>
      <c r="C14" s="348">
        <v>9</v>
      </c>
      <c r="D14" s="297">
        <v>250.63947459384721</v>
      </c>
      <c r="E14" s="348"/>
      <c r="F14" s="297">
        <v>0</v>
      </c>
      <c r="G14" s="349"/>
      <c r="H14" s="297">
        <v>0</v>
      </c>
      <c r="I14" s="348"/>
      <c r="J14" s="297">
        <v>0</v>
      </c>
      <c r="K14" s="348"/>
      <c r="L14" s="297">
        <v>0</v>
      </c>
      <c r="M14" s="348">
        <v>5</v>
      </c>
      <c r="N14" s="297">
        <v>139.24415255213734</v>
      </c>
      <c r="O14" s="348"/>
      <c r="P14" s="297">
        <v>0</v>
      </c>
      <c r="Q14" s="348"/>
      <c r="R14" s="297">
        <v>0</v>
      </c>
      <c r="S14" s="348"/>
      <c r="T14" s="297">
        <v>0</v>
      </c>
      <c r="U14" s="350">
        <v>4</v>
      </c>
      <c r="V14" s="297">
        <v>111.39532204170986</v>
      </c>
    </row>
    <row r="15" spans="1:22" ht="21" customHeight="1">
      <c r="A15" s="294" t="s">
        <v>149</v>
      </c>
      <c r="B15" s="347">
        <v>5262</v>
      </c>
      <c r="C15" s="348">
        <v>4</v>
      </c>
      <c r="D15" s="297">
        <v>183.73242113264916</v>
      </c>
      <c r="E15" s="348"/>
      <c r="F15" s="297">
        <v>0</v>
      </c>
      <c r="G15" s="349"/>
      <c r="H15" s="297">
        <v>0</v>
      </c>
      <c r="I15" s="348"/>
      <c r="J15" s="297">
        <v>0</v>
      </c>
      <c r="K15" s="348">
        <v>1</v>
      </c>
      <c r="L15" s="297">
        <v>45.933105283162291</v>
      </c>
      <c r="M15" s="348">
        <v>1</v>
      </c>
      <c r="N15" s="297">
        <v>45.933105283162291</v>
      </c>
      <c r="O15" s="348"/>
      <c r="P15" s="297">
        <v>0</v>
      </c>
      <c r="Q15" s="348"/>
      <c r="R15" s="297">
        <v>0</v>
      </c>
      <c r="S15" s="348"/>
      <c r="T15" s="297">
        <v>0</v>
      </c>
      <c r="U15" s="350">
        <v>2</v>
      </c>
      <c r="V15" s="297">
        <v>91.866210566324582</v>
      </c>
    </row>
    <row r="16" spans="1:22" ht="30.75" customHeight="1">
      <c r="A16" s="295" t="s">
        <v>150</v>
      </c>
      <c r="B16" s="351">
        <v>80038</v>
      </c>
      <c r="C16" s="296">
        <v>65</v>
      </c>
      <c r="D16" s="297">
        <v>196.28801319373298</v>
      </c>
      <c r="E16" s="296">
        <v>6</v>
      </c>
      <c r="F16" s="297">
        <v>18.118893525575348</v>
      </c>
      <c r="G16" s="296">
        <v>6</v>
      </c>
      <c r="H16" s="297">
        <v>18.118893525575348</v>
      </c>
      <c r="I16" s="296">
        <v>1</v>
      </c>
      <c r="J16" s="297">
        <v>3.0198155875958919</v>
      </c>
      <c r="K16" s="296">
        <v>6</v>
      </c>
      <c r="L16" s="297">
        <v>18.118893525575348</v>
      </c>
      <c r="M16" s="296">
        <v>23</v>
      </c>
      <c r="N16" s="297">
        <v>69.455758514705508</v>
      </c>
      <c r="O16" s="296">
        <v>1</v>
      </c>
      <c r="P16" s="297">
        <v>3.0198155875958919</v>
      </c>
      <c r="Q16" s="296">
        <v>11</v>
      </c>
      <c r="R16" s="297">
        <v>33.217971463554811</v>
      </c>
      <c r="S16" s="296">
        <v>6</v>
      </c>
      <c r="T16" s="297">
        <v>18.118893525575348</v>
      </c>
      <c r="U16" s="352">
        <v>17</v>
      </c>
      <c r="V16" s="297">
        <v>51.336864989130156</v>
      </c>
    </row>
    <row r="17" spans="1:22" ht="30.75" customHeight="1">
      <c r="A17" s="294" t="s">
        <v>151</v>
      </c>
      <c r="B17" s="353">
        <v>37444</v>
      </c>
      <c r="C17" s="354">
        <v>18</v>
      </c>
      <c r="D17" s="297">
        <v>116.18950966777052</v>
      </c>
      <c r="E17" s="354">
        <v>2</v>
      </c>
      <c r="F17" s="297">
        <v>12.90994551864117</v>
      </c>
      <c r="G17" s="349">
        <v>1</v>
      </c>
      <c r="H17" s="297">
        <v>6.4549727593205848</v>
      </c>
      <c r="I17" s="354"/>
      <c r="J17" s="297">
        <v>0</v>
      </c>
      <c r="K17" s="354">
        <v>4</v>
      </c>
      <c r="L17" s="297">
        <v>25.819891037282339</v>
      </c>
      <c r="M17" s="354">
        <v>4</v>
      </c>
      <c r="N17" s="297">
        <v>25.819891037282339</v>
      </c>
      <c r="O17" s="354">
        <v>2</v>
      </c>
      <c r="P17" s="297">
        <v>12.90994551864117</v>
      </c>
      <c r="Q17" s="354">
        <v>6</v>
      </c>
      <c r="R17" s="297">
        <v>38.729836555923505</v>
      </c>
      <c r="S17" s="354">
        <v>5</v>
      </c>
      <c r="T17" s="297">
        <v>32.274863796602922</v>
      </c>
      <c r="U17" s="350">
        <v>0</v>
      </c>
      <c r="V17" s="297">
        <v>0</v>
      </c>
    </row>
    <row r="18" spans="1:22" ht="45" customHeight="1">
      <c r="A18" s="355" t="s">
        <v>179</v>
      </c>
      <c r="B18" s="356">
        <v>117482</v>
      </c>
      <c r="C18" s="357">
        <v>83</v>
      </c>
      <c r="D18" s="297">
        <v>170.75892477145433</v>
      </c>
      <c r="E18" s="357">
        <v>8</v>
      </c>
      <c r="F18" s="297">
        <v>16.458691544236562</v>
      </c>
      <c r="G18" s="358">
        <v>7</v>
      </c>
      <c r="H18" s="297">
        <v>14.401355101206992</v>
      </c>
      <c r="I18" s="357">
        <v>1</v>
      </c>
      <c r="J18" s="297">
        <v>2.0573364430295702</v>
      </c>
      <c r="K18" s="357">
        <v>10</v>
      </c>
      <c r="L18" s="441">
        <v>20.573364430295705</v>
      </c>
      <c r="M18" s="357">
        <v>27</v>
      </c>
      <c r="N18" s="441">
        <v>55.548083961798397</v>
      </c>
      <c r="O18" s="357">
        <v>3</v>
      </c>
      <c r="P18" s="297">
        <v>6.172009329088711</v>
      </c>
      <c r="Q18" s="357">
        <v>17</v>
      </c>
      <c r="R18" s="441">
        <v>34.9747195315027</v>
      </c>
      <c r="S18" s="357">
        <v>11</v>
      </c>
      <c r="T18" s="297">
        <v>22.630700873325274</v>
      </c>
      <c r="U18" s="352">
        <v>17</v>
      </c>
      <c r="V18" s="297">
        <v>34.9747195315027</v>
      </c>
    </row>
    <row r="19" spans="1:22" ht="37.5" customHeight="1">
      <c r="A19" s="300" t="s">
        <v>165</v>
      </c>
      <c r="B19" s="300"/>
      <c r="C19" s="359">
        <v>1</v>
      </c>
      <c r="D19" s="360"/>
      <c r="E19" s="361">
        <v>9.6385542168674704E-2</v>
      </c>
      <c r="F19" s="361"/>
      <c r="G19" s="303" t="s">
        <v>166</v>
      </c>
      <c r="H19" s="304"/>
      <c r="I19" s="361">
        <v>1.2048192771084338E-2</v>
      </c>
      <c r="J19" s="361"/>
      <c r="K19" s="362">
        <v>0.12048192771084337</v>
      </c>
      <c r="L19" s="361"/>
      <c r="M19" s="362">
        <v>0.3253012048192771</v>
      </c>
      <c r="N19" s="361"/>
      <c r="O19" s="361">
        <v>3.614457831325301E-2</v>
      </c>
      <c r="P19" s="361"/>
      <c r="Q19" s="362">
        <v>0.20481927710843373</v>
      </c>
      <c r="R19" s="361"/>
      <c r="S19" s="303" t="s">
        <v>167</v>
      </c>
      <c r="T19" s="304"/>
      <c r="U19" s="363">
        <v>0.20481927710843373</v>
      </c>
      <c r="V19" s="363"/>
    </row>
    <row r="20" spans="1:22" ht="33" customHeight="1">
      <c r="A20" s="364" t="s">
        <v>168</v>
      </c>
      <c r="B20" s="365">
        <v>118748</v>
      </c>
      <c r="C20" s="366">
        <v>101</v>
      </c>
      <c r="D20" s="313">
        <v>204.8101862768215</v>
      </c>
      <c r="E20" s="366">
        <v>15</v>
      </c>
      <c r="F20" s="313">
        <v>30.417354397547747</v>
      </c>
      <c r="G20" s="367">
        <v>11</v>
      </c>
      <c r="H20" s="313">
        <v>22.3</v>
      </c>
      <c r="I20" s="366">
        <v>4</v>
      </c>
      <c r="J20" s="313">
        <v>8.1112945060127331</v>
      </c>
      <c r="K20" s="366">
        <v>10</v>
      </c>
      <c r="L20" s="313">
        <v>20.278236265031833</v>
      </c>
      <c r="M20" s="366">
        <v>36</v>
      </c>
      <c r="N20" s="313">
        <v>73.00165055411459</v>
      </c>
      <c r="O20" s="366">
        <v>1</v>
      </c>
      <c r="P20" s="313">
        <v>2.0278236265031833</v>
      </c>
      <c r="Q20" s="366">
        <v>21</v>
      </c>
      <c r="R20" s="313">
        <v>42.584296156566843</v>
      </c>
      <c r="S20" s="366">
        <v>11</v>
      </c>
      <c r="T20" s="315">
        <v>22.306059891535014</v>
      </c>
      <c r="U20" s="368">
        <v>14</v>
      </c>
      <c r="V20" s="317">
        <v>28.389530771044566</v>
      </c>
    </row>
    <row r="21" spans="1:22" ht="35.25" customHeight="1">
      <c r="A21" s="369" t="s">
        <v>169</v>
      </c>
      <c r="B21" s="370"/>
      <c r="C21" s="371">
        <v>-18</v>
      </c>
      <c r="D21" s="372">
        <v>-0.16625765604911602</v>
      </c>
      <c r="E21" s="371">
        <v>-7</v>
      </c>
      <c r="F21" s="372">
        <v>-0.45890456713870342</v>
      </c>
      <c r="G21" s="371">
        <v>-4</v>
      </c>
      <c r="H21" s="372">
        <v>-0.35419932281583</v>
      </c>
      <c r="I21" s="371">
        <v>-3</v>
      </c>
      <c r="J21" s="372">
        <v>-0.74636151584626731</v>
      </c>
      <c r="K21" s="371">
        <v>0</v>
      </c>
      <c r="L21" s="372">
        <v>1.4553936614931207E-2</v>
      </c>
      <c r="M21" s="371">
        <v>-9</v>
      </c>
      <c r="N21" s="372">
        <v>-0.2390845475388016</v>
      </c>
      <c r="O21" s="371">
        <v>2</v>
      </c>
      <c r="P21" s="372">
        <v>2.0436618098447932</v>
      </c>
      <c r="Q21" s="371">
        <v>-4</v>
      </c>
      <c r="R21" s="372">
        <v>-0.1786944322641032</v>
      </c>
      <c r="S21" s="371">
        <v>0</v>
      </c>
      <c r="T21" s="372">
        <v>1.4553936614931207E-2</v>
      </c>
      <c r="U21" s="371">
        <v>3</v>
      </c>
      <c r="V21" s="372">
        <v>0.23195835160384504</v>
      </c>
    </row>
    <row r="22" spans="1:22" ht="15">
      <c r="A22" s="373" t="s">
        <v>170</v>
      </c>
      <c r="B22" s="374"/>
      <c r="C22" s="366">
        <v>141</v>
      </c>
      <c r="D22" s="313">
        <v>284.8163469976181</v>
      </c>
      <c r="E22" s="366">
        <v>13</v>
      </c>
      <c r="F22" s="315">
        <v>26.259663198361956</v>
      </c>
      <c r="G22" s="314">
        <v>12</v>
      </c>
      <c r="H22" s="375">
        <v>24.239689106180265</v>
      </c>
      <c r="I22" s="366">
        <v>6</v>
      </c>
      <c r="J22" s="375">
        <v>12.119844553090132</v>
      </c>
      <c r="K22" s="366">
        <v>18</v>
      </c>
      <c r="L22" s="313">
        <v>36.359533659270397</v>
      </c>
      <c r="M22" s="366">
        <v>49</v>
      </c>
      <c r="N22" s="315">
        <v>98.978730516902758</v>
      </c>
      <c r="O22" s="366">
        <v>7</v>
      </c>
      <c r="P22" s="330">
        <v>14.139818645271824</v>
      </c>
      <c r="Q22" s="366">
        <v>30</v>
      </c>
      <c r="R22" s="313">
        <v>60.599222765450669</v>
      </c>
      <c r="S22" s="366">
        <v>19</v>
      </c>
      <c r="T22" s="315">
        <v>38.379507751452088</v>
      </c>
      <c r="U22" s="368">
        <v>18</v>
      </c>
      <c r="V22" s="317">
        <v>36.359533659270397</v>
      </c>
    </row>
    <row r="23" spans="1:22" ht="14.25">
      <c r="A23" s="376" t="s">
        <v>171</v>
      </c>
      <c r="B23" s="377"/>
      <c r="C23" s="366">
        <v>162</v>
      </c>
      <c r="D23" s="326">
        <v>322.82729678701281</v>
      </c>
      <c r="E23" s="366">
        <v>14</v>
      </c>
      <c r="F23" s="378">
        <v>27.898655277889997</v>
      </c>
      <c r="G23" s="366">
        <v>11</v>
      </c>
      <c r="H23" s="379">
        <v>21.920372004056425</v>
      </c>
      <c r="I23" s="366">
        <v>4</v>
      </c>
      <c r="J23" s="326">
        <v>8</v>
      </c>
      <c r="K23" s="366">
        <v>26</v>
      </c>
      <c r="L23" s="326">
        <v>51.811788373224282</v>
      </c>
      <c r="M23" s="366">
        <v>44</v>
      </c>
      <c r="N23" s="378">
        <v>87.6814880162257</v>
      </c>
      <c r="O23" s="366">
        <v>7</v>
      </c>
      <c r="P23" s="380">
        <v>13.949327638944998</v>
      </c>
      <c r="Q23" s="381">
        <v>40</v>
      </c>
      <c r="R23" s="326">
        <v>79.710443651114275</v>
      </c>
      <c r="S23" s="366">
        <v>24</v>
      </c>
      <c r="T23" s="326">
        <v>47.826266190668562</v>
      </c>
      <c r="U23" s="366">
        <v>27</v>
      </c>
      <c r="V23" s="326">
        <v>53.804549464502138</v>
      </c>
    </row>
    <row r="24" spans="1:22" ht="16.5" customHeight="1">
      <c r="A24" s="382" t="s">
        <v>172</v>
      </c>
      <c r="B24" s="382"/>
      <c r="C24" s="368">
        <v>159</v>
      </c>
      <c r="D24" s="317">
        <v>313.5</v>
      </c>
      <c r="E24" s="368">
        <v>14</v>
      </c>
      <c r="F24" s="317">
        <v>27.5</v>
      </c>
      <c r="G24" s="383">
        <v>13</v>
      </c>
      <c r="H24" s="317">
        <v>25.6</v>
      </c>
      <c r="I24" s="383">
        <v>2</v>
      </c>
      <c r="J24" s="317">
        <v>3.9</v>
      </c>
      <c r="K24" s="368">
        <v>23</v>
      </c>
      <c r="L24" s="317">
        <v>45.2</v>
      </c>
      <c r="M24" s="368">
        <v>56</v>
      </c>
      <c r="N24" s="317">
        <v>110</v>
      </c>
      <c r="O24" s="317"/>
      <c r="P24" s="317"/>
      <c r="Q24" s="368">
        <v>29</v>
      </c>
      <c r="R24" s="317">
        <v>57</v>
      </c>
      <c r="S24" s="368">
        <v>22</v>
      </c>
      <c r="T24" s="317">
        <v>43.2</v>
      </c>
      <c r="U24" s="383">
        <v>37</v>
      </c>
      <c r="V24" s="317">
        <v>72.7</v>
      </c>
    </row>
    <row r="25" spans="1:22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</row>
  </sheetData>
  <mergeCells count="39">
    <mergeCell ref="A24:B24"/>
    <mergeCell ref="A19:B19"/>
    <mergeCell ref="G19:H19"/>
    <mergeCell ref="S19:T19"/>
    <mergeCell ref="A21:B21"/>
    <mergeCell ref="A22:B22"/>
    <mergeCell ref="A23:B23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T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allowBlank="1" showErrorMessage="1" sqref="B20 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мес</vt:lpstr>
      <vt:lpstr>по класс бол</vt:lpstr>
      <vt:lpstr>по класс бол-2</vt:lpstr>
      <vt:lpstr>по класс бол-трудосп</vt:lpstr>
      <vt:lpstr>по класс бол-трудосп-2</vt:lpstr>
      <vt:lpstr>травма</vt:lpstr>
      <vt:lpstr>травма-трудосп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2017-06-27T01:48:30Z</dcterms:created>
  <dcterms:modified xsi:type="dcterms:W3CDTF">2017-06-27T02:50:25Z</dcterms:modified>
</cp:coreProperties>
</file>