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/>
  </bookViews>
  <sheets>
    <sheet name="за I квартал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F28" i="1"/>
  <c r="E28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M20" i="1"/>
  <c r="K20" i="1"/>
  <c r="J20" i="1"/>
  <c r="I20" i="1"/>
  <c r="H20" i="1"/>
  <c r="G20" i="1"/>
  <c r="F20" i="1"/>
  <c r="E20" i="1"/>
  <c r="P19" i="1"/>
  <c r="O19" i="1"/>
  <c r="M19" i="1"/>
  <c r="L19" i="1"/>
  <c r="K19" i="1"/>
  <c r="J19" i="1"/>
  <c r="I19" i="1"/>
  <c r="H19" i="1"/>
  <c r="G19" i="1"/>
  <c r="F19" i="1"/>
  <c r="E19" i="1"/>
  <c r="P18" i="1"/>
  <c r="O18" i="1"/>
  <c r="M18" i="1"/>
  <c r="L18" i="1"/>
  <c r="K18" i="1"/>
  <c r="J18" i="1"/>
  <c r="I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N16" i="1"/>
  <c r="H16" i="1"/>
  <c r="G16" i="1"/>
  <c r="F16" i="1"/>
  <c r="E16" i="1"/>
  <c r="I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M13" i="1"/>
  <c r="K13" i="1"/>
  <c r="J13" i="1"/>
  <c r="I13" i="1"/>
  <c r="H13" i="1"/>
  <c r="G13" i="1"/>
  <c r="F13" i="1"/>
  <c r="E13" i="1"/>
  <c r="P12" i="1"/>
  <c r="O12" i="1"/>
  <c r="M12" i="1"/>
  <c r="L12" i="1"/>
  <c r="K12" i="1"/>
  <c r="J12" i="1"/>
  <c r="I12" i="1"/>
  <c r="G12" i="1"/>
  <c r="F12" i="1"/>
  <c r="E12" i="1"/>
  <c r="M9" i="1"/>
  <c r="K9" i="1"/>
  <c r="J9" i="1"/>
  <c r="I9" i="1"/>
  <c r="F9" i="1"/>
  <c r="E9" i="1"/>
  <c r="M8" i="1"/>
  <c r="L8" i="1"/>
  <c r="K8" i="1"/>
  <c r="J8" i="1"/>
  <c r="F8" i="1"/>
  <c r="E8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P5" i="1"/>
  <c r="M5" i="1"/>
  <c r="L5" i="1"/>
  <c r="K5" i="1"/>
  <c r="J5" i="1"/>
  <c r="F5" i="1"/>
  <c r="E5" i="1"/>
  <c r="N4" i="1"/>
  <c r="M4" i="1"/>
  <c r="K4" i="1"/>
  <c r="J4" i="1"/>
  <c r="F4" i="1"/>
  <c r="E4" i="1"/>
  <c r="P3" i="1"/>
  <c r="N3" i="1"/>
  <c r="M3" i="1"/>
  <c r="K3" i="1"/>
  <c r="J3" i="1"/>
  <c r="I3" i="1"/>
  <c r="H3" i="1"/>
  <c r="F3" i="1"/>
  <c r="E3" i="1"/>
</calcChain>
</file>

<file path=xl/sharedStrings.xml><?xml version="1.0" encoding="utf-8"?>
<sst xmlns="http://schemas.openxmlformats.org/spreadsheetml/2006/main" count="130" uniqueCount="104">
  <si>
    <t>Сигнальные показатели Республики Алтай в разрезе муниципальных организаций  за   I квартал 2019 г.</t>
  </si>
  <si>
    <t>Ответственные гл.специалисты</t>
  </si>
  <si>
    <t>Рекомендованные значения</t>
  </si>
  <si>
    <t>Республика Алтай за I квартал  2019г.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</si>
  <si>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</si>
  <si>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</si>
  <si>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</si>
  <si>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</si>
  <si>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</si>
  <si>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</si>
  <si>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</si>
  <si>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</si>
  <si>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</si>
  <si>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</si>
  <si>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</si>
  <si>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1*</t>
  </si>
  <si>
    <t>Доля больных с острым коронарным синдромом с подъемом сегмента ST, которым выполнен тромболизис (на догоспитальном и госпитальном этапах)</t>
  </si>
  <si>
    <t>Г.К.Санабасова</t>
  </si>
  <si>
    <t>не менее 25%</t>
  </si>
  <si>
    <t>Доля ангиопластик коронарных артерий, проведенных больным с острым коронарным синдромом, к общему числу выбывших больных, перенесших острый коронарный синдром</t>
  </si>
  <si>
    <t>не менее    30-35%</t>
  </si>
  <si>
    <t>Доля умерших больных с ишемическим и геморрагическим инсультом в стационарах субъекта от общего количества выбывших больных с ишемическим и геморрагическим инсультом</t>
  </si>
  <si>
    <t>С.С.Адиханян</t>
  </si>
  <si>
    <t>менее 20%</t>
  </si>
  <si>
    <t>Доля лиц на одном терапевтическом участке, находящихся под диспансерным наблюдением</t>
  </si>
  <si>
    <t>не менее 35%</t>
  </si>
  <si>
    <t>Доля больных с острыми нарушениями мозгового кровообращения, госпитализированных в профильные отделения для лечения больных с ОНМК (региональные сосудистые центры и первичные сосудистые отделения) в первые 4,5 часа от начала заболевания</t>
  </si>
  <si>
    <t>не менее 40%</t>
  </si>
  <si>
    <t>Доля больных с ишемическим инсультом, которым выполнен системный тромболизис</t>
  </si>
  <si>
    <t>не менее 5%</t>
  </si>
  <si>
    <t>Доля больных с острым коронарным синдромом умерших в первые сутки от числа всех умерших с острым коронарным синдромом за период госпитализации</t>
  </si>
  <si>
    <t>менее  25%</t>
  </si>
  <si>
    <t>8**</t>
  </si>
  <si>
    <t>Доля населенеия субъекта Российской Федерации вакцинированного против гриппа</t>
  </si>
  <si>
    <t>Н.Ю.Рау</t>
  </si>
  <si>
    <r>
      <t>30%(</t>
    </r>
    <r>
      <rPr>
        <b/>
        <sz val="11"/>
        <color indexed="8"/>
        <rFont val="Times New Roman"/>
        <family val="1"/>
        <charset val="204"/>
      </rPr>
      <t>на конец 2019 года</t>
    </r>
    <r>
      <rPr>
        <b/>
        <sz val="18"/>
        <color indexed="8"/>
        <rFont val="Times New Roman"/>
        <family val="1"/>
        <charset val="204"/>
      </rPr>
      <t>)</t>
    </r>
  </si>
  <si>
    <t>Доля пострадавших в результате ДТП, госпитализированных в травмоцентры 1 и 2 уровня, от всех пострадавших в результате ДТП, госпитализированных во все стационары субъекта РФ</t>
  </si>
  <si>
    <t>В.Н.Захаров</t>
  </si>
  <si>
    <t>не менее 82%</t>
  </si>
  <si>
    <t>Доля ЗНО, выявленных впервые на ранних стадиях (I-II стадии)</t>
  </si>
  <si>
    <t>А.А.Сараев</t>
  </si>
  <si>
    <t>не менее 54,5 %</t>
  </si>
  <si>
    <t>Доля больных с ЗНО, умерших в трудоспособном возрасте , состоящих на учете, от общего числа умерших в трудоспособном возрасте больных с ЗНО</t>
  </si>
  <si>
    <t>не менее 90%</t>
  </si>
  <si>
    <t>Доля тяжёлого оборудования, используемого в двухсменном и/или круглосуточном режиме от общего числа оборудования, используемого при оказании медицинской помощи</t>
  </si>
  <si>
    <t>И.В.Пак</t>
  </si>
  <si>
    <t>не менее 75%</t>
  </si>
  <si>
    <t>Доля случаев МЛУ/ШЛУ ТБ, эффективно закончивших лечение по IV и V режимам химиотерапии, (из когорты 2017 г. для плана 2019 г.)</t>
  </si>
  <si>
    <t>Т.М.Ткач</t>
  </si>
  <si>
    <t>не менее 60 %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</si>
  <si>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</t>
  </si>
  <si>
    <t>не менее 95 %</t>
  </si>
  <si>
    <t>Доля пациентов с ВИЧ-инфекцией с уровнем CD4+лимфоцитов менее 350 клеток/мкл, охваченных химиопрофилактикой туберкулеза</t>
  </si>
  <si>
    <t>Доля больных с ЗНО, выявленных активно</t>
  </si>
  <si>
    <t>не менее 23,5%</t>
  </si>
  <si>
    <t>Доля лиц, взятых на диспансерное наблюдение из числа впервые в жизни установленным диагноз болезней печени и поджелудочной железы</t>
  </si>
  <si>
    <t>не менее 70%</t>
  </si>
  <si>
    <t>Доля выедов бригад скорой медицинской помощи со временем доезда до места ДТП со сроком доезда до 20 минут</t>
  </si>
  <si>
    <t>С.А.Земцов</t>
  </si>
  <si>
    <t>не менее 95%</t>
  </si>
  <si>
    <t>19***</t>
  </si>
  <si>
    <t>Доля лиц с пневмонией, пролеченных в стационаре, от числа всех заболевших пневмонией</t>
  </si>
  <si>
    <t>М.М.Чекурашева</t>
  </si>
  <si>
    <t>не менее 85%</t>
  </si>
  <si>
    <t>Республика Алтай за  I квартал  2019г.</t>
  </si>
  <si>
    <t>Доля льготников,  отказавшихся от лекарственной части набора социальных услуг</t>
  </si>
  <si>
    <t>Т.В.Колмакова</t>
  </si>
  <si>
    <t>План (%)</t>
  </si>
  <si>
    <t>(%) отказа</t>
  </si>
  <si>
    <t>Общее количество медицинских абортов (абс. / на 1 тыс. женщин  ферт.возраста)</t>
  </si>
  <si>
    <t>РФ2017 -9,7  РА(2018г.-18,3)</t>
  </si>
  <si>
    <t>244 / 19,2</t>
  </si>
  <si>
    <t>138 / 29,8</t>
  </si>
  <si>
    <t>32 / 17,7</t>
  </si>
  <si>
    <t>0 / 0,0</t>
  </si>
  <si>
    <t>9 / 12,9</t>
  </si>
  <si>
    <t>7 / 9,5</t>
  </si>
  <si>
    <t>12 / 18,7</t>
  </si>
  <si>
    <t>1 / 1,0</t>
  </si>
  <si>
    <t>12 / 16,5</t>
  </si>
  <si>
    <t>18 / 21,2</t>
  </si>
  <si>
    <t>15 / 28,6</t>
  </si>
  <si>
    <r>
      <t>ЭКО</t>
    </r>
    <r>
      <rPr>
        <sz val="16"/>
        <color indexed="8"/>
        <rFont val="Times New Roman"/>
        <family val="1"/>
        <charset val="204"/>
      </rPr>
      <t xml:space="preserve"> (План Дорожной карты на 2019год)</t>
    </r>
  </si>
  <si>
    <t>Н.И.Завражнева</t>
  </si>
  <si>
    <r>
      <t xml:space="preserve">108 / </t>
    </r>
    <r>
      <rPr>
        <sz val="16"/>
        <color indexed="8"/>
        <rFont val="Times New Roman"/>
        <family val="1"/>
        <charset val="204"/>
      </rPr>
      <t>100%</t>
    </r>
  </si>
  <si>
    <t>ЭКО  (абс. / % к годовому плану)</t>
  </si>
  <si>
    <t>55 / 50,9%</t>
  </si>
  <si>
    <t>27 / 50,9%</t>
  </si>
  <si>
    <t>7 / 116,7%</t>
  </si>
  <si>
    <t>2 / 100,0%</t>
  </si>
  <si>
    <t>0 / 0,0%</t>
  </si>
  <si>
    <t>3 /  100%</t>
  </si>
  <si>
    <t>4 / 80,0%</t>
  </si>
  <si>
    <t>1 / 11,1%</t>
  </si>
  <si>
    <t>6 / 85,7%</t>
  </si>
  <si>
    <t>2 / 33,3%</t>
  </si>
  <si>
    <t>1 / 16,7%</t>
  </si>
  <si>
    <t>Доля лиц, госпитализированных  по экстренным показаниям в течение первых суток</t>
  </si>
  <si>
    <t>*</t>
  </si>
  <si>
    <t>В совокупности в субъекте охват пациентов с ОКС тромболизисом и ангиопластиками коронарных артерий должен составлять 50-55%</t>
  </si>
  <si>
    <t>**</t>
  </si>
  <si>
    <t xml:space="preserve">  п.8  отчетный период начинается с 3 квартала 2019г.
</t>
  </si>
  <si>
    <t>***</t>
  </si>
  <si>
    <r>
      <rPr>
        <b/>
        <sz val="14"/>
        <color indexed="8"/>
        <rFont val="Times New Roman"/>
        <family val="1"/>
        <charset val="204"/>
      </rPr>
      <t>Примечание</t>
    </r>
    <r>
      <rPr>
        <sz val="14"/>
        <color indexed="8"/>
        <rFont val="Times New Roman"/>
        <family val="1"/>
        <charset val="204"/>
      </rPr>
      <t>:  в строке 19 "Доля лиц  с пневмонией, пролеченых в стационаре, от числа всех заболевших пневмонией" в Республиканской больнице процент составляет 163,6% за счет переведенных из районных больниц пациентов в тяжелом состоянии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</si>
</sst>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10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 readingOrder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9" fontId="10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 readingOrder="1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 readingOrder="1"/>
    </xf>
    <xf numFmtId="0" fontId="2" fillId="2" borderId="16" xfId="0" applyFont="1" applyFill="1" applyBorder="1" applyAlignment="1">
      <alignment horizontal="left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 readingOrder="1"/>
    </xf>
    <xf numFmtId="164" fontId="10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readingOrder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 readingOrder="1"/>
    </xf>
    <xf numFmtId="0" fontId="2" fillId="2" borderId="21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 readingOrder="1"/>
    </xf>
    <xf numFmtId="10" fontId="12" fillId="2" borderId="6" xfId="0" applyNumberFormat="1" applyFont="1" applyFill="1" applyBorder="1" applyAlignment="1">
      <alignment horizontal="center" vertical="center" wrapText="1" readingOrder="1"/>
    </xf>
    <xf numFmtId="10" fontId="10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0" fontId="11" fillId="2" borderId="8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 readingOrder="1"/>
    </xf>
    <xf numFmtId="10" fontId="10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/>
    </xf>
    <xf numFmtId="10" fontId="11" fillId="2" borderId="1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 readingOrder="1"/>
    </xf>
    <xf numFmtId="165" fontId="10" fillId="2" borderId="10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left" vertical="top" wrapText="1" readingOrder="1"/>
    </xf>
    <xf numFmtId="0" fontId="2" fillId="2" borderId="23" xfId="0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 readingOrder="1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 readingOrder="1"/>
    </xf>
    <xf numFmtId="0" fontId="2" fillId="2" borderId="19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164" fontId="18" fillId="2" borderId="23" xfId="0" applyNumberFormat="1" applyFont="1" applyFill="1" applyBorder="1" applyAlignment="1">
      <alignment horizontal="center" vertical="center" wrapText="1" readingOrder="1"/>
    </xf>
    <xf numFmtId="164" fontId="6" fillId="2" borderId="23" xfId="0" applyNumberFormat="1" applyFont="1" applyFill="1" applyBorder="1" applyAlignment="1">
      <alignment horizontal="center" vertical="center"/>
    </xf>
    <xf numFmtId="164" fontId="19" fillId="2" borderId="23" xfId="0" applyNumberFormat="1" applyFont="1" applyFill="1" applyBorder="1" applyAlignment="1">
      <alignment horizontal="center" vertical="center"/>
    </xf>
    <xf numFmtId="164" fontId="19" fillId="2" borderId="24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top" wrapText="1" readingOrder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left" vertical="top" wrapText="1" readingOrder="1"/>
    </xf>
    <xf numFmtId="164" fontId="2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%20&#1057;&#1058;&#1054;&#1051;/&#1057;&#1080;&#1075;&#1085;&#1072;&#1083;&#1100;&#1085;&#1099;&#1077;%20&#1087;&#1086;&#1082;&#1072;&#1079;&#1072;&#1090;&#1077;&#1083;&#1080;%20&#1079;&#1072;%202019&#1075;&#1086;&#1076;/&#1052;&#1086;&#1085;&#1080;&#1090;&#1086;&#1088;&#1080;&#1085;&#1075;%20&#1079;&#1072;%20%20&#1084;&#1072;&#1088;&#1090;%202019&#1075;/&#1052;&#1086;&#1085;&#1080;&#1090;&#1086;&#1088;&#1080;&#1085;&#1075;%20&#1079;&#1072;%20&#1084;&#1072;&#1088;&#1090;%20&#1084;&#1077;&#1089;&#1103;&#1094;%202019&#1075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&#1084;&#1072;&#1088;&#1090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I квартал"/>
      <sheetName val="за I кавартал 2019г."/>
      <sheetName val="Поступ.перв.сутки"/>
      <sheetName val="льготники"/>
      <sheetName val="Аборты"/>
      <sheetName val="Онкология"/>
      <sheetName val="СПИД"/>
      <sheetName val="Тяж.оборуд."/>
      <sheetName val="ЦМК"/>
      <sheetName val="Лисин А.И"/>
      <sheetName val="Санабасова"/>
      <sheetName val="ТУБ"/>
      <sheetName val="Дыхание"/>
      <sheetName val="Адиханян С.С."/>
      <sheetName val="Мунатова"/>
      <sheetName val="Пищеварение"/>
      <sheetName val="Лист8"/>
      <sheetName val="РФ и РА за июнь17г."/>
      <sheetName val="за 2016г. РФ иРА"/>
      <sheetName val="За  2017г."/>
      <sheetName val="За 2018г."/>
    </sheetNames>
    <sheetDataSet>
      <sheetData sheetId="0"/>
      <sheetData sheetId="1"/>
      <sheetData sheetId="2">
        <row r="5">
          <cell r="I5">
            <v>0.61538461538461542</v>
          </cell>
        </row>
        <row r="7">
          <cell r="I7">
            <v>0.75</v>
          </cell>
        </row>
        <row r="8">
          <cell r="I8">
            <v>0.7</v>
          </cell>
        </row>
        <row r="9">
          <cell r="I9">
            <v>0.66666666666666663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0.92307692307692313</v>
          </cell>
        </row>
        <row r="13">
          <cell r="I13">
            <v>0.875</v>
          </cell>
        </row>
        <row r="14">
          <cell r="I14">
            <v>0.7142857142857143</v>
          </cell>
        </row>
        <row r="15">
          <cell r="I15">
            <v>1</v>
          </cell>
        </row>
        <row r="16">
          <cell r="I16">
            <v>0.71354166666666663</v>
          </cell>
        </row>
      </sheetData>
      <sheetData sheetId="3">
        <row r="2">
          <cell r="D2">
            <v>0.78195116376518992</v>
          </cell>
          <cell r="G2">
            <v>0.70038291605301917</v>
          </cell>
        </row>
        <row r="3">
          <cell r="D3">
            <v>0.74694140373470697</v>
          </cell>
          <cell r="G3">
            <v>0.67185809535790675</v>
          </cell>
        </row>
        <row r="4">
          <cell r="D4">
            <v>0.80555555555555558</v>
          </cell>
          <cell r="G4">
            <v>0.71577752553916008</v>
          </cell>
        </row>
        <row r="5">
          <cell r="D5">
            <v>0.7832090582711958</v>
          </cell>
          <cell r="G5">
            <v>0.71403556034482762</v>
          </cell>
        </row>
        <row r="6">
          <cell r="D6">
            <v>0.81556948798328111</v>
          </cell>
          <cell r="G6">
            <v>0.72958312405826209</v>
          </cell>
        </row>
        <row r="7">
          <cell r="D7">
            <v>0.81176470588235294</v>
          </cell>
          <cell r="G7">
            <v>0.73178807947019864</v>
          </cell>
        </row>
        <row r="8">
          <cell r="D8">
            <v>0.78908848968729206</v>
          </cell>
          <cell r="G8">
            <v>0.70964856230031947</v>
          </cell>
        </row>
        <row r="9">
          <cell r="D9">
            <v>0.79636898920510302</v>
          </cell>
          <cell r="G9">
            <v>0.70032287822878225</v>
          </cell>
        </row>
        <row r="10">
          <cell r="D10">
            <v>0.74300699300699302</v>
          </cell>
          <cell r="G10">
            <v>0.66331658291457285</v>
          </cell>
        </row>
        <row r="11">
          <cell r="D11">
            <v>0.81219110378912684</v>
          </cell>
          <cell r="G11">
            <v>0.71308777429467085</v>
          </cell>
        </row>
        <row r="12">
          <cell r="D12">
            <v>0.79752530933633292</v>
          </cell>
          <cell r="G12">
            <v>0.70447284345047922</v>
          </cell>
        </row>
        <row r="13">
          <cell r="D13">
            <v>0.82879146919431279</v>
          </cell>
          <cell r="G13">
            <v>0.73803056027164682</v>
          </cell>
        </row>
      </sheetData>
      <sheetData sheetId="4"/>
      <sheetData sheetId="5">
        <row r="3">
          <cell r="D3">
            <v>0.48076923076923078</v>
          </cell>
          <cell r="I3">
            <v>1</v>
          </cell>
          <cell r="N3">
            <v>0.23529411764705882</v>
          </cell>
        </row>
        <row r="4">
          <cell r="D4">
            <v>0.34615384615384615</v>
          </cell>
          <cell r="I4">
            <v>1</v>
          </cell>
          <cell r="N4">
            <v>0.34615384615384615</v>
          </cell>
        </row>
        <row r="5">
          <cell r="I5">
            <v>1</v>
          </cell>
        </row>
        <row r="6">
          <cell r="D6">
            <v>0.2</v>
          </cell>
          <cell r="I6">
            <v>1</v>
          </cell>
          <cell r="N6">
            <v>0.4</v>
          </cell>
        </row>
        <row r="7">
          <cell r="D7">
            <v>0.33333333333333331</v>
          </cell>
          <cell r="I7">
            <v>1</v>
          </cell>
          <cell r="N7">
            <v>0.44444444444444442</v>
          </cell>
        </row>
        <row r="8">
          <cell r="D8">
            <v>0.33333333333333331</v>
          </cell>
          <cell r="I8">
            <v>1</v>
          </cell>
          <cell r="N8">
            <v>1</v>
          </cell>
        </row>
        <row r="9">
          <cell r="D9">
            <v>1</v>
          </cell>
          <cell r="N9">
            <v>0.33333333333333331</v>
          </cell>
        </row>
        <row r="10">
          <cell r="D10">
            <v>0.125</v>
          </cell>
          <cell r="I10">
            <v>1</v>
          </cell>
          <cell r="N10">
            <v>0</v>
          </cell>
        </row>
        <row r="12">
          <cell r="D12">
            <v>0.30769230769230771</v>
          </cell>
          <cell r="N12">
            <v>0.23076923076923078</v>
          </cell>
        </row>
        <row r="13">
          <cell r="D13">
            <v>0.2857142857142857</v>
          </cell>
          <cell r="N13">
            <v>0.42857142857142855</v>
          </cell>
        </row>
        <row r="14">
          <cell r="D14">
            <v>0.37062937062937062</v>
          </cell>
          <cell r="I14">
            <v>1</v>
          </cell>
          <cell r="N14">
            <v>0.30985915492957744</v>
          </cell>
        </row>
      </sheetData>
      <sheetData sheetId="6">
        <row r="3">
          <cell r="E3">
            <v>0.96153846153846156</v>
          </cell>
        </row>
        <row r="4">
          <cell r="E4">
            <v>0.90909090909090906</v>
          </cell>
        </row>
        <row r="5">
          <cell r="E5">
            <v>0.90909090909090906</v>
          </cell>
        </row>
        <row r="6">
          <cell r="E6">
            <v>0.9285714285714286</v>
          </cell>
        </row>
        <row r="7">
          <cell r="E7">
            <v>1</v>
          </cell>
        </row>
        <row r="8">
          <cell r="E8">
            <v>1</v>
          </cell>
        </row>
        <row r="9">
          <cell r="E9">
            <v>1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0.91666666666666663</v>
          </cell>
        </row>
        <row r="13">
          <cell r="E13">
            <v>1</v>
          </cell>
        </row>
        <row r="14">
          <cell r="E14">
            <v>0.94890510948905105</v>
          </cell>
        </row>
      </sheetData>
      <sheetData sheetId="7">
        <row r="8">
          <cell r="L8">
            <v>0.88235294117647056</v>
          </cell>
        </row>
        <row r="13">
          <cell r="L13">
            <v>0.75</v>
          </cell>
        </row>
        <row r="14">
          <cell r="L14">
            <v>0.83333333333333337</v>
          </cell>
        </row>
        <row r="15">
          <cell r="L15">
            <v>1</v>
          </cell>
        </row>
        <row r="16">
          <cell r="L16">
            <v>0.83333333333333337</v>
          </cell>
        </row>
        <row r="17">
          <cell r="L17">
            <v>0.8571428571428571</v>
          </cell>
        </row>
        <row r="18">
          <cell r="L18">
            <v>0.8</v>
          </cell>
        </row>
        <row r="19">
          <cell r="L19">
            <v>0.75</v>
          </cell>
        </row>
        <row r="20">
          <cell r="O20">
            <v>1</v>
          </cell>
        </row>
        <row r="22">
          <cell r="L22">
            <v>0.8</v>
          </cell>
        </row>
        <row r="23">
          <cell r="L23">
            <v>0.8</v>
          </cell>
        </row>
        <row r="24">
          <cell r="L24">
            <v>0.79545454545454541</v>
          </cell>
        </row>
      </sheetData>
      <sheetData sheetId="8">
        <row r="3">
          <cell r="E3">
            <v>1</v>
          </cell>
        </row>
        <row r="4">
          <cell r="E4">
            <v>1</v>
          </cell>
        </row>
        <row r="5">
          <cell r="E5">
            <v>1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1</v>
          </cell>
        </row>
        <row r="10">
          <cell r="E10">
            <v>1</v>
          </cell>
        </row>
        <row r="12">
          <cell r="E12">
            <v>1</v>
          </cell>
        </row>
        <row r="13">
          <cell r="E13">
            <v>0.5</v>
          </cell>
        </row>
        <row r="14">
          <cell r="E14">
            <v>0.92500000000000004</v>
          </cell>
        </row>
      </sheetData>
      <sheetData sheetId="9"/>
      <sheetData sheetId="10">
        <row r="3">
          <cell r="D3">
            <v>2.564102564102564E-2</v>
          </cell>
          <cell r="I3">
            <v>0.25</v>
          </cell>
          <cell r="N3">
            <v>0.63013698630136983</v>
          </cell>
        </row>
        <row r="5">
          <cell r="D5">
            <v>1</v>
          </cell>
        </row>
        <row r="6">
          <cell r="D6">
            <v>0.75</v>
          </cell>
          <cell r="I6">
            <v>1</v>
          </cell>
        </row>
        <row r="7">
          <cell r="D7">
            <v>1</v>
          </cell>
          <cell r="I7">
            <v>0.5</v>
          </cell>
          <cell r="N7">
            <v>0</v>
          </cell>
        </row>
        <row r="8">
          <cell r="D8">
            <v>0.75</v>
          </cell>
          <cell r="I8">
            <v>1</v>
          </cell>
          <cell r="N8">
            <v>0</v>
          </cell>
        </row>
        <row r="10">
          <cell r="D10">
            <v>0.33333333333333331</v>
          </cell>
          <cell r="I10">
            <v>1</v>
          </cell>
          <cell r="N10">
            <v>0</v>
          </cell>
        </row>
        <row r="11">
          <cell r="D11">
            <v>0.66666666666666663</v>
          </cell>
          <cell r="N11">
            <v>0</v>
          </cell>
        </row>
        <row r="13">
          <cell r="D13">
            <v>1</v>
          </cell>
        </row>
        <row r="15">
          <cell r="D15">
            <v>0.2711864406779661</v>
          </cell>
          <cell r="I15">
            <v>0.6</v>
          </cell>
          <cell r="N15">
            <v>0.52873563218390807</v>
          </cell>
        </row>
      </sheetData>
      <sheetData sheetId="11">
        <row r="3">
          <cell r="E3">
            <v>0.6</v>
          </cell>
          <cell r="J3">
            <v>1</v>
          </cell>
        </row>
        <row r="4">
          <cell r="E4">
            <v>1</v>
          </cell>
          <cell r="J4">
            <v>1</v>
          </cell>
        </row>
        <row r="5">
          <cell r="J5">
            <v>0.5</v>
          </cell>
        </row>
        <row r="6">
          <cell r="E6">
            <v>1</v>
          </cell>
        </row>
        <row r="11">
          <cell r="J11">
            <v>0.5</v>
          </cell>
        </row>
        <row r="14">
          <cell r="E14">
            <v>0.66666666666666663</v>
          </cell>
        </row>
        <row r="15">
          <cell r="J15">
            <v>0.5714285714285714</v>
          </cell>
        </row>
      </sheetData>
      <sheetData sheetId="12">
        <row r="19">
          <cell r="E19">
            <v>1.6356589147286822</v>
          </cell>
        </row>
        <row r="22">
          <cell r="E22">
            <v>0.89473684210526316</v>
          </cell>
        </row>
        <row r="23">
          <cell r="E23">
            <v>0.90322580645161288</v>
          </cell>
        </row>
        <row r="24">
          <cell r="E24">
            <v>0.88235294117647056</v>
          </cell>
        </row>
        <row r="25">
          <cell r="E25">
            <v>0.83333333333333337</v>
          </cell>
        </row>
        <row r="26">
          <cell r="E26">
            <v>0.60215053763440862</v>
          </cell>
        </row>
        <row r="27">
          <cell r="E27">
            <v>1</v>
          </cell>
        </row>
        <row r="28">
          <cell r="E28">
            <v>0.90909090909090906</v>
          </cell>
        </row>
        <row r="29">
          <cell r="E29">
            <v>0.96296296296296291</v>
          </cell>
        </row>
        <row r="30">
          <cell r="E30">
            <v>0.91228070175438591</v>
          </cell>
        </row>
        <row r="31">
          <cell r="E31">
            <v>0.96</v>
          </cell>
        </row>
        <row r="32">
          <cell r="E32">
            <v>1.0562499999999999</v>
          </cell>
        </row>
      </sheetData>
      <sheetData sheetId="13">
        <row r="4">
          <cell r="E4">
            <v>0.21590909090909091</v>
          </cell>
          <cell r="J4">
            <v>1.4705882352941176E-2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6">
          <cell r="J16">
            <v>1.2195121951219513E-2</v>
          </cell>
        </row>
        <row r="19">
          <cell r="I19">
            <v>0.19565217391304349</v>
          </cell>
        </row>
        <row r="23">
          <cell r="I23">
            <v>0</v>
          </cell>
        </row>
        <row r="24">
          <cell r="I24">
            <v>0.66666666666666663</v>
          </cell>
        </row>
        <row r="25">
          <cell r="I25">
            <v>0</v>
          </cell>
        </row>
        <row r="26">
          <cell r="I26">
            <v>0.4</v>
          </cell>
        </row>
        <row r="29">
          <cell r="I29">
            <v>0.25</v>
          </cell>
        </row>
        <row r="31">
          <cell r="I31">
            <v>0.20353982300884957</v>
          </cell>
        </row>
      </sheetData>
      <sheetData sheetId="14">
        <row r="22">
          <cell r="E22">
            <v>0.25745531204708155</v>
          </cell>
        </row>
        <row r="24">
          <cell r="E24">
            <v>0.33423271500843171</v>
          </cell>
        </row>
        <row r="25">
          <cell r="E25">
            <v>0.30730559418119585</v>
          </cell>
        </row>
        <row r="26">
          <cell r="E26">
            <v>0.32009417545296348</v>
          </cell>
        </row>
        <row r="27">
          <cell r="E27">
            <v>0.18940366437157194</v>
          </cell>
        </row>
        <row r="28">
          <cell r="E28">
            <v>0.40620191738667299</v>
          </cell>
        </row>
        <row r="29">
          <cell r="E29">
            <v>5.0931789397503167E-2</v>
          </cell>
        </row>
        <row r="30">
          <cell r="E30">
            <v>0.13146757679180887</v>
          </cell>
        </row>
        <row r="31">
          <cell r="E31">
            <v>0.11647924475912814</v>
          </cell>
        </row>
        <row r="33">
          <cell r="E33">
            <v>0.1053806890684815</v>
          </cell>
        </row>
        <row r="34">
          <cell r="E34">
            <v>0.18112355648172268</v>
          </cell>
        </row>
        <row r="36">
          <cell r="E36">
            <v>0.24985927618290785</v>
          </cell>
        </row>
      </sheetData>
      <sheetData sheetId="15">
        <row r="17">
          <cell r="E17">
            <v>0.37142857142857144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0.5</v>
          </cell>
        </row>
        <row r="29">
          <cell r="E29">
            <v>0.5</v>
          </cell>
        </row>
        <row r="30">
          <cell r="E30">
            <v>0.61842105263157898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2"/>
  <sheetViews>
    <sheetView tabSelected="1" zoomScale="77" zoomScaleNormal="77" workbookViewId="0">
      <pane ySplit="2" topLeftCell="A19" activePane="bottomLeft" state="frozen"/>
      <selection pane="bottomLeft" activeCell="A22" sqref="A22:P32"/>
    </sheetView>
  </sheetViews>
  <sheetFormatPr defaultRowHeight="15" x14ac:dyDescent="0.25"/>
  <cols>
    <col min="1" max="1" width="9.28515625" style="114" customWidth="1"/>
    <col min="2" max="2" width="74.5703125" customWidth="1"/>
    <col min="3" max="3" width="21.85546875" customWidth="1"/>
    <col min="4" max="4" width="19.5703125" style="114" customWidth="1"/>
    <col min="5" max="5" width="16.7109375" style="114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114" customWidth="1"/>
    <col min="16" max="16" width="15.85546875" customWidth="1"/>
  </cols>
  <sheetData>
    <row r="1" spans="1:67" ht="40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7" ht="90.75" customHeight="1" thickBot="1" x14ac:dyDescent="0.3">
      <c r="A2" s="2"/>
      <c r="B2" s="3"/>
      <c r="C2" s="4" t="s">
        <v>1</v>
      </c>
      <c r="D2" s="5" t="s">
        <v>2</v>
      </c>
      <c r="E2" s="6" t="s">
        <v>3</v>
      </c>
      <c r="F2" s="5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8" t="s">
        <v>14</v>
      </c>
    </row>
    <row r="3" spans="1:67" ht="62.25" customHeight="1" x14ac:dyDescent="0.25">
      <c r="A3" s="9" t="s">
        <v>15</v>
      </c>
      <c r="B3" s="10" t="s">
        <v>16</v>
      </c>
      <c r="C3" s="11" t="s">
        <v>17</v>
      </c>
      <c r="D3" s="12" t="s">
        <v>18</v>
      </c>
      <c r="E3" s="13">
        <f>[1]Санабасова!D15</f>
        <v>0.2711864406779661</v>
      </c>
      <c r="F3" s="14">
        <f>[1]Санабасова!D3</f>
        <v>2.564102564102564E-2</v>
      </c>
      <c r="G3" s="15">
        <v>0</v>
      </c>
      <c r="H3" s="16">
        <f>[1]Санабасова!D5</f>
        <v>1</v>
      </c>
      <c r="I3" s="16">
        <f>[1]Санабасова!D6</f>
        <v>0.75</v>
      </c>
      <c r="J3" s="16">
        <f>[1]Санабасова!D7</f>
        <v>1</v>
      </c>
      <c r="K3" s="16">
        <f>[1]Санабасова!D8</f>
        <v>0.75</v>
      </c>
      <c r="L3" s="16">
        <v>0</v>
      </c>
      <c r="M3" s="16">
        <f>[1]Санабасова!D10</f>
        <v>0.33333333333333331</v>
      </c>
      <c r="N3" s="16">
        <f>[1]Санабасова!D11</f>
        <v>0.66666666666666663</v>
      </c>
      <c r="O3" s="16">
        <v>0</v>
      </c>
      <c r="P3" s="17">
        <f>[1]Санабасова!D13</f>
        <v>1</v>
      </c>
    </row>
    <row r="4" spans="1:67" ht="65.25" customHeight="1" x14ac:dyDescent="0.25">
      <c r="A4" s="18">
        <v>2</v>
      </c>
      <c r="B4" s="19" t="s">
        <v>19</v>
      </c>
      <c r="C4" s="20" t="s">
        <v>17</v>
      </c>
      <c r="D4" s="21" t="s">
        <v>20</v>
      </c>
      <c r="E4" s="22">
        <f>[1]Санабасова!N15</f>
        <v>0.52873563218390807</v>
      </c>
      <c r="F4" s="23">
        <f>[1]Санабасова!N3</f>
        <v>0.63013698630136983</v>
      </c>
      <c r="G4" s="24">
        <v>0</v>
      </c>
      <c r="H4" s="24">
        <v>0</v>
      </c>
      <c r="I4" s="24">
        <v>0</v>
      </c>
      <c r="J4" s="24">
        <f>[1]Санабасова!N7</f>
        <v>0</v>
      </c>
      <c r="K4" s="24">
        <f>[1]Санабасова!N8</f>
        <v>0</v>
      </c>
      <c r="L4" s="24">
        <v>0</v>
      </c>
      <c r="M4" s="24">
        <f>[1]Санабасова!N10</f>
        <v>0</v>
      </c>
      <c r="N4" s="24">
        <f>[1]Санабасова!N11</f>
        <v>0</v>
      </c>
      <c r="O4" s="25">
        <v>0</v>
      </c>
      <c r="P4" s="26">
        <v>0</v>
      </c>
    </row>
    <row r="5" spans="1:67" ht="85.5" customHeight="1" x14ac:dyDescent="0.25">
      <c r="A5" s="18">
        <v>3</v>
      </c>
      <c r="B5" s="19" t="s">
        <v>21</v>
      </c>
      <c r="C5" s="20" t="s">
        <v>22</v>
      </c>
      <c r="D5" s="27" t="s">
        <v>23</v>
      </c>
      <c r="E5" s="22">
        <f>'[1]Адиханян С.С.'!I31</f>
        <v>0.20353982300884957</v>
      </c>
      <c r="F5" s="24">
        <f>'[1]Адиханян С.С.'!I19</f>
        <v>0.19565217391304349</v>
      </c>
      <c r="G5" s="24">
        <v>0</v>
      </c>
      <c r="H5" s="24">
        <v>0</v>
      </c>
      <c r="I5" s="24">
        <v>0</v>
      </c>
      <c r="J5" s="24">
        <f>'[1]Адиханян С.С.'!I23</f>
        <v>0</v>
      </c>
      <c r="K5" s="24">
        <f>'[1]Адиханян С.С.'!I24</f>
        <v>0.66666666666666663</v>
      </c>
      <c r="L5" s="24">
        <f>'[1]Адиханян С.С.'!I25</f>
        <v>0</v>
      </c>
      <c r="M5" s="24">
        <f>'[1]Адиханян С.С.'!I26</f>
        <v>0.4</v>
      </c>
      <c r="N5" s="24">
        <v>0</v>
      </c>
      <c r="O5" s="25">
        <v>0</v>
      </c>
      <c r="P5" s="26">
        <f>'[1]Адиханян С.С.'!I29</f>
        <v>0.25</v>
      </c>
    </row>
    <row r="6" spans="1:67" ht="45" x14ac:dyDescent="0.25">
      <c r="A6" s="18">
        <v>4</v>
      </c>
      <c r="B6" s="19" t="s">
        <v>24</v>
      </c>
      <c r="C6" s="20" t="s">
        <v>17</v>
      </c>
      <c r="D6" s="27" t="s">
        <v>25</v>
      </c>
      <c r="E6" s="28">
        <f>[1]Мунатова!E36</f>
        <v>0.24985927618290785</v>
      </c>
      <c r="F6" s="24">
        <f>[1]Мунатова!E22</f>
        <v>0.25745531204708155</v>
      </c>
      <c r="G6" s="23">
        <f>[1]Мунатова!E28</f>
        <v>0.40620191738667299</v>
      </c>
      <c r="H6" s="23">
        <f>[1]Мунатова!E24</f>
        <v>0.33423271500843171</v>
      </c>
      <c r="I6" s="24">
        <f>[1]Мунатова!E27</f>
        <v>0.18940366437157194</v>
      </c>
      <c r="J6" s="24">
        <f>[1]Мунатова!E25</f>
        <v>0.30730559418119585</v>
      </c>
      <c r="K6" s="24">
        <f>[1]Мунатова!E26</f>
        <v>0.32009417545296348</v>
      </c>
      <c r="L6" s="24">
        <f>[1]Мунатова!E31</f>
        <v>0.11647924475912814</v>
      </c>
      <c r="M6" s="24">
        <f>[1]Мунатова!E34</f>
        <v>0.18112355648172268</v>
      </c>
      <c r="N6" s="24">
        <f>[1]Мунатова!E33</f>
        <v>0.1053806890684815</v>
      </c>
      <c r="O6" s="24">
        <f>[1]Мунатова!E29</f>
        <v>5.0931789397503167E-2</v>
      </c>
      <c r="P6" s="29">
        <f>[1]Мунатова!E30</f>
        <v>0.13146757679180887</v>
      </c>
      <c r="Q6" s="30"/>
    </row>
    <row r="7" spans="1:67" ht="102.75" customHeight="1" x14ac:dyDescent="0.25">
      <c r="A7" s="18">
        <v>5</v>
      </c>
      <c r="B7" s="19" t="s">
        <v>26</v>
      </c>
      <c r="C7" s="20" t="s">
        <v>22</v>
      </c>
      <c r="D7" s="31" t="s">
        <v>27</v>
      </c>
      <c r="E7" s="28">
        <f>'[1]Адиханян С.С.'!E4</f>
        <v>0.21590909090909091</v>
      </c>
      <c r="F7" s="24">
        <f>'[1]Адиханян С.С.'!E4</f>
        <v>0.21590909090909091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>
        <v>0</v>
      </c>
      <c r="P7" s="26">
        <v>0</v>
      </c>
    </row>
    <row r="8" spans="1:67" ht="45" x14ac:dyDescent="0.25">
      <c r="A8" s="18">
        <v>6</v>
      </c>
      <c r="B8" s="19" t="s">
        <v>28</v>
      </c>
      <c r="C8" s="20" t="s">
        <v>22</v>
      </c>
      <c r="D8" s="31" t="s">
        <v>29</v>
      </c>
      <c r="E8" s="22">
        <f>'[1]Адиханян С.С.'!J16</f>
        <v>1.2195121951219513E-2</v>
      </c>
      <c r="F8" s="24">
        <f>'[1]Адиханян С.С.'!J4</f>
        <v>1.4705882352941176E-2</v>
      </c>
      <c r="G8" s="24">
        <v>0</v>
      </c>
      <c r="H8" s="24">
        <v>0</v>
      </c>
      <c r="I8" s="24">
        <v>0</v>
      </c>
      <c r="J8" s="24">
        <f>'[1]Адиханян С.С.'!J8</f>
        <v>0</v>
      </c>
      <c r="K8" s="24">
        <f>'[1]Адиханян С.С.'!J9</f>
        <v>0</v>
      </c>
      <c r="L8" s="24">
        <f>'[1]Адиханян С.С.'!J10</f>
        <v>0</v>
      </c>
      <c r="M8" s="24">
        <f>'[1]Адиханян С.С.'!J11</f>
        <v>0</v>
      </c>
      <c r="N8" s="24">
        <v>0</v>
      </c>
      <c r="O8" s="25">
        <v>0</v>
      </c>
      <c r="P8" s="26">
        <v>0</v>
      </c>
    </row>
    <row r="9" spans="1:67" ht="81" x14ac:dyDescent="0.25">
      <c r="A9" s="18">
        <v>7</v>
      </c>
      <c r="B9" s="19" t="s">
        <v>30</v>
      </c>
      <c r="C9" s="20" t="s">
        <v>17</v>
      </c>
      <c r="D9" s="32" t="s">
        <v>31</v>
      </c>
      <c r="E9" s="22">
        <f>[1]Санабасова!I15</f>
        <v>0.6</v>
      </c>
      <c r="F9" s="24">
        <f>[1]Санабасова!I3</f>
        <v>0.25</v>
      </c>
      <c r="G9" s="24">
        <v>0</v>
      </c>
      <c r="H9" s="24">
        <v>0</v>
      </c>
      <c r="I9" s="24">
        <f>[1]Санабасова!I6</f>
        <v>1</v>
      </c>
      <c r="J9" s="24">
        <f>[1]Санабасова!I7</f>
        <v>0.5</v>
      </c>
      <c r="K9" s="24">
        <f>[1]Санабасова!I8</f>
        <v>1</v>
      </c>
      <c r="L9" s="24">
        <v>0</v>
      </c>
      <c r="M9" s="24">
        <f>[1]Санабасова!I10</f>
        <v>1</v>
      </c>
      <c r="N9" s="24">
        <v>0</v>
      </c>
      <c r="O9" s="25">
        <v>0</v>
      </c>
      <c r="P9" s="26">
        <v>0</v>
      </c>
    </row>
    <row r="10" spans="1:67" ht="45" x14ac:dyDescent="0.25">
      <c r="A10" s="18" t="s">
        <v>32</v>
      </c>
      <c r="B10" s="19" t="s">
        <v>33</v>
      </c>
      <c r="C10" s="20" t="s">
        <v>34</v>
      </c>
      <c r="D10" s="27" t="s">
        <v>35</v>
      </c>
      <c r="E10" s="28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5">
        <v>0</v>
      </c>
      <c r="P10" s="26">
        <v>0</v>
      </c>
    </row>
    <row r="11" spans="1:67" ht="81" customHeight="1" x14ac:dyDescent="0.25">
      <c r="A11" s="18">
        <v>9</v>
      </c>
      <c r="B11" s="19" t="s">
        <v>36</v>
      </c>
      <c r="C11" s="20" t="s">
        <v>37</v>
      </c>
      <c r="D11" s="31" t="s">
        <v>38</v>
      </c>
      <c r="E11" s="22">
        <v>0.72399999999999998</v>
      </c>
      <c r="F11" s="23">
        <v>0.72399999999999998</v>
      </c>
      <c r="G11" s="33">
        <v>0</v>
      </c>
      <c r="H11" s="33">
        <v>0</v>
      </c>
      <c r="I11" s="33">
        <v>0</v>
      </c>
      <c r="J11" s="33">
        <v>0</v>
      </c>
      <c r="K11" s="34">
        <v>0</v>
      </c>
      <c r="L11" s="33">
        <v>0</v>
      </c>
      <c r="M11" s="33">
        <v>0</v>
      </c>
      <c r="N11" s="33">
        <v>0</v>
      </c>
      <c r="O11" s="35">
        <v>0</v>
      </c>
      <c r="P11" s="36">
        <v>0</v>
      </c>
    </row>
    <row r="12" spans="1:67" s="38" customFormat="1" ht="45" x14ac:dyDescent="0.25">
      <c r="A12" s="18">
        <v>10</v>
      </c>
      <c r="B12" s="19" t="s">
        <v>39</v>
      </c>
      <c r="C12" s="20" t="s">
        <v>40</v>
      </c>
      <c r="D12" s="21" t="s">
        <v>41</v>
      </c>
      <c r="E12" s="28">
        <f>[1]Онкология!D14</f>
        <v>0.37062937062937062</v>
      </c>
      <c r="F12" s="23">
        <f>[1]Онкология!D3</f>
        <v>0.48076923076923078</v>
      </c>
      <c r="G12" s="24">
        <f>[1]Онкология!D4</f>
        <v>0.34615384615384615</v>
      </c>
      <c r="H12" s="24">
        <v>0</v>
      </c>
      <c r="I12" s="24">
        <f>[1]Онкология!D6</f>
        <v>0.2</v>
      </c>
      <c r="J12" s="24">
        <f>[1]Онкология!D7</f>
        <v>0.33333333333333331</v>
      </c>
      <c r="K12" s="24">
        <f>[1]Онкология!D8</f>
        <v>0.33333333333333331</v>
      </c>
      <c r="L12" s="24">
        <f>[1]Онкология!D9</f>
        <v>1</v>
      </c>
      <c r="M12" s="24">
        <f>[1]Онкология!D10</f>
        <v>0.125</v>
      </c>
      <c r="N12" s="24">
        <v>0</v>
      </c>
      <c r="O12" s="25">
        <f>[1]Онкология!D12</f>
        <v>0.30769230769230771</v>
      </c>
      <c r="P12" s="26">
        <f>[1]Онкология!D13</f>
        <v>0.2857142857142857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spans="1:67" ht="63.75" customHeight="1" x14ac:dyDescent="0.25">
      <c r="A13" s="18">
        <v>11</v>
      </c>
      <c r="B13" s="19" t="s">
        <v>42</v>
      </c>
      <c r="C13" s="20" t="s">
        <v>40</v>
      </c>
      <c r="D13" s="27" t="s">
        <v>43</v>
      </c>
      <c r="E13" s="28">
        <f>[1]Онкология!I14</f>
        <v>1</v>
      </c>
      <c r="F13" s="39">
        <f>[1]Онкология!I3</f>
        <v>1</v>
      </c>
      <c r="G13" s="39">
        <f>[1]Онкология!I4</f>
        <v>1</v>
      </c>
      <c r="H13" s="24">
        <f>[1]Онкология!I5</f>
        <v>1</v>
      </c>
      <c r="I13" s="24">
        <f>[1]Онкология!I6</f>
        <v>1</v>
      </c>
      <c r="J13" s="39">
        <f>[1]Онкология!I7</f>
        <v>1</v>
      </c>
      <c r="K13" s="39">
        <f>[1]Онкология!I8</f>
        <v>1</v>
      </c>
      <c r="L13" s="24">
        <v>0</v>
      </c>
      <c r="M13" s="39">
        <f>[1]Онкология!I10</f>
        <v>1</v>
      </c>
      <c r="N13" s="25">
        <v>0</v>
      </c>
      <c r="O13" s="25">
        <v>0</v>
      </c>
      <c r="P13" s="25">
        <v>0</v>
      </c>
    </row>
    <row r="14" spans="1:67" ht="65.25" customHeight="1" x14ac:dyDescent="0.25">
      <c r="A14" s="18">
        <v>12</v>
      </c>
      <c r="B14" s="19" t="s">
        <v>44</v>
      </c>
      <c r="C14" s="20" t="s">
        <v>45</v>
      </c>
      <c r="D14" s="27" t="s">
        <v>46</v>
      </c>
      <c r="E14" s="22">
        <f>[1]Тяж.оборуд.!L24</f>
        <v>0.79545454545454541</v>
      </c>
      <c r="F14" s="24">
        <f>[1]Тяж.оборуд.!L8</f>
        <v>0.88235294117647056</v>
      </c>
      <c r="G14" s="24">
        <f>[1]Тяж.оборуд.!L17</f>
        <v>0.8571428571428571</v>
      </c>
      <c r="H14" s="24">
        <f>[1]Тяж.оборуд.!L13</f>
        <v>0.75</v>
      </c>
      <c r="I14" s="24">
        <f>[1]Тяж.оборуд.!L16</f>
        <v>0.83333333333333337</v>
      </c>
      <c r="J14" s="24">
        <f>[1]Тяж.оборуд.!L14</f>
        <v>0.83333333333333337</v>
      </c>
      <c r="K14" s="24">
        <f>[1]Тяж.оборуд.!L15</f>
        <v>1</v>
      </c>
      <c r="L14" s="24">
        <f>[1]Тяж.оборуд.!O20</f>
        <v>1</v>
      </c>
      <c r="M14" s="24">
        <f>[1]Тяж.оборуд.!L23</f>
        <v>0.8</v>
      </c>
      <c r="N14" s="24">
        <f>[1]Тяж.оборуд.!L22</f>
        <v>0.8</v>
      </c>
      <c r="O14" s="25">
        <f>[1]Тяж.оборуд.!L18</f>
        <v>0.8</v>
      </c>
      <c r="P14" s="26">
        <f>[1]Тяж.оборуд.!L19</f>
        <v>0.75</v>
      </c>
    </row>
    <row r="15" spans="1:67" ht="60.75" x14ac:dyDescent="0.25">
      <c r="A15" s="18">
        <v>13</v>
      </c>
      <c r="B15" s="19" t="s">
        <v>47</v>
      </c>
      <c r="C15" s="20" t="s">
        <v>48</v>
      </c>
      <c r="D15" s="27" t="s">
        <v>49</v>
      </c>
      <c r="E15" s="22">
        <f>[1]ТУБ!E14</f>
        <v>0.66666666666666663</v>
      </c>
      <c r="F15" s="23">
        <f>[1]ТУБ!E3</f>
        <v>0.6</v>
      </c>
      <c r="G15" s="24">
        <f>[1]ТУБ!E4</f>
        <v>1</v>
      </c>
      <c r="H15" s="39">
        <v>0</v>
      </c>
      <c r="I15" s="24">
        <f>[1]ТУБ!E6</f>
        <v>1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26">
        <v>0</v>
      </c>
    </row>
    <row r="16" spans="1:67" ht="81" x14ac:dyDescent="0.25">
      <c r="A16" s="18">
        <v>14</v>
      </c>
      <c r="B16" s="19" t="s">
        <v>50</v>
      </c>
      <c r="C16" s="20" t="s">
        <v>48</v>
      </c>
      <c r="D16" s="32" t="s">
        <v>51</v>
      </c>
      <c r="E16" s="28">
        <f>[1]ТУБ!J15</f>
        <v>0.5714285714285714</v>
      </c>
      <c r="F16" s="24">
        <f>[1]ТУБ!J3</f>
        <v>1</v>
      </c>
      <c r="G16" s="24">
        <f>[1]ТУБ!J4</f>
        <v>1</v>
      </c>
      <c r="H16" s="24">
        <f>[1]ТУБ!J5</f>
        <v>0.5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[1]ТУБ!J11</f>
        <v>0.5</v>
      </c>
      <c r="O16" s="25">
        <v>0</v>
      </c>
      <c r="P16" s="26">
        <v>0</v>
      </c>
    </row>
    <row r="17" spans="1:17" ht="60.75" x14ac:dyDescent="0.25">
      <c r="A17" s="40">
        <v>15</v>
      </c>
      <c r="B17" s="19" t="s">
        <v>52</v>
      </c>
      <c r="C17" s="20" t="s">
        <v>34</v>
      </c>
      <c r="D17" s="32" t="s">
        <v>51</v>
      </c>
      <c r="E17" s="22">
        <f>[1]СПИД!E14</f>
        <v>0.94890510948905105</v>
      </c>
      <c r="F17" s="24">
        <f>[1]СПИД!E3</f>
        <v>0.96153846153846156</v>
      </c>
      <c r="G17" s="24">
        <f>[1]СПИД!E4</f>
        <v>0.90909090909090906</v>
      </c>
      <c r="H17" s="24">
        <f>[1]СПИД!E5</f>
        <v>0.90909090909090906</v>
      </c>
      <c r="I17" s="24">
        <f>[1]СПИД!E6</f>
        <v>0.9285714285714286</v>
      </c>
      <c r="J17" s="24">
        <f>[1]СПИД!E7</f>
        <v>1</v>
      </c>
      <c r="K17" s="24">
        <f>[1]СПИД!E8</f>
        <v>1</v>
      </c>
      <c r="L17" s="24">
        <f>[1]СПИД!E9</f>
        <v>1</v>
      </c>
      <c r="M17" s="24">
        <f>[1]СПИД!E10</f>
        <v>1</v>
      </c>
      <c r="N17" s="24">
        <f>[1]СПИД!E11</f>
        <v>1</v>
      </c>
      <c r="O17" s="25">
        <f>[1]СПИД!E12</f>
        <v>0.91666666666666663</v>
      </c>
      <c r="P17" s="25">
        <f>[1]СПИД!E13</f>
        <v>1</v>
      </c>
      <c r="Q17" s="41"/>
    </row>
    <row r="18" spans="1:17" ht="48.75" customHeight="1" x14ac:dyDescent="0.25">
      <c r="A18" s="42">
        <v>16</v>
      </c>
      <c r="B18" s="43" t="s">
        <v>53</v>
      </c>
      <c r="C18" s="44" t="s">
        <v>40</v>
      </c>
      <c r="D18" s="45" t="s">
        <v>54</v>
      </c>
      <c r="E18" s="46">
        <f>[1]Онкология!N14</f>
        <v>0.30985915492957744</v>
      </c>
      <c r="F18" s="47">
        <f>[1]Онкология!N3</f>
        <v>0.23529411764705882</v>
      </c>
      <c r="G18" s="47">
        <f>[1]Онкология!N4</f>
        <v>0.34615384615384615</v>
      </c>
      <c r="H18" s="47">
        <v>0</v>
      </c>
      <c r="I18" s="47">
        <f>[1]Онкология!N6</f>
        <v>0.4</v>
      </c>
      <c r="J18" s="47">
        <f>[1]Онкология!N7</f>
        <v>0.44444444444444442</v>
      </c>
      <c r="K18" s="47">
        <f>[1]Онкология!N8</f>
        <v>1</v>
      </c>
      <c r="L18" s="47">
        <f>[1]Онкология!N9</f>
        <v>0.33333333333333331</v>
      </c>
      <c r="M18" s="47">
        <f>[1]Онкология!N10</f>
        <v>0</v>
      </c>
      <c r="N18" s="47">
        <v>0</v>
      </c>
      <c r="O18" s="48">
        <f>[1]Онкология!N12</f>
        <v>0.23076923076923078</v>
      </c>
      <c r="P18" s="49">
        <f>[1]Онкология!N13</f>
        <v>0.42857142857142855</v>
      </c>
      <c r="Q18" s="41"/>
    </row>
    <row r="19" spans="1:17" ht="60.75" x14ac:dyDescent="0.25">
      <c r="A19" s="18">
        <v>17</v>
      </c>
      <c r="B19" s="19" t="s">
        <v>55</v>
      </c>
      <c r="C19" s="20" t="s">
        <v>17</v>
      </c>
      <c r="D19" s="27" t="s">
        <v>56</v>
      </c>
      <c r="E19" s="28">
        <f>[1]Пищеварение!E30</f>
        <v>0.61842105263157898</v>
      </c>
      <c r="F19" s="24">
        <f>[1]Пищеварение!E17</f>
        <v>0.37142857142857144</v>
      </c>
      <c r="G19" s="23">
        <f>[1]Пищеварение!E24</f>
        <v>1</v>
      </c>
      <c r="H19" s="24">
        <f>[1]Пищеварение!E20</f>
        <v>1</v>
      </c>
      <c r="I19" s="24">
        <f>[1]Пищеварение!E23</f>
        <v>1</v>
      </c>
      <c r="J19" s="24">
        <f>[1]Пищеварение!E21</f>
        <v>1</v>
      </c>
      <c r="K19" s="24">
        <f>[1]Пищеварение!E22</f>
        <v>1</v>
      </c>
      <c r="L19" s="24">
        <f>[1]Пищеварение!E27</f>
        <v>0.5</v>
      </c>
      <c r="M19" s="24">
        <f>[1]Пищеварение!E29</f>
        <v>0.5</v>
      </c>
      <c r="N19" s="24">
        <v>0</v>
      </c>
      <c r="O19" s="25">
        <f>[1]Пищеварение!E25</f>
        <v>1</v>
      </c>
      <c r="P19" s="26">
        <f>[1]Пищеварение!E26</f>
        <v>1</v>
      </c>
    </row>
    <row r="20" spans="1:17" ht="60.75" x14ac:dyDescent="0.25">
      <c r="A20" s="18">
        <v>18</v>
      </c>
      <c r="B20" s="19" t="s">
        <v>57</v>
      </c>
      <c r="C20" s="20" t="s">
        <v>58</v>
      </c>
      <c r="D20" s="27" t="s">
        <v>59</v>
      </c>
      <c r="E20" s="22">
        <f>[1]ЦМК!E14</f>
        <v>0.92500000000000004</v>
      </c>
      <c r="F20" s="24">
        <f>[1]ЦМК!E3</f>
        <v>1</v>
      </c>
      <c r="G20" s="24">
        <f>[1]ЦМК!E4</f>
        <v>1</v>
      </c>
      <c r="H20" s="24">
        <f>[1]ЦМК!E5</f>
        <v>1</v>
      </c>
      <c r="I20" s="24">
        <f>[1]ЦМК!E6</f>
        <v>1</v>
      </c>
      <c r="J20" s="24">
        <f>[1]ЦМК!E7</f>
        <v>1</v>
      </c>
      <c r="K20" s="24">
        <f>[1]ЦМК!E8</f>
        <v>1</v>
      </c>
      <c r="L20" s="24">
        <v>0</v>
      </c>
      <c r="M20" s="24">
        <f>[1]ЦМК!E10</f>
        <v>1</v>
      </c>
      <c r="N20" s="24">
        <v>0</v>
      </c>
      <c r="O20" s="25">
        <f>[1]ЦМК!E12</f>
        <v>1</v>
      </c>
      <c r="P20" s="26">
        <f>[1]ЦМК!E13</f>
        <v>0.5</v>
      </c>
    </row>
    <row r="21" spans="1:17" ht="45.75" thickBot="1" x14ac:dyDescent="0.3">
      <c r="A21" s="50" t="s">
        <v>60</v>
      </c>
      <c r="B21" s="51" t="s">
        <v>61</v>
      </c>
      <c r="C21" s="52" t="s">
        <v>62</v>
      </c>
      <c r="D21" s="53" t="s">
        <v>63</v>
      </c>
      <c r="E21" s="54">
        <f>[1]Дыхание!E32</f>
        <v>1.0562499999999999</v>
      </c>
      <c r="F21" s="55">
        <f>[1]Дыхание!E19</f>
        <v>1.6356589147286822</v>
      </c>
      <c r="G21" s="55">
        <f>[1]Дыхание!E26</f>
        <v>0.60215053763440862</v>
      </c>
      <c r="H21" s="55">
        <f>[1]Дыхание!E22</f>
        <v>0.89473684210526316</v>
      </c>
      <c r="I21" s="55">
        <f>[1]Дыхание!E25</f>
        <v>0.83333333333333337</v>
      </c>
      <c r="J21" s="55">
        <f>[1]Дыхание!E23</f>
        <v>0.90322580645161288</v>
      </c>
      <c r="K21" s="55">
        <f>[1]Дыхание!E24</f>
        <v>0.88235294117647056</v>
      </c>
      <c r="L21" s="55">
        <f>[1]Дыхание!E29</f>
        <v>0.96296296296296291</v>
      </c>
      <c r="M21" s="55">
        <f>[1]Дыхание!E31</f>
        <v>0.96</v>
      </c>
      <c r="N21" s="55">
        <f>[1]Дыхание!E30</f>
        <v>0.91228070175438591</v>
      </c>
      <c r="O21" s="56">
        <f>[1]Дыхание!E27</f>
        <v>1</v>
      </c>
      <c r="P21" s="57">
        <f>[1]Дыхание!E28</f>
        <v>0.90909090909090906</v>
      </c>
    </row>
    <row r="22" spans="1:17" ht="75.75" thickBot="1" x14ac:dyDescent="0.3">
      <c r="A22" s="58"/>
      <c r="B22" s="59"/>
      <c r="C22" s="60" t="s">
        <v>1</v>
      </c>
      <c r="D22" s="60" t="s">
        <v>2</v>
      </c>
      <c r="E22" s="61" t="s">
        <v>64</v>
      </c>
      <c r="F22" s="60" t="s">
        <v>4</v>
      </c>
      <c r="G22" s="62" t="s">
        <v>5</v>
      </c>
      <c r="H22" s="62" t="s">
        <v>6</v>
      </c>
      <c r="I22" s="62" t="s">
        <v>7</v>
      </c>
      <c r="J22" s="62" t="s">
        <v>8</v>
      </c>
      <c r="K22" s="62" t="s">
        <v>9</v>
      </c>
      <c r="L22" s="62" t="s">
        <v>10</v>
      </c>
      <c r="M22" s="62" t="s">
        <v>11</v>
      </c>
      <c r="N22" s="62" t="s">
        <v>12</v>
      </c>
      <c r="O22" s="62" t="s">
        <v>13</v>
      </c>
      <c r="P22" s="63" t="s">
        <v>14</v>
      </c>
    </row>
    <row r="23" spans="1:17" ht="23.25" x14ac:dyDescent="0.25">
      <c r="A23" s="64">
        <v>20</v>
      </c>
      <c r="B23" s="65" t="s">
        <v>65</v>
      </c>
      <c r="C23" s="66" t="s">
        <v>66</v>
      </c>
      <c r="D23" s="67" t="s">
        <v>67</v>
      </c>
      <c r="E23" s="68">
        <f>[1]льготники!G2</f>
        <v>0.70038291605301917</v>
      </c>
      <c r="F23" s="69">
        <f>[1]льготники!G3</f>
        <v>0.67185809535790675</v>
      </c>
      <c r="G23" s="69">
        <f>[1]льготники!G5</f>
        <v>0.71403556034482762</v>
      </c>
      <c r="H23" s="69">
        <f>[1]льготники!G12</f>
        <v>0.70447284345047922</v>
      </c>
      <c r="I23" s="69">
        <f>[1]льготники!G7</f>
        <v>0.73178807947019864</v>
      </c>
      <c r="J23" s="69">
        <f>[1]льготники!G13</f>
        <v>0.73803056027164682</v>
      </c>
      <c r="K23" s="69">
        <f>[1]льготники!G6</f>
        <v>0.72958312405826209</v>
      </c>
      <c r="L23" s="69">
        <f>[1]льготники!G8</f>
        <v>0.70964856230031947</v>
      </c>
      <c r="M23" s="69">
        <f>[1]льготники!G4</f>
        <v>0.71577752553916008</v>
      </c>
      <c r="N23" s="69">
        <f>[1]льготники!G9</f>
        <v>0.70032287822878225</v>
      </c>
      <c r="O23" s="70">
        <f>[1]льготники!G10</f>
        <v>0.66331658291457285</v>
      </c>
      <c r="P23" s="71">
        <f>[1]льготники!G11</f>
        <v>0.71308777429467085</v>
      </c>
    </row>
    <row r="24" spans="1:17" ht="23.25" x14ac:dyDescent="0.25">
      <c r="A24" s="72"/>
      <c r="B24" s="73"/>
      <c r="C24" s="74"/>
      <c r="D24" s="75" t="s">
        <v>68</v>
      </c>
      <c r="E24" s="76">
        <f>[1]льготники!D2</f>
        <v>0.78195116376518992</v>
      </c>
      <c r="F24" s="77">
        <f>[1]льготники!D3</f>
        <v>0.74694140373470697</v>
      </c>
      <c r="G24" s="77">
        <f>[1]льготники!D5</f>
        <v>0.7832090582711958</v>
      </c>
      <c r="H24" s="77">
        <f>[1]льготники!D12</f>
        <v>0.79752530933633292</v>
      </c>
      <c r="I24" s="77">
        <f>[1]льготники!D7</f>
        <v>0.81176470588235294</v>
      </c>
      <c r="J24" s="77">
        <f>[1]льготники!D13</f>
        <v>0.82879146919431279</v>
      </c>
      <c r="K24" s="77">
        <f>[1]льготники!D6</f>
        <v>0.81556948798328111</v>
      </c>
      <c r="L24" s="77">
        <f>[1]льготники!D8</f>
        <v>0.78908848968729206</v>
      </c>
      <c r="M24" s="77">
        <f>[1]льготники!D4</f>
        <v>0.80555555555555558</v>
      </c>
      <c r="N24" s="77">
        <f>[1]льготники!D9</f>
        <v>0.79636898920510302</v>
      </c>
      <c r="O24" s="78">
        <f>[1]льготники!D10</f>
        <v>0.74300699300699302</v>
      </c>
      <c r="P24" s="79">
        <f>[1]льготники!D11</f>
        <v>0.81219110378912684</v>
      </c>
    </row>
    <row r="25" spans="1:17" ht="48" customHeight="1" x14ac:dyDescent="0.25">
      <c r="A25" s="42">
        <v>21</v>
      </c>
      <c r="B25" s="80" t="s">
        <v>69</v>
      </c>
      <c r="C25" s="81"/>
      <c r="D25" s="82" t="s">
        <v>70</v>
      </c>
      <c r="E25" s="83" t="s">
        <v>71</v>
      </c>
      <c r="F25" s="84" t="s">
        <v>72</v>
      </c>
      <c r="G25" s="84" t="s">
        <v>73</v>
      </c>
      <c r="H25" s="84" t="s">
        <v>74</v>
      </c>
      <c r="I25" s="84" t="s">
        <v>74</v>
      </c>
      <c r="J25" s="84" t="s">
        <v>75</v>
      </c>
      <c r="K25" s="84" t="s">
        <v>76</v>
      </c>
      <c r="L25" s="84" t="s">
        <v>77</v>
      </c>
      <c r="M25" s="84" t="s">
        <v>78</v>
      </c>
      <c r="N25" s="84" t="s">
        <v>79</v>
      </c>
      <c r="O25" s="85" t="s">
        <v>80</v>
      </c>
      <c r="P25" s="86" t="s">
        <v>81</v>
      </c>
    </row>
    <row r="26" spans="1:17" ht="24.75" customHeight="1" x14ac:dyDescent="0.25">
      <c r="A26" s="87">
        <v>22</v>
      </c>
      <c r="B26" s="88" t="s">
        <v>82</v>
      </c>
      <c r="C26" s="89" t="s">
        <v>83</v>
      </c>
      <c r="D26" s="90" t="s">
        <v>84</v>
      </c>
      <c r="E26" s="91">
        <v>108</v>
      </c>
      <c r="F26" s="92">
        <v>53</v>
      </c>
      <c r="G26" s="92">
        <v>6</v>
      </c>
      <c r="H26" s="92">
        <v>2</v>
      </c>
      <c r="I26" s="92">
        <v>5</v>
      </c>
      <c r="J26" s="92">
        <v>3</v>
      </c>
      <c r="K26" s="92">
        <v>5</v>
      </c>
      <c r="L26" s="92">
        <v>9</v>
      </c>
      <c r="M26" s="92">
        <v>7</v>
      </c>
      <c r="N26" s="92">
        <v>6</v>
      </c>
      <c r="O26" s="92">
        <v>6</v>
      </c>
      <c r="P26" s="93">
        <v>6</v>
      </c>
    </row>
    <row r="27" spans="1:17" ht="26.25" customHeight="1" x14ac:dyDescent="0.25">
      <c r="A27" s="94"/>
      <c r="B27" s="95" t="s">
        <v>85</v>
      </c>
      <c r="C27" s="96"/>
      <c r="D27" s="97"/>
      <c r="E27" s="98" t="s">
        <v>86</v>
      </c>
      <c r="F27" s="99" t="s">
        <v>87</v>
      </c>
      <c r="G27" s="99" t="s">
        <v>88</v>
      </c>
      <c r="H27" s="99" t="s">
        <v>89</v>
      </c>
      <c r="I27" s="99" t="s">
        <v>90</v>
      </c>
      <c r="J27" s="99" t="s">
        <v>91</v>
      </c>
      <c r="K27" s="99" t="s">
        <v>92</v>
      </c>
      <c r="L27" s="99" t="s">
        <v>93</v>
      </c>
      <c r="M27" s="99" t="s">
        <v>94</v>
      </c>
      <c r="N27" s="99" t="s">
        <v>95</v>
      </c>
      <c r="O27" s="100" t="s">
        <v>96</v>
      </c>
      <c r="P27" s="101" t="s">
        <v>95</v>
      </c>
    </row>
    <row r="28" spans="1:17" ht="45" customHeight="1" thickBot="1" x14ac:dyDescent="0.3">
      <c r="A28" s="50">
        <v>23</v>
      </c>
      <c r="B28" s="102" t="s">
        <v>97</v>
      </c>
      <c r="C28" s="20"/>
      <c r="D28" s="103">
        <v>0.9</v>
      </c>
      <c r="E28" s="54">
        <f>[1]Поступ.перв.сутки!I16</f>
        <v>0.71354166666666663</v>
      </c>
      <c r="F28" s="55">
        <f>[1]Поступ.перв.сутки!I5</f>
        <v>0.61538461538461542</v>
      </c>
      <c r="G28" s="55">
        <v>0</v>
      </c>
      <c r="H28" s="55">
        <f>[1]Поступ.перв.сутки!I7</f>
        <v>0.75</v>
      </c>
      <c r="I28" s="55">
        <f>[1]Поступ.перв.сутки!I8</f>
        <v>0.7</v>
      </c>
      <c r="J28" s="55">
        <f>[1]Поступ.перв.сутки!I9</f>
        <v>0.66666666666666663</v>
      </c>
      <c r="K28" s="55">
        <f>[1]Поступ.перв.сутки!I10</f>
        <v>1</v>
      </c>
      <c r="L28" s="55">
        <f>[1]Поступ.перв.сутки!I11</f>
        <v>1</v>
      </c>
      <c r="M28" s="55">
        <f>[1]Поступ.перв.сутки!I12</f>
        <v>0.92307692307692313</v>
      </c>
      <c r="N28" s="55">
        <f>[1]Поступ.перв.сутки!I13</f>
        <v>0.875</v>
      </c>
      <c r="O28" s="56">
        <f>[1]Поступ.перв.сутки!I14</f>
        <v>0.7142857142857143</v>
      </c>
      <c r="P28" s="57">
        <f>[1]Поступ.перв.сутки!I15</f>
        <v>1</v>
      </c>
    </row>
    <row r="29" spans="1:17" ht="23.25" customHeight="1" x14ac:dyDescent="0.25">
      <c r="A29" s="104" t="s">
        <v>98</v>
      </c>
      <c r="B29" s="105" t="s">
        <v>99</v>
      </c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106"/>
      <c r="O29" s="107"/>
      <c r="P29" s="107"/>
    </row>
    <row r="30" spans="1:17" ht="22.5" customHeight="1" x14ac:dyDescent="0.25">
      <c r="A30" s="104" t="s">
        <v>100</v>
      </c>
      <c r="B30" s="105" t="s">
        <v>101</v>
      </c>
      <c r="C30" s="105"/>
      <c r="D30" s="105"/>
      <c r="E30" s="105"/>
      <c r="F30" s="105"/>
      <c r="G30" s="105"/>
      <c r="H30" s="105"/>
      <c r="I30" s="105"/>
      <c r="J30" s="106"/>
      <c r="K30" s="106"/>
      <c r="L30" s="106"/>
      <c r="M30" s="106"/>
      <c r="N30" s="106"/>
      <c r="O30" s="107"/>
      <c r="P30" s="107"/>
    </row>
    <row r="31" spans="1:17" ht="40.5" customHeight="1" x14ac:dyDescent="0.3">
      <c r="A31" s="108" t="s">
        <v>102</v>
      </c>
      <c r="B31" s="109" t="s">
        <v>103</v>
      </c>
      <c r="C31" s="109"/>
      <c r="D31" s="109"/>
      <c r="E31" s="109"/>
      <c r="F31" s="109"/>
      <c r="G31" s="109"/>
      <c r="H31" s="109"/>
      <c r="I31" s="109"/>
      <c r="J31" s="110"/>
      <c r="K31" s="110"/>
      <c r="L31" s="110"/>
      <c r="M31" s="110"/>
      <c r="N31" s="110"/>
      <c r="O31" s="111"/>
      <c r="P31" s="110"/>
    </row>
    <row r="32" spans="1:17" ht="20.25" x14ac:dyDescent="0.25">
      <c r="A32" s="108"/>
      <c r="B32" s="112"/>
      <c r="C32" s="112"/>
      <c r="D32" s="11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13"/>
      <c r="P32" s="37"/>
    </row>
  </sheetData>
  <mergeCells count="11">
    <mergeCell ref="B29:I29"/>
    <mergeCell ref="B30:I30"/>
    <mergeCell ref="B31:I31"/>
    <mergeCell ref="B32:D32"/>
    <mergeCell ref="A1:P1"/>
    <mergeCell ref="A23:A24"/>
    <mergeCell ref="B23:B24"/>
    <mergeCell ref="C23:C24"/>
    <mergeCell ref="A26:A27"/>
    <mergeCell ref="C26:C27"/>
    <mergeCell ref="D26:D27"/>
  </mergeCells>
  <printOptions horizontalCentered="1"/>
  <pageMargins left="0" right="0" top="0" bottom="0" header="0.31496062992125984" footer="0.31496062992125984"/>
  <pageSetup paperSize="9" scale="3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I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ShkakovaAG</dc:creator>
  <cp:lastModifiedBy>ShkakovaAG</cp:lastModifiedBy>
  <cp:lastPrinted>2019-04-19T01:21:58Z</cp:lastPrinted>
  <dcterms:created xsi:type="dcterms:W3CDTF">2019-04-19T01:18:25Z</dcterms:created>
  <dcterms:modified xsi:type="dcterms:W3CDTF">2019-04-19T01:22:35Z</dcterms:modified>
</cp:coreProperties>
</file>