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9605" windowHeight="7230" firstSheet="1" activeTab="1"/>
  </bookViews>
  <sheets>
    <sheet name="демография-2019г" sheetId="8" r:id="rId1"/>
    <sheet name="по класс бол" sheetId="1" r:id="rId2"/>
    <sheet name="по класс бол-1" sheetId="3" r:id="rId3"/>
    <sheet name="по класс бол в трудосп возрасте" sheetId="4" r:id="rId4"/>
    <sheet name="по класс бол в трудос возр-1" sheetId="5" r:id="rId5"/>
    <sheet name="от внешних причин" sheetId="6" r:id="rId6"/>
    <sheet name="от внеш прич в трудосп возр" sheetId="7" r:id="rId7"/>
  </sheets>
  <externalReferences>
    <externalReference r:id="rId8"/>
  </externalReferences>
  <definedNames>
    <definedName name="Excel_BuiltIn_Print_Area_19" localSheetId="0">#REF!</definedName>
    <definedName name="Excel_BuiltIn_Print_Area_19">#N/A</definedName>
    <definedName name="Excel_BuiltIn_Print_Area_20" localSheetId="0">#REF!</definedName>
    <definedName name="Excel_BuiltIn_Print_Area_20">#N/A</definedName>
    <definedName name="Excel_BuiltIn_Print_Area_21" localSheetId="0">#REF!</definedName>
    <definedName name="Excel_BuiltIn_Print_Area_21">#N/A</definedName>
    <definedName name="Excel_BuiltIn_Print_Area_25" localSheetId="0">#REF!</definedName>
    <definedName name="Excel_BuiltIn_Print_Area_25">#N/A</definedName>
    <definedName name="Excel_BuiltIn_Print_Area_29" localSheetId="0">#REF!</definedName>
    <definedName name="Excel_BuiltIn_Print_Area_29">#N/A</definedName>
    <definedName name="Excel_BuiltIn_Print_Area_32" localSheetId="0">#REF!</definedName>
    <definedName name="Excel_BuiltIn_Print_Area_32">#N/A</definedName>
    <definedName name="Excel_BuiltIn_Print_Area_33" localSheetId="0">#REF!</definedName>
    <definedName name="Excel_BuiltIn_Print_Area_33">#N/A</definedName>
    <definedName name="Excel_BuiltIn_Print_Area_8" localSheetId="0">#REF!</definedName>
    <definedName name="Excel_BuiltIn_Print_Area_8">#N/A</definedName>
    <definedName name="_xlnm.Print_Area" localSheetId="0">'демография-2019г'!$A$1:$AC$40</definedName>
    <definedName name="_xlnm.Print_Area" localSheetId="6">'от внеш прич в трудосп возр'!$A$1:$V$26</definedName>
  </definedNames>
  <calcPr calcId="145621"/>
</workbook>
</file>

<file path=xl/calcChain.xml><?xml version="1.0" encoding="utf-8"?>
<calcChain xmlns="http://schemas.openxmlformats.org/spreadsheetml/2006/main">
  <c r="Y30" i="8" l="1"/>
  <c r="C19" i="8"/>
  <c r="C17" i="8"/>
  <c r="Z30" i="8" l="1"/>
  <c r="Z33" i="8" s="1"/>
  <c r="X30" i="8" l="1"/>
  <c r="X33" i="8" s="1"/>
  <c r="D14" i="4" l="1"/>
  <c r="D13" i="4"/>
  <c r="D12" i="4"/>
  <c r="D11" i="4"/>
  <c r="D10" i="4"/>
  <c r="D9" i="4"/>
  <c r="D8" i="4"/>
  <c r="D7" i="4"/>
  <c r="D6" i="4"/>
  <c r="D5" i="4"/>
  <c r="C16" i="3"/>
  <c r="C18" i="3" s="1"/>
  <c r="V15" i="1"/>
  <c r="D15" i="1"/>
  <c r="D14" i="1"/>
  <c r="V13" i="1"/>
  <c r="D13" i="1"/>
  <c r="D12" i="1"/>
  <c r="D11" i="1"/>
  <c r="D10" i="1"/>
  <c r="D9" i="1"/>
  <c r="D8" i="1"/>
  <c r="D7" i="1"/>
  <c r="D6" i="1"/>
</calcChain>
</file>

<file path=xl/sharedStrings.xml><?xml version="1.0" encoding="utf-8"?>
<sst xmlns="http://schemas.openxmlformats.org/spreadsheetml/2006/main" count="461" uniqueCount="205">
  <si>
    <r>
      <t>Структура смертности</t>
    </r>
    <r>
      <rPr>
        <b/>
        <sz val="22"/>
        <rFont val="Times New Roman Cyr"/>
        <family val="1"/>
        <charset val="204"/>
      </rPr>
      <t xml:space="preserve"> всего</t>
    </r>
    <r>
      <rPr>
        <b/>
        <sz val="18"/>
        <rFont val="Times New Roman Cyr"/>
        <family val="1"/>
        <charset val="204"/>
      </rPr>
      <t xml:space="preserve"> населения по классам болезни в</t>
    </r>
    <r>
      <rPr>
        <b/>
        <i/>
        <sz val="20"/>
        <rFont val="Times New Roman Cyr"/>
        <family val="1"/>
        <charset val="204"/>
      </rPr>
      <t xml:space="preserve">  </t>
    </r>
    <r>
      <rPr>
        <b/>
        <i/>
        <sz val="22"/>
        <rFont val="Times New Roman Cyr"/>
        <family val="1"/>
        <charset val="204"/>
      </rPr>
      <t xml:space="preserve"> </t>
    </r>
    <r>
      <rPr>
        <b/>
        <sz val="18"/>
        <rFont val="Times New Roman Cyr"/>
        <family val="1"/>
        <charset val="204"/>
      </rPr>
      <t>2019г</t>
    </r>
  </si>
  <si>
    <t>( Вся возрастная группа )</t>
  </si>
  <si>
    <t>Данные на 10.02.2020г</t>
  </si>
  <si>
    <t xml:space="preserve">№ </t>
  </si>
  <si>
    <t>Территория</t>
  </si>
  <si>
    <t>Средне год. числен ность населе ния  в  2019г</t>
  </si>
  <si>
    <t>Умерло всего</t>
  </si>
  <si>
    <t>Инфекционные и паразитарные болезни</t>
  </si>
  <si>
    <t>Новообразования</t>
  </si>
  <si>
    <t>Крови и кроветворных органов</t>
  </si>
  <si>
    <t>Болезни эндокринной системы и рас-ва питания</t>
  </si>
  <si>
    <t>Психические расстройства и расстройства повед.</t>
  </si>
  <si>
    <t>Болезни нервной системы</t>
  </si>
  <si>
    <t>Болезни системы кровообращения</t>
  </si>
  <si>
    <t>Болезни органов дыхания</t>
  </si>
  <si>
    <t>Болезни органов пищеварения</t>
  </si>
  <si>
    <t>Болезни кожи и подкожной клетчатки</t>
  </si>
  <si>
    <t>Болезни костно-мышечной системы</t>
  </si>
  <si>
    <t>Болезни моче-половой системы</t>
  </si>
  <si>
    <t>Беременность,роды и послеродовой период**</t>
  </si>
  <si>
    <t>Состояния возникающие в перинатальном периоде***</t>
  </si>
  <si>
    <t>Врожд. аномалии деформации хромосом нарушен.</t>
  </si>
  <si>
    <t>Симптомы признаки и отклонения от нормы</t>
  </si>
  <si>
    <t xml:space="preserve">Травмы, отравления и другие последствия </t>
  </si>
  <si>
    <t>Туберкулез</t>
  </si>
  <si>
    <t>A00-B99</t>
  </si>
  <si>
    <t>C00-D48</t>
  </si>
  <si>
    <t>D50-D89</t>
  </si>
  <si>
    <t>E00-E90</t>
  </si>
  <si>
    <t>F01-F99</t>
  </si>
  <si>
    <t>G00-G99</t>
  </si>
  <si>
    <t>I00-I99</t>
  </si>
  <si>
    <t>J00-J98</t>
  </si>
  <si>
    <t>K00-K92</t>
  </si>
  <si>
    <t>L00-L98</t>
  </si>
  <si>
    <t>M00-M99</t>
  </si>
  <si>
    <t>N00-N99</t>
  </si>
  <si>
    <t>O00-O99</t>
  </si>
  <si>
    <t>P00-P99</t>
  </si>
  <si>
    <t>Q00-Q99</t>
  </si>
  <si>
    <t>R00-R99</t>
  </si>
  <si>
    <t>S00-T98</t>
  </si>
  <si>
    <t>A15-А19.9</t>
  </si>
  <si>
    <t>Майминский</t>
  </si>
  <si>
    <t>Чойский</t>
  </si>
  <si>
    <t>Турочакский</t>
  </si>
  <si>
    <t>Шебалинский</t>
  </si>
  <si>
    <t>Онгудайский</t>
  </si>
  <si>
    <t>Улаганский</t>
  </si>
  <si>
    <t>Кош-Агачский</t>
  </si>
  <si>
    <t>Усть-Канский</t>
  </si>
  <si>
    <t>У-Коксинский</t>
  </si>
  <si>
    <t>Чемальский</t>
  </si>
  <si>
    <t>*</t>
  </si>
  <si>
    <t>село</t>
  </si>
  <si>
    <t>г. Горно-Алтайск</t>
  </si>
  <si>
    <t>РА за 11 мес 2019г</t>
  </si>
  <si>
    <t>Удельный вес</t>
  </si>
  <si>
    <t>от всех инф. заб.</t>
  </si>
  <si>
    <r>
      <t>Пок-ли смерт.на 100 тыс. нас. РА за 10 мес.</t>
    </r>
    <r>
      <rPr>
        <b/>
        <u/>
        <sz val="14"/>
        <rFont val="Times New Roman Cyr"/>
        <charset val="204"/>
      </rPr>
      <t xml:space="preserve"> 2019г</t>
    </r>
  </si>
  <si>
    <t xml:space="preserve">  за  12 мес. 2018г</t>
  </si>
  <si>
    <t xml:space="preserve">2019г к 2018г     в  % </t>
  </si>
  <si>
    <t>абс числа-  за  12 мес. 2018г</t>
  </si>
  <si>
    <t>РА  2017 г</t>
  </si>
  <si>
    <t>РА   2016 г</t>
  </si>
  <si>
    <t xml:space="preserve"> РФ -  2017 г</t>
  </si>
  <si>
    <t xml:space="preserve"> РФ -  2018 г</t>
  </si>
  <si>
    <t xml:space="preserve"> CФО -  2017 г</t>
  </si>
  <si>
    <t xml:space="preserve"> СФО -  2018 г</t>
  </si>
  <si>
    <t>***</t>
  </si>
  <si>
    <t>Состояния возникающие в перинатальном периоде на 100тыс. родившихся живыми</t>
  </si>
  <si>
    <t>**</t>
  </si>
  <si>
    <t>материнская смертность на 100 тыс. родившихся живыми</t>
  </si>
  <si>
    <r>
      <t>Структура смертности</t>
    </r>
    <r>
      <rPr>
        <b/>
        <sz val="22"/>
        <rFont val="Times New Roman Cyr"/>
        <family val="1"/>
        <charset val="204"/>
      </rPr>
      <t xml:space="preserve"> всего</t>
    </r>
    <r>
      <rPr>
        <b/>
        <sz val="18"/>
        <rFont val="Times New Roman Cyr"/>
        <family val="1"/>
        <charset val="204"/>
      </rPr>
      <t xml:space="preserve"> населения по классам болезни  в</t>
    </r>
    <r>
      <rPr>
        <b/>
        <i/>
        <sz val="20"/>
        <rFont val="Times New Roman Cyr"/>
        <family val="1"/>
        <charset val="204"/>
      </rPr>
      <t xml:space="preserve">  </t>
    </r>
    <r>
      <rPr>
        <b/>
        <i/>
        <sz val="22"/>
        <rFont val="Times New Roman Cyr"/>
        <family val="1"/>
        <charset val="204"/>
      </rPr>
      <t xml:space="preserve"> </t>
    </r>
    <r>
      <rPr>
        <b/>
        <sz val="18"/>
        <rFont val="Times New Roman Cyr"/>
        <family val="1"/>
        <charset val="204"/>
      </rPr>
      <t>2019г</t>
    </r>
  </si>
  <si>
    <t>Cмертность всего нас.</t>
  </si>
  <si>
    <t>РА за 12 мес 2019г</t>
  </si>
  <si>
    <t xml:space="preserve">  за  2017 г</t>
  </si>
  <si>
    <t xml:space="preserve">   2016 г</t>
  </si>
  <si>
    <r>
      <t>Структура смертности</t>
    </r>
    <r>
      <rPr>
        <b/>
        <sz val="22"/>
        <rFont val="Times New Roman Cyr"/>
        <family val="1"/>
        <charset val="204"/>
      </rPr>
      <t xml:space="preserve">  т</t>
    </r>
    <r>
      <rPr>
        <b/>
        <u/>
        <sz val="22"/>
        <rFont val="Times New Roman Cyr"/>
        <family val="1"/>
        <charset val="204"/>
      </rPr>
      <t xml:space="preserve">рудоспособного </t>
    </r>
    <r>
      <rPr>
        <b/>
        <sz val="22"/>
        <rFont val="Times New Roman Cyr"/>
        <family val="1"/>
        <charset val="204"/>
      </rPr>
      <t xml:space="preserve"> н</t>
    </r>
    <r>
      <rPr>
        <b/>
        <sz val="18"/>
        <rFont val="Times New Roman Cyr"/>
        <family val="1"/>
        <charset val="204"/>
      </rPr>
      <t>аселения по классам болезни        в   2019 г.</t>
    </r>
  </si>
  <si>
    <t>Нас-е трудо спо собного возраста на 01.01. 2019г</t>
  </si>
  <si>
    <t>РА  (абс чис.)</t>
  </si>
  <si>
    <t>от всех инфек-х заболеваний</t>
  </si>
  <si>
    <r>
      <t xml:space="preserve">Пок-ли смертности на 100 тыс.  трудосп-о нас.     </t>
    </r>
    <r>
      <rPr>
        <b/>
        <u/>
        <sz val="12"/>
        <rFont val="Times New Roman Cyr"/>
        <family val="1"/>
        <charset val="204"/>
      </rPr>
      <t>за  2019г</t>
    </r>
  </si>
  <si>
    <t>в  2018г</t>
  </si>
  <si>
    <t xml:space="preserve">РА 2019г к  2018г в % </t>
  </si>
  <si>
    <t>РА-в  2018г. (абс. чис.)</t>
  </si>
  <si>
    <t>в  2017г</t>
  </si>
  <si>
    <r>
      <t xml:space="preserve">РА-  в </t>
    </r>
    <r>
      <rPr>
        <u/>
        <sz val="11"/>
        <rFont val="Times New Roman Cyr"/>
        <family val="1"/>
        <charset val="204"/>
      </rPr>
      <t xml:space="preserve"> 2016г.</t>
    </r>
  </si>
  <si>
    <t>РФ - 2016 год</t>
  </si>
  <si>
    <t>СФО  - 2016 год</t>
  </si>
  <si>
    <t>РФ - 2017 год</t>
  </si>
  <si>
    <t>СФО  - 2017 год</t>
  </si>
  <si>
    <r>
      <t>Структура смертности</t>
    </r>
    <r>
      <rPr>
        <b/>
        <sz val="22"/>
        <rFont val="Times New Roman Cyr"/>
        <family val="1"/>
        <charset val="204"/>
      </rPr>
      <t xml:space="preserve">  т</t>
    </r>
    <r>
      <rPr>
        <b/>
        <u/>
        <sz val="22"/>
        <rFont val="Times New Roman Cyr"/>
        <family val="1"/>
        <charset val="204"/>
      </rPr>
      <t xml:space="preserve">рудоспособного </t>
    </r>
    <r>
      <rPr>
        <b/>
        <sz val="22"/>
        <rFont val="Times New Roman Cyr"/>
        <family val="1"/>
        <charset val="204"/>
      </rPr>
      <t xml:space="preserve"> н</t>
    </r>
    <r>
      <rPr>
        <b/>
        <sz val="18"/>
        <rFont val="Times New Roman Cyr"/>
        <family val="1"/>
        <charset val="204"/>
      </rPr>
      <t>аселения по классам болезни            в   2019 г.</t>
    </r>
  </si>
  <si>
    <r>
      <t xml:space="preserve">РА в  </t>
    </r>
    <r>
      <rPr>
        <u/>
        <sz val="11"/>
        <rFont val="Times New Roman Cyr"/>
        <charset val="204"/>
      </rPr>
      <t xml:space="preserve"> 2015г.</t>
    </r>
  </si>
  <si>
    <r>
      <t xml:space="preserve">Смертность </t>
    </r>
    <r>
      <rPr>
        <b/>
        <i/>
        <u/>
        <sz val="18"/>
        <color rgb="FF000000"/>
        <rFont val="Arial Cyr"/>
        <charset val="204"/>
      </rPr>
      <t xml:space="preserve">всего </t>
    </r>
    <r>
      <rPr>
        <b/>
        <sz val="16"/>
        <color rgb="FF000000"/>
        <rFont val="Arial Cyr1"/>
        <charset val="204"/>
      </rPr>
      <t xml:space="preserve"> населения от травм, отравлений и несчастных случаев     в  2019 году                                     </t>
    </r>
  </si>
  <si>
    <t>Переделано по окончательным мед. свидетельствам о смерти!</t>
  </si>
  <si>
    <t>Наименование территории</t>
  </si>
  <si>
    <t>Всего травм отравлений</t>
  </si>
  <si>
    <t>Транспорт. несчастные случаи</t>
  </si>
  <si>
    <t>в т.ч. ДТП</t>
  </si>
  <si>
    <t>Утопление</t>
  </si>
  <si>
    <t>Нападение (убийство)</t>
  </si>
  <si>
    <t>Самоубийство</t>
  </si>
  <si>
    <r>
      <t xml:space="preserve">Падения       </t>
    </r>
    <r>
      <rPr>
        <b/>
        <sz val="9"/>
        <color rgb="FF000000"/>
        <rFont val="Arial Cyr1"/>
        <charset val="204"/>
      </rPr>
      <t>W00-W19</t>
    </r>
  </si>
  <si>
    <t>Отравление</t>
  </si>
  <si>
    <t>Прочие</t>
  </si>
  <si>
    <t>Всего</t>
  </si>
  <si>
    <t>на 100 тыс. нас.</t>
  </si>
  <si>
    <t>в т. ч. алког.</t>
  </si>
  <si>
    <t>на 100 тыс.</t>
  </si>
  <si>
    <t>1. Майминский</t>
  </si>
  <si>
    <t>2. Чойский</t>
  </si>
  <si>
    <t>3. Турочакский</t>
  </si>
  <si>
    <t>4. Шебалинский</t>
  </si>
  <si>
    <t>5. Онгудайский</t>
  </si>
  <si>
    <t>6. Улаганский</t>
  </si>
  <si>
    <t>7. Кош-Агачский</t>
  </si>
  <si>
    <t>8. Усть-Канский</t>
  </si>
  <si>
    <t>9. У-Коксинский</t>
  </si>
  <si>
    <t>10. Чемальский</t>
  </si>
  <si>
    <t>Сельское нас.</t>
  </si>
  <si>
    <t>11. Горно-Алтайск</t>
  </si>
  <si>
    <r>
      <t xml:space="preserve">Всего за  </t>
    </r>
    <r>
      <rPr>
        <b/>
        <u/>
        <sz val="12"/>
        <color rgb="FF000000"/>
        <rFont val="Arial Cyr"/>
        <charset val="204"/>
      </rPr>
      <t>12 мес.    2019г.</t>
    </r>
  </si>
  <si>
    <t>Удельный вес от всех травм</t>
  </si>
  <si>
    <r>
      <t xml:space="preserve">от всех </t>
    </r>
    <r>
      <rPr>
        <u/>
        <sz val="9"/>
        <color rgb="FF000000"/>
        <rFont val="Arial Cyr"/>
        <charset val="204"/>
      </rPr>
      <t>трансп-х</t>
    </r>
    <r>
      <rPr>
        <sz val="9"/>
        <color rgb="FF000000"/>
        <rFont val="Arial Cyr"/>
        <charset val="204"/>
      </rPr>
      <t xml:space="preserve"> н.с.</t>
    </r>
  </si>
  <si>
    <t>от всех отравле    ний</t>
  </si>
  <si>
    <t>РА  в 2018г</t>
  </si>
  <si>
    <t>РА 2019г к 2018г. (абс.ч +,-) (показатели  в %)</t>
  </si>
  <si>
    <t>РА  в 2017г</t>
  </si>
  <si>
    <t xml:space="preserve">    РА  в 2016г</t>
  </si>
  <si>
    <t>РФ за 2017г.</t>
  </si>
  <si>
    <t>СФО  2017г.</t>
  </si>
  <si>
    <t>Данные по СФО   -  РА за 2018г.</t>
  </si>
  <si>
    <t>по данным СФО   - РФ за 2018г.</t>
  </si>
  <si>
    <t>по данным СФО  -  СФО  2018г.</t>
  </si>
  <si>
    <t>данные от 04.02.2020г</t>
  </si>
  <si>
    <r>
      <t xml:space="preserve">Смертность  </t>
    </r>
    <r>
      <rPr>
        <b/>
        <u/>
        <sz val="16"/>
        <color rgb="FF800000"/>
        <rFont val="Arial Cyr"/>
        <charset val="204"/>
      </rPr>
      <t xml:space="preserve">трудоспособного </t>
    </r>
    <r>
      <rPr>
        <b/>
        <sz val="16"/>
        <color rgb="FF000000"/>
        <rFont val="Arial Cyr1"/>
        <charset val="204"/>
      </rPr>
      <t xml:space="preserve"> населения  от  </t>
    </r>
    <r>
      <rPr>
        <b/>
        <i/>
        <sz val="16"/>
        <color rgb="FF000000"/>
        <rFont val="Arial Cyr"/>
        <charset val="204"/>
      </rPr>
      <t>травм,  отравлений  и  несчастных  случаев</t>
    </r>
    <r>
      <rPr>
        <b/>
        <sz val="16"/>
        <color rgb="FF000000"/>
        <rFont val="Arial Cyr1"/>
        <charset val="204"/>
      </rPr>
      <t xml:space="preserve">    в     2019 году                               </t>
    </r>
  </si>
  <si>
    <t>Население    (на 01.01.   2019г)</t>
  </si>
  <si>
    <t>Самоубий  ство</t>
  </si>
  <si>
    <t>Падения     W00-W19</t>
  </si>
  <si>
    <r>
      <t xml:space="preserve">Всего за </t>
    </r>
    <r>
      <rPr>
        <b/>
        <u/>
        <sz val="12"/>
        <color rgb="FF000000"/>
        <rFont val="Arial Cyr"/>
        <charset val="204"/>
      </rPr>
      <t>12 мес. 2019г</t>
    </r>
  </si>
  <si>
    <r>
      <t xml:space="preserve">от всех </t>
    </r>
    <r>
      <rPr>
        <u/>
        <sz val="10"/>
        <color rgb="FF000000"/>
        <rFont val="Arial Cyr"/>
        <charset val="204"/>
      </rPr>
      <t>тран-х</t>
    </r>
    <r>
      <rPr>
        <sz val="10"/>
        <color rgb="FF000000"/>
        <rFont val="Arial Cyr"/>
        <charset val="204"/>
      </rPr>
      <t xml:space="preserve"> н.с.</t>
    </r>
  </si>
  <si>
    <r>
      <t xml:space="preserve">от всех </t>
    </r>
    <r>
      <rPr>
        <u/>
        <sz val="10"/>
        <color rgb="FF000000"/>
        <rFont val="Arial Cyr"/>
        <charset val="204"/>
      </rPr>
      <t>отр-й</t>
    </r>
  </si>
  <si>
    <r>
      <t xml:space="preserve"> за  </t>
    </r>
    <r>
      <rPr>
        <b/>
        <u/>
        <sz val="12"/>
        <color rgb="FF000000"/>
        <rFont val="Arial Cyr"/>
        <charset val="204"/>
      </rPr>
      <t xml:space="preserve"> 2018г</t>
    </r>
  </si>
  <si>
    <t>2019г к 2018г.  абс.чис.  +, -       показ-и  в %</t>
  </si>
  <si>
    <t xml:space="preserve">РА   в   2017г  </t>
  </si>
  <si>
    <t xml:space="preserve"> РА- -2016г  </t>
  </si>
  <si>
    <t xml:space="preserve">РА  - 2015г  </t>
  </si>
  <si>
    <t xml:space="preserve"> РФ- -2017г  </t>
  </si>
  <si>
    <t xml:space="preserve">СФО  - 2017г  </t>
  </si>
  <si>
    <t>Демографические показатели. Естественное  движение населения *</t>
  </si>
  <si>
    <t xml:space="preserve">     Республики Алтай   в   2019году</t>
  </si>
  <si>
    <t>Данные на 04.02.2020г</t>
  </si>
  <si>
    <t>№ п/п</t>
  </si>
  <si>
    <t>Районы</t>
  </si>
  <si>
    <r>
      <t xml:space="preserve">Всего родились </t>
    </r>
    <r>
      <rPr>
        <b/>
        <sz val="10.45"/>
        <rFont val="Times New Roman Cyr"/>
        <charset val="204"/>
      </rPr>
      <t>живыми!</t>
    </r>
  </si>
  <si>
    <t xml:space="preserve">                   У М Е Р Л О </t>
  </si>
  <si>
    <r>
      <rPr>
        <b/>
        <sz val="14"/>
        <rFont val="Times New Roman Cyr"/>
        <charset val="204"/>
      </rPr>
      <t>Рождаемость</t>
    </r>
    <r>
      <rPr>
        <b/>
        <sz val="11"/>
        <rFont val="Times New Roman Cyr"/>
        <family val="1"/>
        <charset val="204"/>
      </rPr>
      <t xml:space="preserve"> на тыс.   населения</t>
    </r>
  </si>
  <si>
    <t>Показа-и смерт-и на тыс. нас-я</t>
  </si>
  <si>
    <t>Материнская   смертность на 100 тыс. родившихся живыми</t>
  </si>
  <si>
    <t>Естественный  прирост  на 1000 человек</t>
  </si>
  <si>
    <r>
      <t>Население  трудоспособного возраста на  01.01.</t>
    </r>
    <r>
      <rPr>
        <b/>
        <u/>
        <sz val="11"/>
        <rFont val="Times New Roman Cyr"/>
        <charset val="204"/>
      </rPr>
      <t>2019</t>
    </r>
  </si>
  <si>
    <t>От 15г. -17 лет</t>
  </si>
  <si>
    <t>От  0  17 лет</t>
  </si>
  <si>
    <t>от 0 до 18 лет</t>
  </si>
  <si>
    <t>От 0    до 4 лет</t>
  </si>
  <si>
    <t>До   1   года</t>
  </si>
  <si>
    <t>От 1г. -14 лет</t>
  </si>
  <si>
    <t xml:space="preserve"> Перинатал.</t>
  </si>
  <si>
    <t>От 16 до 55/60 лет.</t>
  </si>
  <si>
    <t>С 55/60 и выше</t>
  </si>
  <si>
    <t>Об- щая</t>
  </si>
  <si>
    <r>
      <rPr>
        <b/>
        <sz val="12"/>
        <rFont val="Times New Roman Cyr"/>
        <charset val="204"/>
      </rPr>
      <t>Трудоспособног</t>
    </r>
    <r>
      <rPr>
        <b/>
        <sz val="11"/>
        <rFont val="Times New Roman Cyr"/>
        <family val="1"/>
        <charset val="204"/>
      </rPr>
      <t xml:space="preserve"> населения</t>
    </r>
  </si>
  <si>
    <t>Младенческая</t>
  </si>
  <si>
    <t>Перинатальная</t>
  </si>
  <si>
    <t>Мертворождае мость</t>
  </si>
  <si>
    <r>
      <t xml:space="preserve">Показатель   на </t>
    </r>
    <r>
      <rPr>
        <b/>
        <u val="singleAccounting"/>
        <sz val="10"/>
        <rFont val="Arial"/>
        <family val="2"/>
        <charset val="204"/>
      </rPr>
      <t xml:space="preserve">  10. 000</t>
    </r>
    <r>
      <rPr>
        <b/>
        <sz val="10"/>
        <rFont val="Arial"/>
        <family val="2"/>
        <charset val="204"/>
      </rPr>
      <t xml:space="preserve">  детского   населения  </t>
    </r>
  </si>
  <si>
    <t>Детское  нас-е на 01.01.  2019</t>
  </si>
  <si>
    <t>ОП</t>
  </si>
  <si>
    <t>муж</t>
  </si>
  <si>
    <t>жен</t>
  </si>
  <si>
    <t xml:space="preserve">0-6 дней </t>
  </si>
  <si>
    <t>мертворожденный</t>
  </si>
  <si>
    <t>Горно-Алтайск</t>
  </si>
  <si>
    <r>
      <t>РА 12  мес</t>
    </r>
    <r>
      <rPr>
        <b/>
        <u/>
        <sz val="12"/>
        <rFont val="Times New Roman Cyr"/>
        <charset val="204"/>
      </rPr>
      <t xml:space="preserve"> 2019г</t>
    </r>
  </si>
  <si>
    <r>
      <t>12 месяцев</t>
    </r>
    <r>
      <rPr>
        <u/>
        <sz val="12"/>
        <rFont val="Times New Roman Cyr"/>
        <charset val="204"/>
      </rPr>
      <t xml:space="preserve"> 2018</t>
    </r>
  </si>
  <si>
    <t>Динамика   2019 к 2018г                      (+, - ,  %)</t>
  </si>
  <si>
    <t>12  мес-в 2017г</t>
  </si>
  <si>
    <t xml:space="preserve"> СФО -  2017 г</t>
  </si>
  <si>
    <t>Данные по СФО -РА за 2018г.</t>
  </si>
  <si>
    <t>по данным СФО -РФ за 2018г.</t>
  </si>
  <si>
    <t>по данным СФО - СФО  2018г.</t>
  </si>
  <si>
    <t xml:space="preserve"> РА  - Младенческая смертность--по Ратсу!!!</t>
  </si>
  <si>
    <t>0 - 14л</t>
  </si>
  <si>
    <t>15-17л</t>
  </si>
  <si>
    <t>0-17л</t>
  </si>
  <si>
    <t>** материнская смертность на 100 тыс. родившихся живыми</t>
  </si>
  <si>
    <t>Население дет-е на нач-о 2019г</t>
  </si>
  <si>
    <r>
      <t>за  12    мес-в</t>
    </r>
    <r>
      <rPr>
        <u/>
        <sz val="12"/>
        <rFont val="Arial"/>
        <family val="2"/>
        <charset val="204"/>
      </rPr>
      <t xml:space="preserve">    2018г</t>
    </r>
  </si>
  <si>
    <t>динамика   в     %    (2019 к 2018г)</t>
  </si>
  <si>
    <t>увелич в 1,8 раз</t>
  </si>
  <si>
    <t xml:space="preserve">12  мес 2017г </t>
  </si>
  <si>
    <t xml:space="preserve"> 2019г  ( 10 тыс. дет-о нас-я)</t>
  </si>
  <si>
    <r>
      <t xml:space="preserve">Детская смертность       </t>
    </r>
    <r>
      <rPr>
        <b/>
        <sz val="14"/>
        <rFont val="Arial"/>
        <family val="2"/>
        <charset val="204"/>
      </rPr>
      <t xml:space="preserve">    на</t>
    </r>
    <r>
      <rPr>
        <b/>
        <u/>
        <sz val="14"/>
        <rFont val="Arial"/>
        <family val="2"/>
        <charset val="204"/>
      </rPr>
      <t xml:space="preserve"> 10 тыс.</t>
    </r>
    <r>
      <rPr>
        <b/>
        <sz val="14"/>
        <rFont val="Arial"/>
        <family val="2"/>
        <charset val="204"/>
      </rPr>
      <t xml:space="preserve"> </t>
    </r>
    <r>
      <rPr>
        <b/>
        <sz val="11"/>
        <rFont val="Arial"/>
        <family val="2"/>
        <charset val="204"/>
      </rPr>
      <t>соответствующего детского населения</t>
    </r>
  </si>
  <si>
    <r>
      <t>Пок-ли смертности на 100 тыс.  трудосп-о нас.     в</t>
    </r>
    <r>
      <rPr>
        <b/>
        <u/>
        <sz val="12"/>
        <rFont val="Times New Roman Cyr"/>
        <family val="1"/>
        <charset val="204"/>
      </rPr>
      <t xml:space="preserve">  2019г</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</si>
</sst>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0"/>
    <numFmt numFmtId="166" formatCode="#.00"/>
    <numFmt numFmtId="167" formatCode="#"/>
    <numFmt numFmtId="168" formatCode="0.0"/>
    <numFmt numFmtId="169" formatCode="_-* #,##0.00_р_._-;\-* #,##0.00_р_._-;_-* &quot;-&quot;??_р_._-;_-@_-"/>
    <numFmt numFmtId="170" formatCode="mm&quot;.&quot;yy"/>
    <numFmt numFmtId="171" formatCode="#,##0.00&quot; &quot;[$руб.-419];[Red]&quot;-&quot;#,##0.00&quot; &quot;[$руб.-419]"/>
    <numFmt numFmtId="172" formatCode="_-* #,##0_р_._-;\-* #,##0_р_._-;_-* &quot;-&quot;_р_._-;_-@_-"/>
    <numFmt numFmtId="173" formatCode="_-* #,##0&quot;р.&quot;_-;\-* #,##0&quot;р.&quot;_-;_-* &quot;-&quot;&quot;р.&quot;_-;_-@_-"/>
    <numFmt numFmtId="174" formatCode="_-* #,##0.00&quot;р.&quot;_-;\-* #,##0.00&quot;р.&quot;_-;_-* &quot;-&quot;??&quot;р.&quot;_-;_-@_-"/>
    <numFmt numFmtId="175" formatCode="\M\o\n\t\h\ \D.\y\y\y\y"/>
  </numFmts>
  <fonts count="128">
    <font>
      <sz val="10"/>
      <name val="Arial Cyr"/>
      <family val="2"/>
      <charset val="204"/>
    </font>
    <font>
      <sz val="10"/>
      <name val="Arial Cyr"/>
      <family val="2"/>
      <charset val="204"/>
    </font>
    <font>
      <b/>
      <sz val="18"/>
      <name val="Times New Roman Cyr"/>
      <family val="1"/>
      <charset val="204"/>
    </font>
    <font>
      <b/>
      <sz val="22"/>
      <name val="Times New Roman Cyr"/>
      <family val="1"/>
      <charset val="204"/>
    </font>
    <font>
      <b/>
      <i/>
      <sz val="20"/>
      <name val="Times New Roman Cyr"/>
      <family val="1"/>
      <charset val="204"/>
    </font>
    <font>
      <b/>
      <i/>
      <sz val="22"/>
      <name val="Times New Roman Cyr"/>
      <family val="1"/>
      <charset val="204"/>
    </font>
    <font>
      <b/>
      <sz val="16"/>
      <name val="Times New Roman Cyr"/>
      <family val="1"/>
      <charset val="204"/>
    </font>
    <font>
      <b/>
      <sz val="12"/>
      <name val="Times New Roman Cyr"/>
      <family val="1"/>
      <charset val="204"/>
    </font>
    <font>
      <b/>
      <sz val="11"/>
      <name val="Times New Roman Cyr"/>
      <charset val="204"/>
    </font>
    <font>
      <b/>
      <sz val="11"/>
      <name val="Times New Roman Cyr"/>
      <family val="1"/>
      <charset val="204"/>
    </font>
    <font>
      <b/>
      <sz val="10"/>
      <name val="Arial Cyr"/>
      <family val="2"/>
      <charset val="204"/>
    </font>
    <font>
      <b/>
      <sz val="8"/>
      <name val="Arial Cyr"/>
      <family val="2"/>
      <charset val="204"/>
    </font>
    <font>
      <sz val="10"/>
      <name val="Arial"/>
      <family val="2"/>
      <charset val="204"/>
    </font>
    <font>
      <b/>
      <sz val="11"/>
      <name val="Arial"/>
      <family val="2"/>
      <charset val="204"/>
    </font>
    <font>
      <sz val="11"/>
      <name val="Times New Roman Cyr"/>
      <charset val="204"/>
    </font>
    <font>
      <sz val="11"/>
      <color theme="1"/>
      <name val="Calibri"/>
      <family val="2"/>
      <charset val="204"/>
      <scheme val="minor"/>
    </font>
    <font>
      <b/>
      <sz val="14"/>
      <name val="Times New Roman Cyr"/>
      <family val="1"/>
      <charset val="204"/>
    </font>
    <font>
      <b/>
      <sz val="12"/>
      <name val="Times New Roman"/>
      <family val="1"/>
      <charset val="204"/>
    </font>
    <font>
      <b/>
      <sz val="11"/>
      <name val="Arial Cyr"/>
      <charset val="204"/>
    </font>
    <font>
      <b/>
      <u/>
      <sz val="12"/>
      <name val="Times New Roman Cyr"/>
      <family val="1"/>
      <charset val="204"/>
    </font>
    <font>
      <b/>
      <u/>
      <sz val="11"/>
      <name val="Times New Roman Cyr"/>
      <family val="1"/>
      <charset val="204"/>
    </font>
    <font>
      <sz val="12"/>
      <name val="Times New Roman Cyr"/>
      <family val="1"/>
      <charset val="204"/>
    </font>
    <font>
      <sz val="10"/>
      <name val="Times New Roman Cyr"/>
      <family val="1"/>
      <charset val="204"/>
    </font>
    <font>
      <sz val="10"/>
      <name val="Times New Roman"/>
      <family val="1"/>
      <charset val="204"/>
    </font>
    <font>
      <sz val="8"/>
      <name val="Times New Roman"/>
      <family val="1"/>
      <charset val="204"/>
    </font>
    <font>
      <u/>
      <sz val="11"/>
      <name val="Times New Roman Cyr"/>
      <family val="1"/>
      <charset val="204"/>
    </font>
    <font>
      <b/>
      <u/>
      <sz val="14"/>
      <name val="Times New Roman Cyr"/>
      <charset val="204"/>
    </font>
    <font>
      <sz val="11"/>
      <name val="Times New Roman Cyr"/>
      <family val="1"/>
      <charset val="204"/>
    </font>
    <font>
      <sz val="11"/>
      <name val="Arial Cyr"/>
      <family val="2"/>
      <charset val="204"/>
    </font>
    <font>
      <b/>
      <sz val="10"/>
      <name val="Arial Cyr"/>
      <charset val="204"/>
    </font>
    <font>
      <b/>
      <sz val="9"/>
      <name val="Arial Cyr"/>
      <charset val="204"/>
    </font>
    <font>
      <b/>
      <sz val="8"/>
      <name val="Arial Cyr"/>
      <charset val="204"/>
    </font>
    <font>
      <b/>
      <sz val="10"/>
      <name val="Times New Roman Cyr"/>
      <charset val="204"/>
    </font>
    <font>
      <sz val="10"/>
      <name val="Times New Roman Cyr"/>
      <charset val="204"/>
    </font>
    <font>
      <sz val="11"/>
      <color indexed="8"/>
      <name val="Calibri"/>
      <family val="2"/>
      <charset val="204"/>
    </font>
    <font>
      <sz val="11"/>
      <color indexed="9"/>
      <name val="Calibri"/>
      <family val="2"/>
      <charset val="204"/>
    </font>
    <font>
      <sz val="11"/>
      <color rgb="FF000000"/>
      <name val="Arial Cyr"/>
      <charset val="204"/>
    </font>
    <font>
      <sz val="12"/>
      <name val="Arial"/>
      <family val="2"/>
      <charset val="204"/>
    </font>
    <font>
      <sz val="10"/>
      <name val="Arial Cyr"/>
      <charset val="204"/>
    </font>
    <font>
      <sz val="10"/>
      <color theme="1"/>
      <name val="Arial Cyr"/>
      <family val="2"/>
      <charset val="204"/>
    </font>
    <font>
      <sz val="10"/>
      <color rgb="FF000000"/>
      <name val="Arial Cyr"/>
      <charset val="204"/>
    </font>
    <font>
      <b/>
      <sz val="9"/>
      <name val="Arial Cyr"/>
      <family val="2"/>
      <charset val="204"/>
    </font>
    <font>
      <b/>
      <sz val="10"/>
      <name val="Arial"/>
      <family val="2"/>
      <charset val="204"/>
    </font>
    <font>
      <b/>
      <u/>
      <sz val="10"/>
      <name val="Times New Roman Cyr"/>
      <charset val="204"/>
    </font>
    <font>
      <u/>
      <sz val="10"/>
      <name val="Times New Roman Cyr"/>
      <charset val="204"/>
    </font>
    <font>
      <sz val="9"/>
      <name val="Arial Cyr"/>
      <family val="2"/>
      <charset val="204"/>
    </font>
    <font>
      <sz val="12"/>
      <name val="Arial Cyr"/>
      <family val="2"/>
      <charset val="204"/>
    </font>
    <font>
      <b/>
      <u/>
      <sz val="22"/>
      <name val="Times New Roman Cyr"/>
      <family val="1"/>
      <charset val="204"/>
    </font>
    <font>
      <sz val="12"/>
      <name val="Arial Cyr"/>
      <charset val="204"/>
    </font>
    <font>
      <u/>
      <sz val="11"/>
      <name val="Arial Cyr"/>
      <family val="2"/>
      <charset val="204"/>
    </font>
    <font>
      <u/>
      <sz val="12"/>
      <name val="Times New Roman Cyr"/>
      <charset val="204"/>
    </font>
    <font>
      <sz val="12"/>
      <name val="Times New Roman Cyr"/>
      <charset val="204"/>
    </font>
    <font>
      <b/>
      <sz val="12"/>
      <name val="Arial Cyr"/>
      <charset val="204"/>
    </font>
    <font>
      <sz val="11"/>
      <name val="Arial"/>
      <family val="2"/>
      <charset val="204"/>
    </font>
    <font>
      <sz val="8"/>
      <name val="Arial Cyr"/>
      <family val="2"/>
      <charset val="204"/>
    </font>
    <font>
      <b/>
      <sz val="10"/>
      <name val="Times New Roman Cyr"/>
      <family val="1"/>
      <charset val="204"/>
    </font>
    <font>
      <b/>
      <u/>
      <sz val="9"/>
      <name val="Arial Cyr"/>
      <charset val="204"/>
    </font>
    <font>
      <u/>
      <sz val="11"/>
      <name val="Times New Roman Cyr"/>
      <charset val="204"/>
    </font>
    <font>
      <b/>
      <sz val="16"/>
      <color rgb="FF000000"/>
      <name val="Arial Cyr1"/>
      <charset val="204"/>
    </font>
    <font>
      <b/>
      <i/>
      <u/>
      <sz val="18"/>
      <color rgb="FF000000"/>
      <name val="Arial Cyr"/>
      <charset val="204"/>
    </font>
    <font>
      <b/>
      <sz val="11"/>
      <color rgb="FF000000"/>
      <name val="Arial Cyr1"/>
      <charset val="204"/>
    </font>
    <font>
      <b/>
      <sz val="10"/>
      <color rgb="FF000000"/>
      <name val="Arial Cyr1"/>
      <charset val="204"/>
    </font>
    <font>
      <b/>
      <sz val="9"/>
      <color rgb="FF000000"/>
      <name val="Arial Cyr1"/>
      <charset val="204"/>
    </font>
    <font>
      <b/>
      <sz val="10"/>
      <color rgb="FF000000"/>
      <name val="Arial Cyr"/>
      <charset val="204"/>
    </font>
    <font>
      <b/>
      <sz val="8"/>
      <color rgb="FF000000"/>
      <name val="Arial Cyr"/>
      <charset val="204"/>
    </font>
    <font>
      <b/>
      <sz val="9"/>
      <color rgb="FF000000"/>
      <name val="Arial Cyr"/>
      <charset val="204"/>
    </font>
    <font>
      <sz val="12"/>
      <color rgb="FF000000"/>
      <name val="Arial Cyr"/>
      <charset val="204"/>
    </font>
    <font>
      <sz val="10"/>
      <color rgb="FF000000"/>
      <name val="Arial Cyr1"/>
      <charset val="204"/>
    </font>
    <font>
      <u/>
      <sz val="10"/>
      <color rgb="FF000000"/>
      <name val="Arial Cyr1"/>
      <charset val="204"/>
    </font>
    <font>
      <b/>
      <sz val="12"/>
      <color rgb="FF000000"/>
      <name val="Arial Cyr"/>
      <charset val="204"/>
    </font>
    <font>
      <b/>
      <sz val="10"/>
      <color rgb="FF000000"/>
      <name val="Times New Roman Cyr"/>
      <family val="1"/>
      <charset val="204"/>
    </font>
    <font>
      <b/>
      <u/>
      <sz val="12"/>
      <color rgb="FF000000"/>
      <name val="Arial Cyr"/>
      <charset val="204"/>
    </font>
    <font>
      <b/>
      <sz val="11"/>
      <color rgb="FF000000"/>
      <name val="Times New Roman Cyr"/>
      <charset val="204"/>
    </font>
    <font>
      <sz val="9"/>
      <color rgb="FF000000"/>
      <name val="Arial Cyr"/>
      <charset val="204"/>
    </font>
    <font>
      <u/>
      <sz val="9"/>
      <color rgb="FF000000"/>
      <name val="Arial Cyr"/>
      <charset val="204"/>
    </font>
    <font>
      <b/>
      <sz val="11"/>
      <color rgb="FF000000"/>
      <name val="Arial Cyr"/>
      <charset val="204"/>
    </font>
    <font>
      <b/>
      <i/>
      <sz val="16"/>
      <color rgb="FF000000"/>
      <name val="Arial Cyr"/>
      <charset val="204"/>
    </font>
    <font>
      <b/>
      <i/>
      <u/>
      <sz val="11"/>
      <color rgb="FF000000"/>
      <name val="Arial Cyr"/>
      <charset val="204"/>
    </font>
    <font>
      <sz val="10"/>
      <color rgb="FF000000"/>
      <name val="Arial1"/>
      <charset val="204"/>
    </font>
    <font>
      <b/>
      <u/>
      <sz val="16"/>
      <color rgb="FF800000"/>
      <name val="Arial Cyr"/>
      <charset val="204"/>
    </font>
    <font>
      <sz val="16"/>
      <color rgb="FF000000"/>
      <name val="Arial Cyr1"/>
      <charset val="204"/>
    </font>
    <font>
      <sz val="11"/>
      <color rgb="FF000000"/>
      <name val="Arial Cyr1"/>
      <charset val="204"/>
    </font>
    <font>
      <sz val="8"/>
      <color rgb="FF000000"/>
      <name val="Arial Cyr"/>
      <charset val="204"/>
    </font>
    <font>
      <sz val="10"/>
      <color rgb="FFFF0000"/>
      <name val="Arial Cyr1"/>
      <charset val="204"/>
    </font>
    <font>
      <sz val="10"/>
      <color rgb="FF000000"/>
      <name val="Times New Roman Cyr"/>
      <charset val="204"/>
    </font>
    <font>
      <u/>
      <sz val="10"/>
      <color rgb="FF000000"/>
      <name val="Arial Cyr"/>
      <charset val="204"/>
    </font>
    <font>
      <b/>
      <sz val="10"/>
      <color rgb="FF000000"/>
      <name val="Arial"/>
      <family val="2"/>
      <charset val="204"/>
    </font>
    <font>
      <b/>
      <sz val="10.45"/>
      <name val="Times New Roman Cyr"/>
      <charset val="204"/>
    </font>
    <font>
      <b/>
      <sz val="14"/>
      <name val="Times New Roman Cyr"/>
      <charset val="204"/>
    </font>
    <font>
      <sz val="9"/>
      <name val="Arial"/>
      <family val="2"/>
      <charset val="204"/>
    </font>
    <font>
      <b/>
      <u/>
      <sz val="11"/>
      <name val="Times New Roman Cyr"/>
      <charset val="204"/>
    </font>
    <font>
      <b/>
      <sz val="12"/>
      <name val="Arial"/>
      <family val="2"/>
      <charset val="204"/>
    </font>
    <font>
      <b/>
      <sz val="12"/>
      <name val="Times New Roman Cyr"/>
      <charset val="204"/>
    </font>
    <font>
      <sz val="10"/>
      <name val="Arial"/>
      <family val="2"/>
      <charset val="204"/>
    </font>
    <font>
      <b/>
      <u val="singleAccounting"/>
      <sz val="10"/>
      <name val="Arial"/>
      <family val="2"/>
      <charset val="204"/>
    </font>
    <font>
      <b/>
      <sz val="11"/>
      <name val="Arial Cyr"/>
      <family val="2"/>
      <charset val="204"/>
    </font>
    <font>
      <b/>
      <u/>
      <sz val="11"/>
      <color rgb="FFFF0000"/>
      <name val="Times New Roman Cyr"/>
      <charset val="204"/>
    </font>
    <font>
      <b/>
      <u/>
      <sz val="12"/>
      <name val="Times New Roman Cyr"/>
      <charset val="204"/>
    </font>
    <font>
      <b/>
      <sz val="11"/>
      <color rgb="FFFF0000"/>
      <name val="Times New Roman Cyr"/>
      <charset val="204"/>
    </font>
    <font>
      <b/>
      <u/>
      <sz val="11"/>
      <name val="Arial"/>
      <family val="2"/>
      <charset val="204"/>
    </font>
    <font>
      <u/>
      <sz val="12"/>
      <name val="Arial"/>
      <family val="2"/>
      <charset val="204"/>
    </font>
    <font>
      <b/>
      <u/>
      <sz val="10"/>
      <color rgb="FF000000"/>
      <name val="Arial Cyr"/>
      <charset val="204"/>
    </font>
    <font>
      <u/>
      <sz val="10"/>
      <name val="Arial"/>
      <family val="2"/>
      <charset val="204"/>
    </font>
    <font>
      <b/>
      <sz val="14"/>
      <name val="Arial"/>
      <family val="2"/>
      <charset val="204"/>
    </font>
    <font>
      <b/>
      <u/>
      <sz val="12"/>
      <name val="Arial"/>
      <family val="2"/>
      <charset val="204"/>
    </font>
    <font>
      <u/>
      <sz val="11"/>
      <name val="Arial"/>
      <family val="2"/>
      <charset val="204"/>
    </font>
    <font>
      <sz val="1"/>
      <color indexed="8"/>
      <name val="Courier"/>
      <family val="1"/>
      <charset val="204"/>
    </font>
    <font>
      <b/>
      <sz val="1"/>
      <color indexed="8"/>
      <name val="Courier"/>
      <family val="1"/>
      <charset val="204"/>
    </font>
    <font>
      <sz val="10"/>
      <name val="Courier New Cyr"/>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theme="1"/>
      <name val="Calibri"/>
      <family val="2"/>
      <scheme val="minor"/>
    </font>
    <font>
      <sz val="10"/>
      <color rgb="FF000000"/>
      <name val="Arial"/>
      <family val="2"/>
      <charset val="204"/>
    </font>
    <font>
      <sz val="11"/>
      <color indexed="8"/>
      <name val="Arial Cyr"/>
      <family val="2"/>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u/>
      <sz val="14"/>
      <name val="Arial"/>
      <family val="2"/>
      <charset val="204"/>
    </font>
  </fonts>
  <fills count="48">
    <fill>
      <patternFill patternType="none"/>
    </fill>
    <fill>
      <patternFill patternType="gray125"/>
    </fill>
    <fill>
      <patternFill patternType="solid">
        <fgColor indexed="9"/>
        <bgColor indexed="26"/>
      </patternFill>
    </fill>
    <fill>
      <patternFill patternType="solid">
        <fgColor indexed="43"/>
        <bgColor indexed="26"/>
      </patternFill>
    </fill>
    <fill>
      <patternFill patternType="solid">
        <fgColor indexed="13"/>
        <bgColor indexed="34"/>
      </patternFill>
    </fill>
    <fill>
      <patternFill patternType="solid">
        <fgColor rgb="FFFFFF00"/>
        <bgColor indexed="34"/>
      </patternFill>
    </fill>
    <fill>
      <patternFill patternType="solid">
        <fgColor indexed="27"/>
        <bgColor indexed="41"/>
      </patternFill>
    </fill>
    <fill>
      <patternFill patternType="solid">
        <fgColor indexed="47"/>
        <bgColor indexed="22"/>
      </patternFill>
    </fill>
    <fill>
      <patternFill patternType="solid">
        <fgColor indexed="26"/>
        <bgColor indexed="9"/>
      </patternFill>
    </fill>
    <fill>
      <patternFill patternType="solid">
        <fgColor indexed="31"/>
        <bgColor indexed="22"/>
      </patternFill>
    </fill>
    <fill>
      <patternFill patternType="solid">
        <fgColor indexed="42"/>
        <bgColor indexed="27"/>
      </patternFill>
    </fill>
    <fill>
      <patternFill patternType="solid">
        <fgColor indexed="44"/>
        <bgColor indexed="31"/>
      </patternFill>
    </fill>
    <fill>
      <patternFill patternType="solid">
        <fgColor indexed="22"/>
        <bgColor indexed="31"/>
      </patternFill>
    </fill>
    <fill>
      <patternFill patternType="solid">
        <fgColor indexed="34"/>
        <bgColor indexed="43"/>
      </patternFill>
    </fill>
    <fill>
      <patternFill patternType="solid">
        <fgColor indexed="49"/>
        <bgColor indexed="40"/>
      </patternFill>
    </fill>
    <fill>
      <patternFill patternType="solid">
        <fgColor indexed="57"/>
        <bgColor indexed="21"/>
      </patternFill>
    </fill>
    <fill>
      <patternFill patternType="solid">
        <fgColor rgb="FFFFFFFF"/>
        <bgColor rgb="FFFFFFFF"/>
      </patternFill>
    </fill>
    <fill>
      <patternFill patternType="solid">
        <fgColor theme="0" tint="-4.9989318521683403E-2"/>
        <bgColor indexed="26"/>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20"/>
        <bgColor indexed="36"/>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5"/>
        <bgColor indexed="29"/>
      </patternFill>
    </fill>
    <fill>
      <patternFill patternType="solid">
        <fgColor indexed="26"/>
      </patternFill>
    </fill>
  </fills>
  <borders count="93">
    <border>
      <left/>
      <right/>
      <top/>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64"/>
      </right>
      <top style="thin">
        <color indexed="64"/>
      </top>
      <bottom style="thin">
        <color indexed="64"/>
      </bottom>
      <diagonal/>
    </border>
    <border>
      <left/>
      <right style="thin">
        <color indexed="8"/>
      </right>
      <top style="medium">
        <color indexed="8"/>
      </top>
      <bottom style="thin">
        <color indexed="8"/>
      </bottom>
      <diagonal/>
    </border>
    <border>
      <left style="medium">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thin">
        <color indexed="8"/>
      </bottom>
      <diagonal/>
    </border>
    <border>
      <left style="thin">
        <color indexed="64"/>
      </left>
      <right/>
      <top style="thin">
        <color indexed="64"/>
      </top>
      <bottom style="thin">
        <color indexed="64"/>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top style="thin">
        <color indexed="8"/>
      </top>
      <bottom/>
      <diagonal/>
    </border>
    <border>
      <left style="medium">
        <color indexed="8"/>
      </left>
      <right/>
      <top/>
      <bottom style="thin">
        <color indexed="8"/>
      </bottom>
      <diagonal/>
    </border>
    <border>
      <left style="thin">
        <color indexed="64"/>
      </left>
      <right style="thin">
        <color indexed="64"/>
      </right>
      <top style="thin">
        <color indexed="64"/>
      </top>
      <bottom/>
      <diagonal/>
    </border>
    <border>
      <left style="medium">
        <color indexed="8"/>
      </left>
      <right style="thin">
        <color indexed="8"/>
      </right>
      <top style="thin">
        <color indexed="8"/>
      </top>
      <bottom/>
      <diagonal/>
    </border>
    <border>
      <left style="medium">
        <color indexed="8"/>
      </left>
      <right style="thin">
        <color indexed="8"/>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64"/>
      </left>
      <right style="thin">
        <color indexed="8"/>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medium">
        <color indexed="8"/>
      </top>
      <bottom/>
      <diagonal/>
    </border>
    <border>
      <left style="thin">
        <color indexed="8"/>
      </left>
      <right/>
      <top/>
      <bottom/>
      <diagonal/>
    </border>
    <border>
      <left style="thin">
        <color indexed="8"/>
      </left>
      <right style="thin">
        <color indexed="8"/>
      </right>
      <top/>
      <bottom/>
      <diagonal/>
    </border>
    <border>
      <left style="medium">
        <color indexed="64"/>
      </left>
      <right style="thin">
        <color indexed="8"/>
      </right>
      <top/>
      <bottom style="medium">
        <color indexed="64"/>
      </bottom>
      <diagonal/>
    </border>
    <border>
      <left style="thin">
        <color indexed="8"/>
      </left>
      <right/>
      <top style="thin">
        <color indexed="64"/>
      </top>
      <bottom/>
      <diagonal/>
    </border>
    <border>
      <left/>
      <right style="thin">
        <color indexed="8"/>
      </right>
      <top style="thin">
        <color indexed="64"/>
      </top>
      <bottom/>
      <diagonal/>
    </border>
    <border>
      <left/>
      <right style="medium">
        <color indexed="8"/>
      </right>
      <top style="thin">
        <color indexed="8"/>
      </top>
      <bottom/>
      <diagonal/>
    </border>
    <border>
      <left style="medium">
        <color indexed="8"/>
      </left>
      <right style="thin">
        <color indexed="8"/>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indexed="8"/>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thin">
        <color rgb="FF000000"/>
      </left>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medium">
        <color indexed="8"/>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64"/>
      </right>
      <top style="thin">
        <color indexed="8"/>
      </top>
      <bottom/>
      <diagonal/>
    </border>
    <border>
      <left style="medium">
        <color indexed="8"/>
      </left>
      <right style="medium">
        <color indexed="8"/>
      </right>
      <top/>
      <bottom/>
      <diagonal/>
    </border>
    <border>
      <left/>
      <right/>
      <top style="thin">
        <color indexed="8"/>
      </top>
      <bottom style="thin">
        <color indexed="8"/>
      </bottom>
      <diagonal/>
    </border>
    <border>
      <left style="thin">
        <color indexed="8"/>
      </left>
      <right style="medium">
        <color indexed="8"/>
      </right>
      <top/>
      <bottom/>
      <diagonal/>
    </border>
    <border>
      <left style="thin">
        <color indexed="8"/>
      </left>
      <right style="thin">
        <color indexed="64"/>
      </right>
      <top/>
      <bottom/>
      <diagonal/>
    </border>
    <border>
      <left style="medium">
        <color indexed="8"/>
      </left>
      <right style="medium">
        <color indexed="8"/>
      </right>
      <top/>
      <bottom style="thin">
        <color indexed="64"/>
      </bottom>
      <diagonal/>
    </border>
    <border>
      <left style="thin">
        <color indexed="8"/>
      </left>
      <right style="medium">
        <color indexed="8"/>
      </right>
      <top/>
      <bottom style="thin">
        <color indexed="64"/>
      </bottom>
      <diagonal/>
    </border>
    <border>
      <left style="medium">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8"/>
      </top>
      <bottom/>
      <diagonal/>
    </border>
  </borders>
  <cellStyleXfs count="148">
    <xf numFmtId="0" fontId="0" fillId="0" borderId="0"/>
    <xf numFmtId="0" fontId="12" fillId="0" borderId="0"/>
    <xf numFmtId="0" fontId="15" fillId="0" borderId="0"/>
    <xf numFmtId="0" fontId="1" fillId="0" borderId="0"/>
    <xf numFmtId="9" fontId="1" fillId="0" borderId="0" applyFill="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2"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7" borderId="0" applyNumberFormat="0" applyBorder="0" applyAlignment="0" applyProtection="0"/>
    <xf numFmtId="0" fontId="34" fillId="12" borderId="0" applyNumberFormat="0" applyBorder="0" applyAlignment="0" applyProtection="0"/>
    <xf numFmtId="0" fontId="34" fillId="3" borderId="0" applyNumberFormat="0" applyBorder="0" applyAlignment="0" applyProtection="0"/>
    <xf numFmtId="0" fontId="34" fillId="11" borderId="0" applyNumberFormat="0" applyBorder="0" applyAlignment="0" applyProtection="0"/>
    <xf numFmtId="0" fontId="34" fillId="3" borderId="0" applyNumberFormat="0" applyBorder="0" applyAlignment="0" applyProtection="0"/>
    <xf numFmtId="0" fontId="35" fillId="11" borderId="0" applyNumberFormat="0" applyBorder="0" applyAlignment="0" applyProtection="0"/>
    <xf numFmtId="0" fontId="35" fillId="7"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9" fontId="36" fillId="0" borderId="0" applyFont="0" applyBorder="0" applyProtection="0"/>
    <xf numFmtId="0" fontId="37" fillId="0" borderId="0" applyNumberFormat="0" applyFill="0" applyBorder="0" applyAlignment="0" applyProtection="0"/>
    <xf numFmtId="0" fontId="12" fillId="0" borderId="0"/>
    <xf numFmtId="0" fontId="38" fillId="0" borderId="0"/>
    <xf numFmtId="0" fontId="38" fillId="0" borderId="0"/>
    <xf numFmtId="0" fontId="15" fillId="0" borderId="0"/>
    <xf numFmtId="0" fontId="15" fillId="0" borderId="0"/>
    <xf numFmtId="0" fontId="34" fillId="0" borderId="0"/>
    <xf numFmtId="0" fontId="15" fillId="0" borderId="0"/>
    <xf numFmtId="0" fontId="15" fillId="0" borderId="0"/>
    <xf numFmtId="0" fontId="1" fillId="0" borderId="0"/>
    <xf numFmtId="0" fontId="15" fillId="0" borderId="0"/>
    <xf numFmtId="0" fontId="15" fillId="0" borderId="0"/>
    <xf numFmtId="0" fontId="15" fillId="0" borderId="0"/>
    <xf numFmtId="0" fontId="39" fillId="0" borderId="0"/>
    <xf numFmtId="0" fontId="40" fillId="0" borderId="0" applyNumberFormat="0" applyBorder="0" applyProtection="0"/>
    <xf numFmtId="9" fontId="1" fillId="0" borderId="0" applyFill="0" applyBorder="0" applyAlignment="0" applyProtection="0"/>
    <xf numFmtId="9" fontId="12" fillId="0" borderId="0" applyFill="0" applyBorder="0" applyAlignment="0" applyProtection="0"/>
    <xf numFmtId="168" fontId="37" fillId="0" borderId="0" applyFill="0" applyBorder="0" applyAlignment="0" applyProtection="0"/>
    <xf numFmtId="169" fontId="38" fillId="0" borderId="0" applyFont="0" applyFill="0" applyBorder="0" applyAlignment="0" applyProtection="0"/>
    <xf numFmtId="0" fontId="36" fillId="0" borderId="0"/>
    <xf numFmtId="0" fontId="67" fillId="0" borderId="0" applyNumberFormat="0" applyBorder="0" applyProtection="0"/>
    <xf numFmtId="9" fontId="36" fillId="0" borderId="0" applyFont="0" applyFill="0" applyBorder="0" applyAlignment="0" applyProtection="0"/>
    <xf numFmtId="0" fontId="76" fillId="0" borderId="0" applyNumberFormat="0" applyBorder="0" applyProtection="0">
      <alignment horizontal="center"/>
    </xf>
    <xf numFmtId="0" fontId="76" fillId="0" borderId="0" applyNumberFormat="0" applyBorder="0" applyProtection="0">
      <alignment horizontal="center" textRotation="90"/>
    </xf>
    <xf numFmtId="0" fontId="77" fillId="0" borderId="0" applyNumberFormat="0" applyBorder="0" applyProtection="0"/>
    <xf numFmtId="171" fontId="77" fillId="0" borderId="0" applyBorder="0" applyProtection="0"/>
    <xf numFmtId="0" fontId="38" fillId="0" borderId="0"/>
    <xf numFmtId="0" fontId="78" fillId="0" borderId="0" applyNumberFormat="0" applyBorder="0" applyProtection="0"/>
    <xf numFmtId="169" fontId="93" fillId="0" borderId="0" applyFill="0" applyBorder="0" applyAlignment="0" applyProtection="0"/>
    <xf numFmtId="0" fontId="15" fillId="0" borderId="0"/>
    <xf numFmtId="0" fontId="12" fillId="0" borderId="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2" borderId="0" applyNumberFormat="0" applyBorder="0" applyAlignment="0" applyProtection="0"/>
    <xf numFmtId="0" fontId="34" fillId="25"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06" fillId="0" borderId="0">
      <protection locked="0"/>
    </xf>
    <xf numFmtId="172" fontId="38" fillId="0" borderId="0" applyFont="0" applyFill="0" applyBorder="0" applyAlignment="0" applyProtection="0"/>
    <xf numFmtId="169" fontId="38" fillId="0" borderId="0" applyFont="0" applyFill="0" applyBorder="0" applyAlignment="0" applyProtection="0"/>
    <xf numFmtId="0" fontId="106" fillId="0" borderId="0">
      <protection locked="0"/>
    </xf>
    <xf numFmtId="173" fontId="38" fillId="0" borderId="0" applyFont="0" applyFill="0" applyBorder="0" applyAlignment="0" applyProtection="0"/>
    <xf numFmtId="174" fontId="38" fillId="0" borderId="0" applyFont="0" applyFill="0" applyBorder="0" applyAlignment="0" applyProtection="0"/>
    <xf numFmtId="175" fontId="106" fillId="0" borderId="0">
      <protection locked="0"/>
    </xf>
    <xf numFmtId="0" fontId="106" fillId="0" borderId="0">
      <protection locked="0"/>
    </xf>
    <xf numFmtId="0" fontId="107" fillId="0" borderId="0">
      <protection locked="0"/>
    </xf>
    <xf numFmtId="0" fontId="108" fillId="0" borderId="0"/>
    <xf numFmtId="0" fontId="106" fillId="0" borderId="0">
      <protection locked="0"/>
    </xf>
    <xf numFmtId="0" fontId="106" fillId="0" borderId="82">
      <protection locked="0"/>
    </xf>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15" borderId="0" applyNumberFormat="0" applyBorder="0" applyAlignment="0" applyProtection="0"/>
    <xf numFmtId="0" fontId="35" fillId="31" borderId="0" applyNumberFormat="0" applyBorder="0" applyAlignment="0" applyProtection="0"/>
    <xf numFmtId="0" fontId="35" fillId="39" borderId="0" applyNumberFormat="0" applyBorder="0" applyAlignment="0" applyProtection="0"/>
    <xf numFmtId="0" fontId="35" fillId="32" borderId="0" applyNumberFormat="0" applyBorder="0" applyAlignment="0" applyProtection="0"/>
    <xf numFmtId="0" fontId="35" fillId="14"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109" fillId="24" borderId="83" applyNumberFormat="0" applyAlignment="0" applyProtection="0"/>
    <xf numFmtId="0" fontId="109" fillId="7" borderId="83" applyNumberFormat="0" applyAlignment="0" applyProtection="0"/>
    <xf numFmtId="0" fontId="110" fillId="42" borderId="84" applyNumberFormat="0" applyAlignment="0" applyProtection="0"/>
    <xf numFmtId="0" fontId="110" fillId="12" borderId="84" applyNumberFormat="0" applyAlignment="0" applyProtection="0"/>
    <xf numFmtId="0" fontId="111" fillId="42" borderId="83" applyNumberFormat="0" applyAlignment="0" applyProtection="0"/>
    <xf numFmtId="0" fontId="111" fillId="12" borderId="83" applyNumberFormat="0" applyAlignment="0" applyProtection="0"/>
    <xf numFmtId="0" fontId="112" fillId="0" borderId="85" applyNumberFormat="0" applyFill="0" applyAlignment="0" applyProtection="0"/>
    <xf numFmtId="0" fontId="112" fillId="0" borderId="85" applyNumberFormat="0" applyFill="0" applyAlignment="0" applyProtection="0"/>
    <xf numFmtId="0" fontId="113" fillId="0" borderId="86" applyNumberFormat="0" applyFill="0" applyAlignment="0" applyProtection="0"/>
    <xf numFmtId="0" fontId="113" fillId="0" borderId="86" applyNumberFormat="0" applyFill="0" applyAlignment="0" applyProtection="0"/>
    <xf numFmtId="0" fontId="114" fillId="0" borderId="87" applyNumberFormat="0" applyFill="0" applyAlignment="0" applyProtection="0"/>
    <xf numFmtId="0" fontId="114" fillId="0" borderId="8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5" fillId="0" borderId="88" applyNumberFormat="0" applyFill="0" applyAlignment="0" applyProtection="0"/>
    <xf numFmtId="0" fontId="115" fillId="0" borderId="88" applyNumberFormat="0" applyFill="0" applyAlignment="0" applyProtection="0"/>
    <xf numFmtId="0" fontId="116" fillId="43" borderId="89" applyNumberFormat="0" applyAlignment="0" applyProtection="0"/>
    <xf numFmtId="0" fontId="116" fillId="44" borderId="89" applyNumberFormat="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8" fillId="45" borderId="0" applyNumberFormat="0" applyBorder="0" applyAlignment="0" applyProtection="0"/>
    <xf numFmtId="0" fontId="118" fillId="3" borderId="0" applyNumberFormat="0" applyBorder="0" applyAlignment="0" applyProtection="0"/>
    <xf numFmtId="0" fontId="119" fillId="0" borderId="0"/>
    <xf numFmtId="0" fontId="120" fillId="0" borderId="0">
      <protection locked="0"/>
    </xf>
    <xf numFmtId="0" fontId="15" fillId="0" borderId="0"/>
    <xf numFmtId="0" fontId="15" fillId="0" borderId="0"/>
    <xf numFmtId="0" fontId="38" fillId="0" borderId="0"/>
    <xf numFmtId="0" fontId="120" fillId="0" borderId="0">
      <protection locked="0"/>
    </xf>
    <xf numFmtId="0" fontId="119" fillId="0" borderId="0"/>
    <xf numFmtId="0" fontId="38" fillId="0" borderId="0"/>
    <xf numFmtId="0" fontId="121" fillId="0" borderId="0"/>
    <xf numFmtId="0" fontId="36" fillId="0" borderId="0"/>
    <xf numFmtId="0" fontId="12" fillId="0" borderId="0"/>
    <xf numFmtId="0" fontId="122" fillId="20" borderId="0" applyNumberFormat="0" applyBorder="0" applyAlignment="0" applyProtection="0"/>
    <xf numFmtId="0" fontId="122" fillId="46" borderId="0" applyNumberFormat="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38" fillId="47" borderId="90" applyNumberFormat="0" applyFont="0" applyAlignment="0" applyProtection="0"/>
    <xf numFmtId="0" fontId="1" fillId="8" borderId="90" applyNumberFormat="0" applyAlignment="0" applyProtection="0"/>
    <xf numFmtId="9" fontId="121" fillId="0" borderId="0" applyBorder="0" applyProtection="0"/>
    <xf numFmtId="9" fontId="38" fillId="0" borderId="0" applyFont="0" applyFill="0" applyBorder="0" applyAlignment="0" applyProtection="0"/>
    <xf numFmtId="9" fontId="119" fillId="0" borderId="0" applyFont="0" applyFill="0" applyBorder="0" applyAlignment="0" applyProtection="0"/>
    <xf numFmtId="9" fontId="34" fillId="0" borderId="0" applyFont="0" applyFill="0" applyBorder="0" applyAlignment="0" applyProtection="0"/>
    <xf numFmtId="9" fontId="1" fillId="0" borderId="0" applyFill="0" applyBorder="0" applyAlignment="0" applyProtection="0"/>
    <xf numFmtId="0" fontId="124" fillId="0" borderId="91" applyNumberFormat="0" applyFill="0" applyAlignment="0" applyProtection="0"/>
    <xf numFmtId="0" fontId="124" fillId="0" borderId="91"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6" fillId="21" borderId="0" applyNumberFormat="0" applyBorder="0" applyAlignment="0" applyProtection="0"/>
    <xf numFmtId="0" fontId="126" fillId="10" borderId="0" applyNumberFormat="0" applyBorder="0" applyAlignment="0" applyProtection="0"/>
  </cellStyleXfs>
  <cellXfs count="568">
    <xf numFmtId="0" fontId="0" fillId="0" borderId="0" xfId="0"/>
    <xf numFmtId="0" fontId="6" fillId="2" borderId="0" xfId="0" applyFont="1" applyFill="1" applyBorder="1" applyAlignment="1" applyProtection="1">
      <alignment horizontal="center"/>
    </xf>
    <xf numFmtId="0" fontId="10" fillId="2" borderId="4" xfId="0" applyFont="1" applyFill="1" applyBorder="1" applyAlignment="1" applyProtection="1">
      <alignment horizontal="center" vertical="center" textRotation="90" wrapText="1"/>
    </xf>
    <xf numFmtId="0" fontId="10" fillId="2" borderId="3" xfId="0" applyFont="1" applyFill="1" applyBorder="1" applyAlignment="1" applyProtection="1">
      <alignment horizontal="center" vertical="center" textRotation="90" wrapText="1"/>
    </xf>
    <xf numFmtId="0" fontId="10" fillId="2" borderId="7" xfId="0" applyFont="1" applyFill="1" applyBorder="1" applyAlignment="1" applyProtection="1">
      <alignment horizontal="center" vertical="center" textRotation="90" wrapText="1"/>
    </xf>
    <xf numFmtId="0" fontId="10" fillId="2" borderId="8" xfId="0" applyFont="1" applyFill="1" applyBorder="1" applyAlignment="1" applyProtection="1">
      <alignment horizontal="center" vertical="center" textRotation="90" wrapText="1"/>
    </xf>
    <xf numFmtId="0" fontId="10" fillId="2" borderId="10"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1" fontId="14" fillId="0" borderId="14" xfId="0" applyNumberFormat="1" applyFont="1" applyFill="1" applyBorder="1" applyAlignment="1" applyProtection="1">
      <alignment horizontal="center" vertical="center"/>
    </xf>
    <xf numFmtId="1" fontId="14" fillId="0" borderId="15" xfId="0" applyNumberFormat="1"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0" borderId="11" xfId="0" applyFont="1" applyBorder="1" applyAlignment="1" applyProtection="1">
      <alignment horizontal="left" vertical="center"/>
    </xf>
    <xf numFmtId="0" fontId="7" fillId="2" borderId="12" xfId="0" applyFont="1" applyFill="1" applyBorder="1" applyAlignment="1" applyProtection="1">
      <alignment horizontal="left" vertical="center"/>
    </xf>
    <xf numFmtId="9" fontId="22" fillId="0" borderId="8" xfId="3" applyNumberFormat="1" applyFont="1" applyFill="1" applyBorder="1" applyAlignment="1" applyProtection="1">
      <alignment horizontal="center" vertical="center"/>
    </xf>
    <xf numFmtId="0" fontId="0" fillId="0" borderId="0" xfId="0" applyFont="1"/>
    <xf numFmtId="1" fontId="25" fillId="0" borderId="0" xfId="2" applyNumberFormat="1" applyFont="1" applyFill="1" applyBorder="1" applyAlignment="1" applyProtection="1">
      <alignment horizontal="center" vertical="center"/>
    </xf>
    <xf numFmtId="166" fontId="27" fillId="0" borderId="0" xfId="0" applyNumberFormat="1" applyFont="1" applyFill="1" applyBorder="1" applyAlignment="1" applyProtection="1">
      <alignment horizontal="center" vertical="center"/>
    </xf>
    <xf numFmtId="165" fontId="9" fillId="0" borderId="8" xfId="0" applyNumberFormat="1" applyFont="1" applyFill="1" applyBorder="1" applyAlignment="1" applyProtection="1">
      <alignment horizontal="center" vertical="center"/>
    </xf>
    <xf numFmtId="0" fontId="28" fillId="0" borderId="0" xfId="0" applyFont="1"/>
    <xf numFmtId="0" fontId="28" fillId="0" borderId="0" xfId="0" applyFont="1" applyFill="1"/>
    <xf numFmtId="167" fontId="27" fillId="0" borderId="8" xfId="0" applyNumberFormat="1" applyFont="1" applyFill="1" applyBorder="1" applyAlignment="1" applyProtection="1">
      <alignment horizontal="center" vertical="center"/>
    </xf>
    <xf numFmtId="165" fontId="27" fillId="0" borderId="33" xfId="0" applyNumberFormat="1" applyFont="1" applyFill="1" applyBorder="1" applyAlignment="1" applyProtection="1">
      <alignment horizontal="center" vertical="center"/>
    </xf>
    <xf numFmtId="165" fontId="27" fillId="0" borderId="19" xfId="0" applyNumberFormat="1" applyFont="1" applyFill="1" applyBorder="1" applyAlignment="1" applyProtection="1">
      <alignment horizontal="center" vertical="center"/>
    </xf>
    <xf numFmtId="165" fontId="33" fillId="0" borderId="8" xfId="0" applyNumberFormat="1" applyFont="1" applyFill="1" applyBorder="1" applyAlignment="1" applyProtection="1">
      <alignment horizontal="center" vertical="center"/>
    </xf>
    <xf numFmtId="0" fontId="0" fillId="0" borderId="0" xfId="0" applyBorder="1"/>
    <xf numFmtId="0" fontId="0" fillId="0" borderId="0" xfId="0" applyBorder="1" applyAlignment="1">
      <alignment horizontal="right"/>
    </xf>
    <xf numFmtId="0" fontId="29" fillId="0" borderId="0" xfId="0" applyFont="1" applyBorder="1" applyAlignment="1">
      <alignment horizontal="left"/>
    </xf>
    <xf numFmtId="0" fontId="0" fillId="0" borderId="0" xfId="0" applyFont="1" applyBorder="1"/>
    <xf numFmtId="165" fontId="21" fillId="0" borderId="0" xfId="0" applyNumberFormat="1" applyFont="1" applyFill="1" applyBorder="1" applyAlignment="1" applyProtection="1">
      <alignment horizontal="center" vertical="center"/>
    </xf>
    <xf numFmtId="168" fontId="12" fillId="0" borderId="8" xfId="1" applyNumberFormat="1" applyFont="1" applyFill="1" applyBorder="1" applyAlignment="1">
      <alignment horizontal="center" vertical="center"/>
    </xf>
    <xf numFmtId="0" fontId="10" fillId="0" borderId="0" xfId="0" applyFont="1"/>
    <xf numFmtId="9" fontId="22" fillId="0" borderId="35" xfId="3" applyNumberFormat="1" applyFont="1" applyFill="1" applyBorder="1" applyAlignment="1" applyProtection="1">
      <alignment horizontal="center" vertical="center"/>
    </xf>
    <xf numFmtId="165" fontId="7" fillId="0" borderId="8" xfId="0" applyNumberFormat="1" applyFont="1" applyFill="1" applyBorder="1" applyAlignment="1" applyProtection="1">
      <alignment horizontal="center" vertical="center"/>
    </xf>
    <xf numFmtId="0" fontId="0" fillId="0" borderId="0" xfId="0" applyFont="1" applyFill="1"/>
    <xf numFmtId="165" fontId="21" fillId="0" borderId="33" xfId="0" applyNumberFormat="1" applyFont="1" applyFill="1" applyBorder="1" applyAlignment="1" applyProtection="1">
      <alignment horizontal="center" vertical="center"/>
    </xf>
    <xf numFmtId="165" fontId="21" fillId="0" borderId="8" xfId="0" applyNumberFormat="1" applyFont="1" applyFill="1" applyBorder="1" applyAlignment="1" applyProtection="1">
      <alignment horizontal="center" vertical="center"/>
    </xf>
    <xf numFmtId="165" fontId="44" fillId="0" borderId="8" xfId="0" applyNumberFormat="1" applyFont="1" applyFill="1" applyBorder="1" applyAlignment="1" applyProtection="1">
      <alignment horizontal="center" vertical="center"/>
    </xf>
    <xf numFmtId="0" fontId="0" fillId="0" borderId="0" xfId="0" applyFill="1"/>
    <xf numFmtId="0" fontId="10" fillId="0" borderId="24" xfId="0" applyFont="1" applyFill="1" applyBorder="1" applyAlignment="1" applyProtection="1">
      <alignment horizontal="center" vertical="center" textRotation="90" wrapText="1"/>
    </xf>
    <xf numFmtId="0" fontId="11" fillId="0" borderId="8" xfId="0" applyFont="1" applyFill="1" applyBorder="1" applyAlignment="1" applyProtection="1">
      <alignment horizontal="center" vertical="center" wrapText="1"/>
    </xf>
    <xf numFmtId="0" fontId="48" fillId="0" borderId="8" xfId="0" applyFont="1" applyFill="1" applyBorder="1" applyAlignment="1">
      <alignment horizontal="center" vertical="center"/>
    </xf>
    <xf numFmtId="9" fontId="7" fillId="0" borderId="25" xfId="0" applyNumberFormat="1" applyFont="1" applyFill="1" applyBorder="1" applyAlignment="1" applyProtection="1">
      <alignment horizontal="center" vertical="center"/>
    </xf>
    <xf numFmtId="164" fontId="21" fillId="0" borderId="41" xfId="0" applyNumberFormat="1" applyFont="1" applyFill="1" applyBorder="1" applyAlignment="1" applyProtection="1">
      <alignment horizontal="center" vertical="center"/>
    </xf>
    <xf numFmtId="168" fontId="21" fillId="0" borderId="8" xfId="0" applyNumberFormat="1" applyFont="1" applyFill="1" applyBorder="1" applyAlignment="1" applyProtection="1">
      <alignment horizontal="center" vertical="center"/>
    </xf>
    <xf numFmtId="2" fontId="21" fillId="0" borderId="8" xfId="0" applyNumberFormat="1" applyFont="1" applyFill="1" applyBorder="1" applyAlignment="1" applyProtection="1">
      <alignment horizontal="center" vertical="center"/>
    </xf>
    <xf numFmtId="168" fontId="21" fillId="0" borderId="13" xfId="0" applyNumberFormat="1" applyFont="1" applyFill="1" applyBorder="1" applyAlignment="1" applyProtection="1">
      <alignment horizontal="center" vertical="center"/>
    </xf>
    <xf numFmtId="168" fontId="21" fillId="0" borderId="43" xfId="0" applyNumberFormat="1" applyFont="1" applyFill="1" applyBorder="1" applyAlignment="1" applyProtection="1">
      <alignment horizontal="center" vertical="center"/>
    </xf>
    <xf numFmtId="0" fontId="0" fillId="0" borderId="0" xfId="0" applyFont="1" applyFill="1" applyBorder="1"/>
    <xf numFmtId="164" fontId="29" fillId="0" borderId="35" xfId="39" applyNumberFormat="1"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8" fillId="0" borderId="8" xfId="0" applyFont="1" applyFill="1" applyBorder="1" applyAlignment="1">
      <alignment horizontal="center" vertical="center"/>
    </xf>
    <xf numFmtId="168" fontId="0" fillId="0" borderId="0" xfId="0" applyNumberFormat="1" applyFont="1"/>
    <xf numFmtId="168" fontId="0" fillId="0" borderId="8" xfId="0" applyNumberFormat="1" applyBorder="1"/>
    <xf numFmtId="168" fontId="0" fillId="0" borderId="8" xfId="0" applyNumberFormat="1" applyBorder="1" applyAlignment="1">
      <alignment horizontal="center" vertical="center"/>
    </xf>
    <xf numFmtId="0" fontId="0" fillId="0" borderId="8" xfId="0" applyFill="1" applyBorder="1" applyAlignment="1">
      <alignment horizontal="center" vertical="center"/>
    </xf>
    <xf numFmtId="164" fontId="54" fillId="0" borderId="8" xfId="0" applyNumberFormat="1" applyFont="1" applyBorder="1" applyAlignment="1">
      <alignment vertical="center" wrapText="1"/>
    </xf>
    <xf numFmtId="164" fontId="0" fillId="0" borderId="8" xfId="0" applyNumberFormat="1" applyBorder="1" applyAlignment="1">
      <alignment vertical="center" wrapText="1"/>
    </xf>
    <xf numFmtId="0" fontId="0" fillId="0" borderId="8" xfId="0" applyBorder="1" applyAlignment="1">
      <alignment horizontal="center" vertical="center"/>
    </xf>
    <xf numFmtId="0" fontId="1" fillId="0" borderId="8" xfId="0" applyFont="1" applyBorder="1" applyAlignment="1">
      <alignment horizontal="center" vertical="center"/>
    </xf>
    <xf numFmtId="168" fontId="14" fillId="0" borderId="14" xfId="0" applyNumberFormat="1" applyFont="1" applyFill="1" applyBorder="1" applyAlignment="1" applyProtection="1">
      <alignment horizontal="center" vertical="center"/>
    </xf>
    <xf numFmtId="0" fontId="1" fillId="0" borderId="8" xfId="0" applyFont="1" applyFill="1" applyBorder="1" applyAlignment="1">
      <alignment horizontal="center" vertical="center"/>
    </xf>
    <xf numFmtId="0" fontId="1" fillId="2" borderId="8" xfId="0" applyFont="1" applyFill="1" applyBorder="1" applyAlignment="1">
      <alignment horizontal="center" vertical="center"/>
    </xf>
    <xf numFmtId="9" fontId="7" fillId="0" borderId="24" xfId="0" applyNumberFormat="1" applyFont="1" applyFill="1" applyBorder="1" applyAlignment="1" applyProtection="1">
      <alignment horizontal="center" vertical="center"/>
    </xf>
    <xf numFmtId="168" fontId="21" fillId="0" borderId="19" xfId="0" applyNumberFormat="1" applyFont="1" applyFill="1" applyBorder="1" applyAlignment="1" applyProtection="1">
      <alignment horizontal="center" vertical="center"/>
    </xf>
    <xf numFmtId="168" fontId="21" fillId="0" borderId="0" xfId="0" applyNumberFormat="1" applyFont="1" applyFill="1" applyBorder="1" applyAlignment="1" applyProtection="1">
      <alignment horizontal="center" vertical="center"/>
    </xf>
    <xf numFmtId="168" fontId="0" fillId="0" borderId="0" xfId="0" applyNumberFormat="1" applyBorder="1" applyAlignment="1">
      <alignment horizontal="left"/>
    </xf>
    <xf numFmtId="168" fontId="0" fillId="0" borderId="0" xfId="0" applyNumberFormat="1"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left"/>
    </xf>
    <xf numFmtId="164" fontId="54" fillId="0" borderId="0" xfId="0" applyNumberFormat="1" applyFont="1" applyBorder="1" applyAlignment="1">
      <alignment horizontal="left" vertical="center" wrapText="1"/>
    </xf>
    <xf numFmtId="164" fontId="0" fillId="0" borderId="0" xfId="0" applyNumberFormat="1" applyBorder="1" applyAlignment="1">
      <alignment horizontal="left" vertical="center" wrapText="1"/>
    </xf>
    <xf numFmtId="0" fontId="0" fillId="0" borderId="0" xfId="0" applyBorder="1" applyAlignment="1">
      <alignment horizontal="left" vertical="center"/>
    </xf>
    <xf numFmtId="0" fontId="40" fillId="0" borderId="0" xfId="38" applyFont="1" applyFill="1" applyAlignment="1"/>
    <xf numFmtId="0" fontId="16" fillId="2" borderId="0" xfId="43" applyFont="1" applyFill="1" applyBorder="1" applyAlignment="1" applyProtection="1">
      <alignment horizontal="left" vertical="top"/>
    </xf>
    <xf numFmtId="0" fontId="58" fillId="0" borderId="0" xfId="38" applyFont="1" applyFill="1" applyAlignment="1">
      <alignment horizontal="center" vertical="center" wrapText="1"/>
    </xf>
    <xf numFmtId="170" fontId="40" fillId="0" borderId="0" xfId="38" applyNumberFormat="1" applyFont="1" applyFill="1" applyAlignment="1"/>
    <xf numFmtId="0" fontId="63" fillId="16" borderId="48" xfId="38" applyFont="1" applyFill="1" applyBorder="1" applyAlignment="1">
      <alignment horizontal="center" vertical="center"/>
    </xf>
    <xf numFmtId="0" fontId="64" fillId="0" borderId="48" xfId="38" applyFont="1" applyFill="1" applyBorder="1" applyAlignment="1">
      <alignment horizontal="center" vertical="center" wrapText="1"/>
    </xf>
    <xf numFmtId="0" fontId="66" fillId="0" borderId="52" xfId="38" applyFont="1" applyFill="1" applyBorder="1" applyAlignment="1">
      <alignment vertical="center"/>
    </xf>
    <xf numFmtId="0" fontId="66" fillId="0" borderId="48" xfId="38" applyFont="1" applyFill="1" applyBorder="1" applyAlignment="1">
      <alignment vertical="center"/>
    </xf>
    <xf numFmtId="0" fontId="66" fillId="0" borderId="53" xfId="38" applyFont="1" applyFill="1" applyBorder="1" applyAlignment="1">
      <alignment vertical="center"/>
    </xf>
    <xf numFmtId="0" fontId="36" fillId="0" borderId="0" xfId="43"/>
    <xf numFmtId="168" fontId="63" fillId="0" borderId="54" xfId="38" applyNumberFormat="1" applyFont="1" applyFill="1" applyBorder="1" applyAlignment="1">
      <alignment horizontal="center" vertical="center"/>
    </xf>
    <xf numFmtId="0" fontId="73" fillId="0" borderId="55" xfId="38" applyFont="1" applyFill="1" applyBorder="1" applyAlignment="1">
      <alignment horizontal="center" vertical="center" wrapText="1"/>
    </xf>
    <xf numFmtId="164" fontId="40" fillId="0" borderId="54" xfId="45" applyNumberFormat="1" applyFont="1" applyFill="1" applyBorder="1" applyAlignment="1">
      <alignment horizontal="center" vertical="center"/>
    </xf>
    <xf numFmtId="164" fontId="73" fillId="0" borderId="55" xfId="45" applyNumberFormat="1" applyFont="1" applyFill="1" applyBorder="1" applyAlignment="1">
      <alignment horizontal="center" vertical="center" wrapText="1"/>
    </xf>
    <xf numFmtId="0" fontId="40" fillId="0" borderId="8" xfId="38" applyFont="1" applyFill="1" applyBorder="1" applyAlignment="1">
      <alignment horizontal="center" vertical="center"/>
    </xf>
    <xf numFmtId="168" fontId="63" fillId="0" borderId="8" xfId="38" applyNumberFormat="1" applyFont="1" applyFill="1" applyBorder="1" applyAlignment="1">
      <alignment horizontal="center" vertical="center"/>
    </xf>
    <xf numFmtId="0" fontId="40" fillId="0" borderId="0" xfId="38" applyFont="1" applyFill="1" applyAlignment="1">
      <alignment horizontal="center" vertical="center"/>
    </xf>
    <xf numFmtId="0" fontId="36" fillId="0" borderId="0" xfId="43" applyAlignment="1">
      <alignment horizontal="center" vertical="center"/>
    </xf>
    <xf numFmtId="0" fontId="63" fillId="0" borderId="8" xfId="38" applyFont="1" applyFill="1" applyBorder="1" applyAlignment="1">
      <alignment horizontal="center" vertical="center"/>
    </xf>
    <xf numFmtId="164" fontId="63" fillId="0" borderId="8" xfId="38" applyNumberFormat="1" applyFont="1" applyFill="1" applyBorder="1" applyAlignment="1">
      <alignment horizontal="center" vertical="center"/>
    </xf>
    <xf numFmtId="0" fontId="63" fillId="0" borderId="0" xfId="38" applyFont="1" applyFill="1" applyAlignment="1">
      <alignment horizontal="center" vertical="center"/>
    </xf>
    <xf numFmtId="0" fontId="75" fillId="0" borderId="0" xfId="43" applyFont="1" applyAlignment="1">
      <alignment horizontal="center" vertical="center"/>
    </xf>
    <xf numFmtId="168" fontId="40" fillId="0" borderId="8" xfId="38" applyNumberFormat="1" applyFont="1" applyFill="1" applyBorder="1" applyAlignment="1">
      <alignment horizontal="center" vertical="center"/>
    </xf>
    <xf numFmtId="0" fontId="36" fillId="0" borderId="0" xfId="43" applyFont="1" applyAlignment="1">
      <alignment horizontal="center" vertical="center"/>
    </xf>
    <xf numFmtId="0" fontId="40" fillId="0" borderId="8" xfId="38" applyFont="1" applyFill="1" applyBorder="1" applyAlignment="1">
      <alignment horizontal="center"/>
    </xf>
    <xf numFmtId="0" fontId="40" fillId="0" borderId="0" xfId="38" applyFont="1" applyFill="1" applyAlignment="1">
      <alignment horizontal="center"/>
    </xf>
    <xf numFmtId="0" fontId="36" fillId="0" borderId="0" xfId="43" applyAlignment="1">
      <alignment horizontal="center"/>
    </xf>
    <xf numFmtId="0" fontId="40" fillId="0" borderId="0" xfId="38" applyFont="1" applyFill="1" applyAlignment="1">
      <alignment horizontal="right"/>
    </xf>
    <xf numFmtId="0" fontId="80" fillId="0" borderId="0" xfId="38" applyFont="1" applyFill="1" applyAlignment="1">
      <alignment horizontal="center" vertical="center" wrapText="1"/>
    </xf>
    <xf numFmtId="0" fontId="40" fillId="16" borderId="48" xfId="38" applyFont="1" applyFill="1" applyBorder="1" applyAlignment="1">
      <alignment horizontal="center" vertical="center"/>
    </xf>
    <xf numFmtId="0" fontId="82" fillId="0" borderId="60" xfId="38" applyFont="1" applyFill="1" applyBorder="1" applyAlignment="1">
      <alignment horizontal="center" vertical="center" wrapText="1"/>
    </xf>
    <xf numFmtId="1" fontId="10" fillId="0" borderId="61" xfId="50" applyNumberFormat="1" applyFont="1" applyFill="1" applyBorder="1" applyAlignment="1">
      <alignment horizontal="center" vertical="center"/>
    </xf>
    <xf numFmtId="1" fontId="67" fillId="0" borderId="0" xfId="38" applyNumberFormat="1" applyFont="1" applyFill="1" applyBorder="1" applyAlignment="1">
      <alignment horizontal="center" vertical="center"/>
    </xf>
    <xf numFmtId="0" fontId="40" fillId="0" borderId="0" xfId="38" applyFont="1" applyFill="1" applyBorder="1" applyAlignment="1"/>
    <xf numFmtId="9" fontId="84" fillId="0" borderId="8" xfId="43" applyNumberFormat="1" applyFont="1" applyFill="1" applyBorder="1" applyAlignment="1" applyProtection="1">
      <alignment horizontal="center" vertical="center"/>
    </xf>
    <xf numFmtId="0" fontId="40" fillId="0" borderId="8" xfId="38" applyFont="1" applyFill="1" applyBorder="1" applyAlignment="1"/>
    <xf numFmtId="164" fontId="40" fillId="0" borderId="8" xfId="45" applyNumberFormat="1" applyFont="1" applyFill="1" applyBorder="1" applyAlignment="1">
      <alignment horizontal="center" vertical="center"/>
    </xf>
    <xf numFmtId="168" fontId="40" fillId="0" borderId="13" xfId="43" applyNumberFormat="1" applyFont="1" applyFill="1" applyBorder="1"/>
    <xf numFmtId="168" fontId="40" fillId="0" borderId="47" xfId="38" applyNumberFormat="1" applyFont="1" applyFill="1" applyBorder="1" applyAlignment="1">
      <alignment horizontal="center" vertical="center"/>
    </xf>
    <xf numFmtId="0" fontId="40" fillId="0" borderId="27" xfId="38" applyFont="1" applyFill="1" applyBorder="1" applyAlignment="1">
      <alignment horizontal="center" vertical="center" wrapText="1"/>
    </xf>
    <xf numFmtId="164" fontId="40" fillId="0" borderId="5" xfId="45" applyNumberFormat="1" applyFont="1" applyFill="1" applyBorder="1" applyAlignment="1">
      <alignment horizontal="center" vertical="center"/>
    </xf>
    <xf numFmtId="168" fontId="40" fillId="0" borderId="8" xfId="43" applyNumberFormat="1" applyFont="1" applyFill="1" applyBorder="1"/>
    <xf numFmtId="0" fontId="67" fillId="0" borderId="8" xfId="38" applyFont="1" applyFill="1" applyBorder="1" applyAlignment="1">
      <alignment horizontal="center" vertical="center"/>
    </xf>
    <xf numFmtId="0" fontId="67" fillId="0" borderId="43" xfId="38" applyFont="1" applyFill="1" applyBorder="1" applyAlignment="1">
      <alignment horizontal="center" vertical="center"/>
    </xf>
    <xf numFmtId="168" fontId="40" fillId="0" borderId="43" xfId="38" applyNumberFormat="1" applyFont="1" applyFill="1" applyBorder="1" applyAlignment="1">
      <alignment horizontal="center" vertical="center"/>
    </xf>
    <xf numFmtId="0" fontId="61" fillId="0" borderId="0" xfId="38" applyFont="1" applyFill="1" applyBorder="1" applyAlignment="1">
      <alignment horizontal="center" vertical="center"/>
    </xf>
    <xf numFmtId="0" fontId="36" fillId="0" borderId="0" xfId="43" applyFill="1"/>
    <xf numFmtId="1" fontId="63" fillId="0" borderId="8" xfId="38" applyNumberFormat="1" applyFont="1" applyFill="1" applyBorder="1" applyAlignment="1">
      <alignment horizontal="center" vertical="center"/>
    </xf>
    <xf numFmtId="164" fontId="63" fillId="0" borderId="8" xfId="45" applyNumberFormat="1" applyFont="1" applyFill="1" applyBorder="1" applyAlignment="1">
      <alignment horizontal="center" vertical="center"/>
    </xf>
    <xf numFmtId="0" fontId="63" fillId="0" borderId="0" xfId="38" applyFont="1" applyFill="1" applyAlignment="1"/>
    <xf numFmtId="0" fontId="75" fillId="0" borderId="0" xfId="43" applyFont="1"/>
    <xf numFmtId="0" fontId="40" fillId="0" borderId="64" xfId="38" applyFont="1" applyFill="1" applyBorder="1" applyAlignment="1">
      <alignment horizontal="center" vertical="center"/>
    </xf>
    <xf numFmtId="168" fontId="40" fillId="0" borderId="48" xfId="38" applyNumberFormat="1" applyFont="1" applyFill="1" applyBorder="1" applyAlignment="1">
      <alignment horizontal="center" vertical="center"/>
    </xf>
    <xf numFmtId="0" fontId="40" fillId="0" borderId="53" xfId="38" applyFont="1" applyFill="1" applyBorder="1" applyAlignment="1">
      <alignment horizontal="center" vertical="center"/>
    </xf>
    <xf numFmtId="168" fontId="40" fillId="0" borderId="53" xfId="38" applyNumberFormat="1" applyFont="1" applyFill="1" applyBorder="1" applyAlignment="1">
      <alignment horizontal="center" vertical="center"/>
    </xf>
    <xf numFmtId="1" fontId="40" fillId="0" borderId="64" xfId="38" applyNumberFormat="1" applyFont="1" applyFill="1" applyBorder="1" applyAlignment="1">
      <alignment horizontal="center" vertical="center"/>
    </xf>
    <xf numFmtId="0" fontId="40" fillId="0" borderId="65" xfId="38" applyFont="1" applyFill="1" applyBorder="1" applyAlignment="1">
      <alignment horizontal="center" vertical="center"/>
    </xf>
    <xf numFmtId="168" fontId="40" fillId="0" borderId="56" xfId="38" applyNumberFormat="1" applyFont="1" applyFill="1" applyBorder="1" applyAlignment="1">
      <alignment horizontal="center" vertical="center"/>
    </xf>
    <xf numFmtId="1" fontId="40" fillId="0" borderId="8" xfId="38" applyNumberFormat="1" applyFont="1" applyFill="1" applyBorder="1" applyAlignment="1">
      <alignment horizontal="center" vertical="center"/>
    </xf>
    <xf numFmtId="0" fontId="40" fillId="0" borderId="0" xfId="43" applyFont="1"/>
    <xf numFmtId="0" fontId="40" fillId="0" borderId="50" xfId="38" applyFont="1" applyFill="1" applyBorder="1" applyAlignment="1">
      <alignment horizontal="center" vertical="center"/>
    </xf>
    <xf numFmtId="168" fontId="40" fillId="0" borderId="50" xfId="38" applyNumberFormat="1" applyFont="1" applyFill="1" applyBorder="1" applyAlignment="1">
      <alignment horizontal="center" vertical="center"/>
    </xf>
    <xf numFmtId="168" fontId="40" fillId="0" borderId="60" xfId="38" applyNumberFormat="1" applyFont="1" applyFill="1" applyBorder="1" applyAlignment="1">
      <alignment horizontal="center" vertical="center"/>
    </xf>
    <xf numFmtId="1" fontId="40" fillId="0" borderId="66" xfId="38" applyNumberFormat="1" applyFont="1" applyFill="1" applyBorder="1" applyAlignment="1">
      <alignment horizontal="center" vertical="center"/>
    </xf>
    <xf numFmtId="168" fontId="40" fillId="0" borderId="52" xfId="38" applyNumberFormat="1" applyFont="1" applyFill="1" applyBorder="1" applyAlignment="1">
      <alignment horizontal="center" vertical="center"/>
    </xf>
    <xf numFmtId="168" fontId="40" fillId="0" borderId="64" xfId="38" applyNumberFormat="1" applyFont="1" applyFill="1" applyBorder="1" applyAlignment="1">
      <alignment horizontal="center" vertical="center"/>
    </xf>
    <xf numFmtId="0" fontId="86" fillId="0" borderId="0" xfId="51" applyFont="1" applyFill="1" applyAlignment="1"/>
    <xf numFmtId="0" fontId="12" fillId="0" borderId="0" xfId="25"/>
    <xf numFmtId="0" fontId="12" fillId="0" borderId="0" xfId="25" applyAlignment="1">
      <alignment horizontal="center" vertical="center"/>
    </xf>
    <xf numFmtId="0" fontId="12" fillId="0" borderId="0" xfId="25" applyAlignment="1">
      <alignment vertical="center"/>
    </xf>
    <xf numFmtId="0" fontId="2" fillId="2" borderId="0" xfId="25" applyFont="1" applyFill="1" applyBorder="1" applyAlignment="1" applyProtection="1">
      <alignment horizontal="center" vertical="center"/>
    </xf>
    <xf numFmtId="0" fontId="9" fillId="0" borderId="10" xfId="25" applyFont="1" applyFill="1" applyBorder="1" applyAlignment="1" applyProtection="1">
      <alignment vertical="center"/>
    </xf>
    <xf numFmtId="0" fontId="9" fillId="0" borderId="10" xfId="25" applyFont="1" applyFill="1" applyBorder="1" applyAlignment="1" applyProtection="1">
      <alignment horizontal="center" vertical="center"/>
    </xf>
    <xf numFmtId="0" fontId="9" fillId="0" borderId="10" xfId="25" applyFont="1" applyFill="1" applyBorder="1" applyAlignment="1" applyProtection="1">
      <alignment horizontal="center" vertical="center" wrapText="1"/>
    </xf>
    <xf numFmtId="0" fontId="9" fillId="0" borderId="10" xfId="25" applyFont="1" applyFill="1" applyBorder="1" applyAlignment="1" applyProtection="1">
      <alignment horizontal="center" vertical="center" textRotation="90" wrapText="1"/>
    </xf>
    <xf numFmtId="0" fontId="21" fillId="2" borderId="16" xfId="25" applyFont="1" applyFill="1" applyBorder="1" applyAlignment="1" applyProtection="1">
      <alignment horizontal="center" vertical="center"/>
    </xf>
    <xf numFmtId="0" fontId="7" fillId="2" borderId="11" xfId="25" applyFont="1" applyFill="1" applyBorder="1" applyAlignment="1" applyProtection="1">
      <alignment horizontal="left" vertical="center"/>
    </xf>
    <xf numFmtId="1" fontId="10" fillId="0" borderId="13" xfId="25" applyNumberFormat="1" applyFont="1" applyBorder="1" applyAlignment="1">
      <alignment horizontal="center" vertical="center"/>
    </xf>
    <xf numFmtId="1" fontId="14" fillId="0" borderId="16" xfId="36" applyNumberFormat="1" applyFont="1" applyFill="1" applyBorder="1" applyAlignment="1" applyProtection="1">
      <alignment horizontal="center" vertical="center"/>
    </xf>
    <xf numFmtId="168" fontId="8" fillId="0" borderId="20" xfId="25" applyNumberFormat="1" applyFont="1" applyFill="1" applyBorder="1" applyAlignment="1" applyProtection="1">
      <alignment horizontal="center" vertical="center"/>
    </xf>
    <xf numFmtId="168" fontId="8" fillId="0" borderId="10" xfId="25" applyNumberFormat="1" applyFont="1" applyFill="1" applyBorder="1" applyAlignment="1" applyProtection="1">
      <alignment horizontal="center" vertical="center"/>
    </xf>
    <xf numFmtId="168" fontId="8" fillId="0" borderId="11" xfId="25" applyNumberFormat="1" applyFont="1" applyFill="1" applyBorder="1" applyAlignment="1" applyProtection="1">
      <alignment horizontal="center" vertical="center"/>
    </xf>
    <xf numFmtId="168" fontId="8" fillId="0" borderId="8" xfId="25" applyNumberFormat="1" applyFont="1" applyFill="1" applyBorder="1" applyAlignment="1" applyProtection="1">
      <alignment horizontal="center" vertical="center"/>
    </xf>
    <xf numFmtId="1" fontId="13" fillId="0" borderId="10" xfId="25" applyNumberFormat="1" applyFont="1" applyFill="1" applyBorder="1" applyAlignment="1">
      <alignment horizontal="center" vertical="center"/>
    </xf>
    <xf numFmtId="168" fontId="53" fillId="0" borderId="10" xfId="25" applyNumberFormat="1" applyFont="1" applyFill="1" applyBorder="1" applyAlignment="1">
      <alignment horizontal="center" vertical="center"/>
    </xf>
    <xf numFmtId="0" fontId="37" fillId="0" borderId="0" xfId="25" applyFont="1"/>
    <xf numFmtId="0" fontId="21" fillId="0" borderId="16" xfId="25" applyFont="1" applyFill="1" applyBorder="1" applyAlignment="1" applyProtection="1">
      <alignment horizontal="center" vertical="center"/>
    </xf>
    <xf numFmtId="0" fontId="7" fillId="0" borderId="11" xfId="25" applyFont="1" applyFill="1" applyBorder="1" applyAlignment="1" applyProtection="1">
      <alignment horizontal="left" vertical="center"/>
    </xf>
    <xf numFmtId="0" fontId="37" fillId="0" borderId="0" xfId="25" applyFont="1" applyFill="1"/>
    <xf numFmtId="0" fontId="9" fillId="2" borderId="11" xfId="25" applyFont="1" applyFill="1" applyBorder="1" applyAlignment="1" applyProtection="1">
      <alignment horizontal="left" vertical="center"/>
    </xf>
    <xf numFmtId="0" fontId="91" fillId="0" borderId="0" xfId="25" applyFont="1"/>
    <xf numFmtId="1" fontId="96" fillId="0" borderId="16" xfId="36" applyNumberFormat="1" applyFont="1" applyFill="1" applyBorder="1" applyAlignment="1" applyProtection="1">
      <alignment horizontal="center" vertical="center"/>
    </xf>
    <xf numFmtId="1" fontId="90" fillId="0" borderId="16" xfId="36" applyNumberFormat="1" applyFont="1" applyFill="1" applyBorder="1" applyAlignment="1" applyProtection="1">
      <alignment horizontal="center" vertical="center"/>
    </xf>
    <xf numFmtId="168" fontId="27" fillId="0" borderId="8" xfId="25" applyNumberFormat="1" applyFont="1" applyFill="1" applyBorder="1" applyAlignment="1" applyProtection="1">
      <alignment horizontal="center" vertical="center"/>
    </xf>
    <xf numFmtId="1" fontId="37" fillId="0" borderId="10" xfId="1" applyNumberFormat="1" applyFont="1" applyFill="1" applyBorder="1" applyAlignment="1">
      <alignment horizontal="center" vertical="center"/>
    </xf>
    <xf numFmtId="0" fontId="21" fillId="0" borderId="24" xfId="54" applyFont="1" applyFill="1" applyBorder="1" applyAlignment="1" applyProtection="1">
      <alignment horizontal="center" vertical="center"/>
      <protection locked="0"/>
    </xf>
    <xf numFmtId="1" fontId="21" fillId="0" borderId="12" xfId="25" applyNumberFormat="1" applyFont="1" applyFill="1" applyBorder="1" applyAlignment="1" applyProtection="1">
      <alignment horizontal="center" vertical="center"/>
    </xf>
    <xf numFmtId="1" fontId="21" fillId="0" borderId="10" xfId="25" applyNumberFormat="1" applyFont="1" applyFill="1" applyBorder="1" applyAlignment="1" applyProtection="1">
      <alignment horizontal="center" vertical="center"/>
    </xf>
    <xf numFmtId="168" fontId="21" fillId="0" borderId="10" xfId="25" applyNumberFormat="1" applyFont="1" applyFill="1" applyBorder="1" applyAlignment="1" applyProtection="1">
      <alignment horizontal="center" vertical="center"/>
    </xf>
    <xf numFmtId="168" fontId="21" fillId="0" borderId="8" xfId="25" applyNumberFormat="1" applyFont="1" applyFill="1" applyBorder="1" applyAlignment="1" applyProtection="1">
      <alignment horizontal="center" vertical="center"/>
    </xf>
    <xf numFmtId="0" fontId="21" fillId="0" borderId="8" xfId="25" applyFont="1" applyFill="1" applyBorder="1" applyAlignment="1" applyProtection="1">
      <alignment horizontal="center" vertical="center"/>
    </xf>
    <xf numFmtId="0" fontId="37" fillId="0" borderId="24" xfId="25" applyFont="1" applyFill="1" applyBorder="1" applyAlignment="1">
      <alignment horizontal="center" vertical="center"/>
    </xf>
    <xf numFmtId="0" fontId="1" fillId="0" borderId="24" xfId="25" applyFont="1" applyFill="1" applyBorder="1" applyAlignment="1">
      <alignment horizontal="center" vertical="center"/>
    </xf>
    <xf numFmtId="1" fontId="37" fillId="0" borderId="8" xfId="25" applyNumberFormat="1" applyFont="1" applyFill="1" applyBorder="1" applyAlignment="1">
      <alignment horizontal="center" vertical="center"/>
    </xf>
    <xf numFmtId="0" fontId="37" fillId="0" borderId="13" xfId="25" applyFont="1" applyFill="1" applyBorder="1" applyAlignment="1">
      <alignment horizontal="center" vertical="center"/>
    </xf>
    <xf numFmtId="168" fontId="37" fillId="0" borderId="8" xfId="25" applyNumberFormat="1" applyFont="1" applyFill="1" applyBorder="1" applyAlignment="1">
      <alignment horizontal="center" vertical="center"/>
    </xf>
    <xf numFmtId="164" fontId="99" fillId="0" borderId="10" xfId="40" applyNumberFormat="1" applyFont="1" applyFill="1" applyBorder="1" applyAlignment="1">
      <alignment horizontal="center" vertical="center"/>
    </xf>
    <xf numFmtId="9" fontId="100" fillId="0" borderId="0" xfId="40" applyFont="1" applyFill="1" applyBorder="1" applyAlignment="1">
      <alignment horizontal="center" vertical="center"/>
    </xf>
    <xf numFmtId="0" fontId="100" fillId="0" borderId="0" xfId="25" applyFont="1"/>
    <xf numFmtId="0" fontId="53" fillId="0" borderId="8" xfId="25" applyFont="1" applyFill="1" applyBorder="1" applyAlignment="1">
      <alignment horizontal="center" vertical="center"/>
    </xf>
    <xf numFmtId="0" fontId="53" fillId="0" borderId="8" xfId="25" applyFont="1" applyFill="1" applyBorder="1"/>
    <xf numFmtId="168" fontId="27" fillId="0" borderId="9" xfId="25" applyNumberFormat="1" applyFont="1" applyFill="1" applyBorder="1" applyAlignment="1" applyProtection="1">
      <alignment horizontal="center" vertical="center"/>
    </xf>
    <xf numFmtId="168" fontId="27" fillId="0" borderId="10" xfId="25" applyNumberFormat="1" applyFont="1" applyFill="1" applyBorder="1" applyAlignment="1" applyProtection="1">
      <alignment horizontal="center" vertical="center"/>
    </xf>
    <xf numFmtId="168" fontId="27" fillId="0" borderId="24" xfId="25" applyNumberFormat="1" applyFont="1" applyFill="1" applyBorder="1" applyAlignment="1" applyProtection="1">
      <alignment horizontal="center" vertical="center"/>
    </xf>
    <xf numFmtId="168" fontId="27" fillId="0" borderId="19" xfId="25" applyNumberFormat="1" applyFont="1" applyFill="1" applyBorder="1" applyAlignment="1" applyProtection="1">
      <alignment horizontal="center" vertical="center"/>
    </xf>
    <xf numFmtId="168" fontId="27" fillId="0" borderId="0" xfId="25" applyNumberFormat="1" applyFont="1" applyFill="1" applyBorder="1" applyAlignment="1" applyProtection="1">
      <alignment horizontal="center" vertical="center"/>
    </xf>
    <xf numFmtId="168" fontId="53" fillId="0" borderId="8" xfId="25" applyNumberFormat="1" applyFont="1" applyFill="1" applyBorder="1" applyAlignment="1">
      <alignment horizontal="center" vertical="center"/>
    </xf>
    <xf numFmtId="0" fontId="53" fillId="0" borderId="0" xfId="25" applyFont="1" applyFill="1" applyBorder="1" applyAlignment="1">
      <alignment horizontal="center" vertical="center"/>
    </xf>
    <xf numFmtId="168" fontId="37" fillId="0" borderId="0" xfId="25" applyNumberFormat="1" applyFont="1" applyFill="1" applyBorder="1" applyAlignment="1">
      <alignment horizontal="center" vertical="center"/>
    </xf>
    <xf numFmtId="0" fontId="37" fillId="0" borderId="0" xfId="25" applyFont="1" applyFill="1" applyBorder="1"/>
    <xf numFmtId="0" fontId="27" fillId="0" borderId="0" xfId="25" applyFont="1" applyFill="1" applyBorder="1" applyAlignment="1" applyProtection="1">
      <alignment horizontal="right" vertical="center" wrapText="1"/>
    </xf>
    <xf numFmtId="0" fontId="12" fillId="0" borderId="0" xfId="25" applyBorder="1"/>
    <xf numFmtId="165" fontId="21" fillId="0" borderId="0" xfId="25" applyNumberFormat="1" applyFont="1" applyFill="1" applyBorder="1" applyAlignment="1" applyProtection="1">
      <alignment horizontal="center" vertical="center"/>
    </xf>
    <xf numFmtId="0" fontId="8" fillId="0" borderId="8" xfId="25" applyFont="1" applyFill="1" applyBorder="1" applyAlignment="1" applyProtection="1">
      <alignment horizontal="center" vertical="center" wrapText="1"/>
    </xf>
    <xf numFmtId="165" fontId="21" fillId="0" borderId="8" xfId="25" applyNumberFormat="1" applyFont="1" applyFill="1" applyBorder="1" applyAlignment="1" applyProtection="1">
      <alignment horizontal="center" vertical="center"/>
    </xf>
    <xf numFmtId="0" fontId="53" fillId="0" borderId="0" xfId="25" applyFont="1" applyFill="1" applyBorder="1" applyAlignment="1">
      <alignment horizontal="right" vertical="center" wrapText="1"/>
    </xf>
    <xf numFmtId="0" fontId="53" fillId="0" borderId="0" xfId="25" applyFont="1" applyBorder="1" applyAlignment="1">
      <alignment horizontal="right" vertical="center" wrapText="1"/>
    </xf>
    <xf numFmtId="0" fontId="42" fillId="0" borderId="0" xfId="25" applyFont="1" applyFill="1" applyBorder="1" applyAlignment="1"/>
    <xf numFmtId="0" fontId="12" fillId="0" borderId="0" xfId="25" applyFill="1" applyBorder="1"/>
    <xf numFmtId="0" fontId="104" fillId="0" borderId="0" xfId="25" applyFont="1"/>
    <xf numFmtId="0" fontId="42" fillId="0" borderId="0" xfId="25" applyFont="1" applyBorder="1" applyAlignment="1">
      <alignment horizontal="center" vertical="center"/>
    </xf>
    <xf numFmtId="168" fontId="12" fillId="0" borderId="0" xfId="25" applyNumberFormat="1" applyFont="1" applyBorder="1" applyAlignment="1">
      <alignment horizontal="center" vertical="center"/>
    </xf>
    <xf numFmtId="0" fontId="99" fillId="0" borderId="8" xfId="25" applyFont="1" applyBorder="1" applyAlignment="1">
      <alignment vertical="center"/>
    </xf>
    <xf numFmtId="0" fontId="99" fillId="0" borderId="8" xfId="25" applyFont="1" applyBorder="1" applyAlignment="1">
      <alignment horizontal="center" vertical="center"/>
    </xf>
    <xf numFmtId="0" fontId="99" fillId="18" borderId="8" xfId="25" applyFont="1" applyFill="1" applyBorder="1" applyAlignment="1">
      <alignment horizontal="center" vertical="center"/>
    </xf>
    <xf numFmtId="0" fontId="105" fillId="0" borderId="0" xfId="25" applyFont="1" applyFill="1" applyBorder="1" applyAlignment="1">
      <alignment horizontal="center" vertical="center" wrapText="1"/>
    </xf>
    <xf numFmtId="0" fontId="53" fillId="0" borderId="0" xfId="25" applyFont="1" applyAlignment="1">
      <alignment horizontal="left" vertical="center"/>
    </xf>
    <xf numFmtId="168" fontId="91" fillId="0" borderId="8" xfId="25" applyNumberFormat="1" applyFont="1" applyBorder="1" applyAlignment="1">
      <alignment horizontal="center" vertical="center"/>
    </xf>
    <xf numFmtId="168" fontId="91" fillId="18" borderId="8" xfId="25" applyNumberFormat="1" applyFont="1" applyFill="1" applyBorder="1" applyAlignment="1">
      <alignment horizontal="center" vertical="center"/>
    </xf>
    <xf numFmtId="168" fontId="42" fillId="0" borderId="0" xfId="25" applyNumberFormat="1" applyFont="1" applyFill="1" applyBorder="1" applyAlignment="1">
      <alignment horizontal="center" vertical="center"/>
    </xf>
    <xf numFmtId="0" fontId="53" fillId="18" borderId="8" xfId="25" applyFont="1" applyFill="1" applyBorder="1" applyAlignment="1">
      <alignment horizontal="center" vertical="center"/>
    </xf>
    <xf numFmtId="0" fontId="12" fillId="0" borderId="0" xfId="25" applyFont="1" applyFill="1" applyBorder="1" applyAlignment="1">
      <alignment horizontal="center" vertical="center"/>
    </xf>
    <xf numFmtId="168" fontId="37" fillId="0" borderId="8" xfId="36" applyNumberFormat="1" applyFont="1" applyFill="1" applyBorder="1" applyAlignment="1">
      <alignment horizontal="center" vertical="center"/>
    </xf>
    <xf numFmtId="168" fontId="37" fillId="0" borderId="0" xfId="36" applyNumberFormat="1" applyFont="1" applyFill="1" applyBorder="1" applyAlignment="1">
      <alignment horizontal="center" vertical="center"/>
    </xf>
    <xf numFmtId="164" fontId="42" fillId="0" borderId="8" xfId="40" applyNumberFormat="1" applyFont="1" applyFill="1" applyBorder="1" applyAlignment="1">
      <alignment horizontal="center" vertical="center" wrapText="1"/>
    </xf>
    <xf numFmtId="164" fontId="42" fillId="0" borderId="0" xfId="40" applyNumberFormat="1" applyFont="1" applyFill="1" applyBorder="1" applyAlignment="1">
      <alignment horizontal="center" vertical="center" wrapText="1"/>
    </xf>
    <xf numFmtId="168" fontId="37" fillId="0" borderId="8" xfId="25" applyNumberFormat="1" applyFont="1" applyBorder="1" applyAlignment="1">
      <alignment horizontal="center" vertical="center"/>
    </xf>
    <xf numFmtId="168" fontId="37" fillId="18" borderId="8" xfId="25" applyNumberFormat="1" applyFont="1" applyFill="1" applyBorder="1" applyAlignment="1">
      <alignment horizontal="center" vertical="center"/>
    </xf>
    <xf numFmtId="0" fontId="12" fillId="0" borderId="0" xfId="25" applyFill="1"/>
    <xf numFmtId="0" fontId="12" fillId="0" borderId="0" xfId="25" applyFill="1" applyBorder="1" applyAlignment="1">
      <alignment horizontal="center" vertical="center"/>
    </xf>
    <xf numFmtId="0" fontId="91" fillId="0" borderId="0" xfId="25" applyFont="1" applyFill="1" applyBorder="1" applyAlignment="1">
      <alignment horizontal="center" vertical="center" wrapText="1"/>
    </xf>
    <xf numFmtId="0" fontId="91" fillId="0" borderId="0" xfId="25" applyFont="1" applyFill="1" applyBorder="1" applyAlignment="1">
      <alignment horizontal="center" vertical="center"/>
    </xf>
    <xf numFmtId="0" fontId="37" fillId="0" borderId="0" xfId="25" applyFont="1" applyFill="1" applyBorder="1" applyAlignment="1">
      <alignment horizontal="center" vertical="center"/>
    </xf>
    <xf numFmtId="1" fontId="9" fillId="0" borderId="0" xfId="25" applyNumberFormat="1" applyFont="1" applyFill="1" applyBorder="1" applyAlignment="1" applyProtection="1">
      <alignment horizontal="center" vertical="center"/>
    </xf>
    <xf numFmtId="0" fontId="91" fillId="0" borderId="0" xfId="25" applyFont="1" applyFill="1" applyBorder="1"/>
    <xf numFmtId="1" fontId="13" fillId="0" borderId="0" xfId="25" applyNumberFormat="1" applyFont="1" applyFill="1" applyBorder="1" applyAlignment="1">
      <alignment horizontal="center" vertical="center"/>
    </xf>
    <xf numFmtId="0" fontId="13" fillId="0" borderId="0" xfId="25" applyFont="1" applyFill="1" applyBorder="1" applyAlignment="1">
      <alignment horizontal="center" vertical="center"/>
    </xf>
    <xf numFmtId="0" fontId="100" fillId="0" borderId="0" xfId="25" applyFont="1" applyFill="1" applyBorder="1" applyAlignment="1">
      <alignment horizontal="center" vertical="center"/>
    </xf>
    <xf numFmtId="0" fontId="100" fillId="0" borderId="0" xfId="25" applyFont="1" applyFill="1" applyBorder="1"/>
    <xf numFmtId="0" fontId="13" fillId="0" borderId="8" xfId="25" applyFont="1" applyFill="1" applyBorder="1" applyAlignment="1">
      <alignment horizontal="center" vertical="center"/>
    </xf>
    <xf numFmtId="0" fontId="38" fillId="0" borderId="13" xfId="25" applyFont="1" applyFill="1" applyBorder="1" applyAlignment="1">
      <alignment horizontal="center" vertical="center"/>
    </xf>
    <xf numFmtId="168" fontId="53" fillId="0" borderId="0" xfId="25" applyNumberFormat="1" applyFont="1" applyFill="1" applyBorder="1" applyAlignment="1">
      <alignment horizontal="center" vertical="center"/>
    </xf>
    <xf numFmtId="164" fontId="99" fillId="0" borderId="19" xfId="40" applyNumberFormat="1" applyFont="1" applyFill="1" applyBorder="1" applyAlignment="1">
      <alignment horizontal="center" vertical="center"/>
    </xf>
    <xf numFmtId="1" fontId="27" fillId="0" borderId="8" xfId="25" applyNumberFormat="1" applyFont="1" applyFill="1" applyBorder="1" applyAlignment="1" applyProtection="1">
      <alignment horizontal="center" vertical="center"/>
    </xf>
    <xf numFmtId="1" fontId="27" fillId="0" borderId="0" xfId="25" applyNumberFormat="1" applyFont="1" applyFill="1" applyBorder="1" applyAlignment="1" applyProtection="1">
      <alignment horizontal="center" vertical="center"/>
    </xf>
    <xf numFmtId="164" fontId="99" fillId="0" borderId="24" xfId="40" applyNumberFormat="1" applyFont="1" applyFill="1" applyBorder="1" applyAlignment="1">
      <alignment horizontal="center" vertical="center"/>
    </xf>
    <xf numFmtId="1" fontId="95" fillId="0" borderId="61" xfId="50" applyNumberFormat="1" applyFont="1" applyFill="1" applyBorder="1" applyAlignment="1">
      <alignment horizontal="center" vertical="center"/>
    </xf>
    <xf numFmtId="0" fontId="95" fillId="0" borderId="18" xfId="50" applyFont="1" applyFill="1" applyBorder="1" applyAlignment="1">
      <alignment horizontal="center" vertical="center"/>
    </xf>
    <xf numFmtId="0" fontId="17" fillId="0" borderId="8" xfId="53" applyFont="1" applyFill="1" applyBorder="1" applyAlignment="1" applyProtection="1">
      <alignment horizontal="center" vertical="center"/>
    </xf>
    <xf numFmtId="168" fontId="9" fillId="0" borderId="8" xfId="25" applyNumberFormat="1" applyFont="1" applyFill="1" applyBorder="1" applyAlignment="1" applyProtection="1">
      <alignment horizontal="center" vertical="center"/>
    </xf>
    <xf numFmtId="0" fontId="95" fillId="0" borderId="10" xfId="50" applyFont="1" applyFill="1" applyBorder="1" applyAlignment="1">
      <alignment horizontal="center" vertical="center"/>
    </xf>
    <xf numFmtId="0" fontId="95" fillId="0" borderId="11" xfId="50" applyFont="1" applyFill="1" applyBorder="1" applyAlignment="1">
      <alignment horizontal="center" vertical="center"/>
    </xf>
    <xf numFmtId="1" fontId="7" fillId="0" borderId="8" xfId="53" applyNumberFormat="1" applyFont="1" applyFill="1" applyBorder="1" applyAlignment="1" applyProtection="1">
      <alignment horizontal="center" vertical="center"/>
    </xf>
    <xf numFmtId="168" fontId="98" fillId="0" borderId="10" xfId="25" applyNumberFormat="1" applyFont="1" applyFill="1" applyBorder="1" applyAlignment="1" applyProtection="1">
      <alignment horizontal="center" vertical="center"/>
    </xf>
    <xf numFmtId="0" fontId="95" fillId="0" borderId="62" xfId="50" applyFont="1" applyFill="1" applyBorder="1" applyAlignment="1">
      <alignment horizontal="center" vertical="center"/>
    </xf>
    <xf numFmtId="168" fontId="13" fillId="0" borderId="10" xfId="25" applyNumberFormat="1" applyFont="1" applyFill="1" applyBorder="1" applyAlignment="1">
      <alignment horizontal="center" vertical="center"/>
    </xf>
    <xf numFmtId="0" fontId="95" fillId="0" borderId="25" xfId="50" applyFont="1" applyFill="1" applyBorder="1" applyAlignment="1">
      <alignment horizontal="center" vertical="center"/>
    </xf>
    <xf numFmtId="1" fontId="99" fillId="0" borderId="23" xfId="25" applyNumberFormat="1" applyFont="1" applyFill="1" applyBorder="1" applyAlignment="1">
      <alignment horizontal="center" vertical="center"/>
    </xf>
    <xf numFmtId="1" fontId="99" fillId="0" borderId="92" xfId="25" applyNumberFormat="1" applyFont="1" applyFill="1" applyBorder="1" applyAlignment="1">
      <alignment horizontal="center" vertical="center"/>
    </xf>
    <xf numFmtId="1" fontId="99" fillId="0" borderId="30" xfId="25" applyNumberFormat="1" applyFont="1" applyFill="1" applyBorder="1" applyAlignment="1">
      <alignment horizontal="center" vertical="center"/>
    </xf>
    <xf numFmtId="1" fontId="99" fillId="0" borderId="8" xfId="25" applyNumberFormat="1" applyFont="1" applyFill="1" applyBorder="1" applyAlignment="1">
      <alignment horizontal="center" vertical="center"/>
    </xf>
    <xf numFmtId="0" fontId="9" fillId="0" borderId="11" xfId="25" applyFont="1" applyFill="1" applyBorder="1" applyAlignment="1" applyProtection="1">
      <alignment horizontal="left" vertical="center"/>
    </xf>
    <xf numFmtId="1" fontId="10" fillId="0" borderId="13" xfId="25" applyNumberFormat="1" applyFont="1" applyFill="1" applyBorder="1" applyAlignment="1">
      <alignment horizontal="center" vertical="center"/>
    </xf>
    <xf numFmtId="0" fontId="7" fillId="0" borderId="16" xfId="25" applyFont="1" applyFill="1" applyBorder="1" applyAlignment="1" applyProtection="1">
      <alignment horizontal="center" vertical="center"/>
    </xf>
    <xf numFmtId="1" fontId="18" fillId="0" borderId="13" xfId="25" applyNumberFormat="1" applyFont="1" applyFill="1" applyBorder="1" applyAlignment="1">
      <alignment horizontal="center" vertical="center"/>
    </xf>
    <xf numFmtId="0" fontId="10" fillId="0" borderId="5" xfId="0" applyFont="1" applyFill="1" applyBorder="1" applyAlignment="1" applyProtection="1">
      <alignment horizontal="center" vertical="center" textRotation="90" wrapText="1"/>
    </xf>
    <xf numFmtId="0" fontId="10" fillId="0" borderId="6" xfId="0" applyFont="1" applyFill="1" applyBorder="1" applyAlignment="1" applyProtection="1">
      <alignment horizontal="center" vertical="center" textRotation="90" wrapText="1"/>
    </xf>
    <xf numFmtId="0" fontId="10" fillId="0" borderId="4" xfId="0" applyFont="1" applyFill="1" applyBorder="1" applyAlignment="1" applyProtection="1">
      <alignment horizontal="center" vertical="center" textRotation="90" wrapText="1"/>
    </xf>
    <xf numFmtId="0" fontId="10" fillId="0" borderId="3" xfId="0" applyFont="1" applyFill="1" applyBorder="1" applyAlignment="1" applyProtection="1">
      <alignment horizontal="center" vertical="center" textRotation="90" wrapText="1"/>
    </xf>
    <xf numFmtId="0" fontId="10" fillId="0" borderId="7" xfId="0" applyFont="1" applyFill="1" applyBorder="1" applyAlignment="1" applyProtection="1">
      <alignment horizontal="center" vertical="center" textRotation="90" wrapText="1"/>
    </xf>
    <xf numFmtId="0" fontId="10" fillId="0" borderId="8" xfId="0" applyFont="1" applyFill="1" applyBorder="1" applyAlignment="1" applyProtection="1">
      <alignment horizontal="center" vertical="center" textRotation="90" wrapText="1"/>
    </xf>
    <xf numFmtId="0" fontId="10" fillId="0" borderId="9"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xf>
    <xf numFmtId="0" fontId="7" fillId="0" borderId="11" xfId="0" applyFont="1" applyFill="1" applyBorder="1" applyAlignment="1" applyProtection="1">
      <alignment horizontal="left" vertical="center"/>
    </xf>
    <xf numFmtId="1" fontId="10" fillId="0" borderId="13" xfId="0" applyNumberFormat="1" applyFont="1" applyFill="1" applyBorder="1" applyAlignment="1">
      <alignment horizontal="center" vertical="center"/>
    </xf>
    <xf numFmtId="1" fontId="13" fillId="0" borderId="8" xfId="1" applyNumberFormat="1" applyFont="1" applyFill="1" applyBorder="1" applyAlignment="1">
      <alignment horizontal="center" vertical="center"/>
    </xf>
    <xf numFmtId="0" fontId="7" fillId="0" borderId="17"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16" fillId="0" borderId="12" xfId="0" applyFont="1" applyFill="1" applyBorder="1" applyAlignment="1" applyProtection="1">
      <alignment vertical="center"/>
    </xf>
    <xf numFmtId="0" fontId="17" fillId="0" borderId="8" xfId="3" applyFont="1" applyFill="1" applyBorder="1" applyAlignment="1" applyProtection="1">
      <alignment horizontal="center" vertical="center"/>
    </xf>
    <xf numFmtId="0" fontId="17" fillId="0" borderId="5" xfId="3" applyFont="1" applyFill="1" applyBorder="1" applyAlignment="1" applyProtection="1">
      <alignment horizontal="center" vertical="center"/>
    </xf>
    <xf numFmtId="0" fontId="7" fillId="0" borderId="12" xfId="0" applyFont="1" applyFill="1" applyBorder="1" applyAlignment="1" applyProtection="1">
      <alignment horizontal="left" vertical="center"/>
    </xf>
    <xf numFmtId="1" fontId="18" fillId="0" borderId="13" xfId="0" applyNumberFormat="1" applyFont="1" applyFill="1" applyBorder="1" applyAlignment="1">
      <alignment horizontal="center" vertical="center"/>
    </xf>
    <xf numFmtId="1" fontId="7" fillId="0" borderId="8" xfId="3" applyNumberFormat="1" applyFont="1" applyFill="1" applyBorder="1" applyAlignment="1" applyProtection="1">
      <alignment horizontal="center" vertical="center"/>
    </xf>
    <xf numFmtId="1" fontId="19" fillId="0" borderId="14" xfId="3" applyNumberFormat="1" applyFont="1" applyFill="1" applyBorder="1" applyAlignment="1" applyProtection="1">
      <alignment horizontal="center" vertical="center"/>
    </xf>
    <xf numFmtId="1" fontId="19" fillId="0" borderId="15" xfId="3" applyNumberFormat="1" applyFont="1" applyFill="1" applyBorder="1" applyAlignment="1" applyProtection="1">
      <alignment horizontal="center" vertical="center"/>
    </xf>
    <xf numFmtId="1" fontId="19" fillId="0" borderId="8" xfId="3" applyNumberFormat="1" applyFont="1" applyFill="1" applyBorder="1" applyAlignment="1" applyProtection="1">
      <alignment horizontal="center" vertical="center"/>
    </xf>
    <xf numFmtId="1" fontId="19" fillId="0" borderId="19" xfId="3" applyNumberFormat="1" applyFont="1" applyFill="1" applyBorder="1" applyAlignment="1" applyProtection="1">
      <alignment horizontal="center" vertical="center"/>
    </xf>
    <xf numFmtId="164" fontId="23" fillId="0" borderId="23" xfId="4" applyNumberFormat="1" applyFont="1" applyFill="1" applyBorder="1" applyAlignment="1" applyProtection="1">
      <alignment horizontal="center" vertical="center"/>
    </xf>
    <xf numFmtId="164" fontId="23" fillId="0" borderId="24" xfId="4" applyNumberFormat="1" applyFont="1" applyFill="1" applyBorder="1" applyAlignment="1" applyProtection="1">
      <alignment horizontal="center" vertical="center"/>
    </xf>
    <xf numFmtId="10" fontId="24" fillId="0" borderId="24" xfId="4" applyNumberFormat="1" applyFont="1" applyFill="1" applyBorder="1" applyAlignment="1" applyProtection="1">
      <alignment horizontal="center" vertical="center"/>
    </xf>
    <xf numFmtId="164" fontId="23" fillId="0" borderId="25" xfId="4" applyNumberFormat="1" applyFont="1" applyFill="1" applyBorder="1" applyAlignment="1" applyProtection="1">
      <alignment horizontal="center" vertical="center"/>
    </xf>
    <xf numFmtId="164" fontId="23" fillId="0" borderId="26" xfId="4" applyNumberFormat="1" applyFont="1" applyFill="1" applyBorder="1" applyAlignment="1" applyProtection="1">
      <alignment horizontal="center" vertical="center"/>
    </xf>
    <xf numFmtId="165" fontId="7" fillId="0" borderId="23" xfId="0" applyNumberFormat="1" applyFont="1" applyFill="1" applyBorder="1" applyAlignment="1" applyProtection="1">
      <alignment horizontal="center" vertical="center"/>
    </xf>
    <xf numFmtId="165" fontId="7" fillId="0" borderId="24" xfId="0" applyNumberFormat="1" applyFont="1" applyFill="1" applyBorder="1" applyAlignment="1" applyProtection="1">
      <alignment horizontal="center" vertical="center"/>
    </xf>
    <xf numFmtId="164" fontId="29" fillId="0" borderId="28" xfId="4" applyNumberFormat="1" applyFont="1" applyFill="1" applyBorder="1" applyAlignment="1" applyProtection="1">
      <alignment horizontal="center" vertical="center"/>
    </xf>
    <xf numFmtId="164" fontId="30" fillId="0" borderId="28" xfId="4" applyNumberFormat="1" applyFont="1" applyFill="1" applyBorder="1" applyAlignment="1" applyProtection="1">
      <alignment horizontal="center" vertical="center"/>
    </xf>
    <xf numFmtId="164" fontId="31" fillId="0" borderId="28" xfId="4" applyNumberFormat="1" applyFont="1" applyFill="1" applyBorder="1" applyAlignment="1" applyProtection="1">
      <alignment horizontal="center" vertical="center"/>
    </xf>
    <xf numFmtId="0" fontId="0" fillId="0" borderId="0" xfId="0" applyFill="1" applyBorder="1"/>
    <xf numFmtId="0" fontId="0" fillId="0" borderId="0" xfId="0" applyFill="1" applyBorder="1" applyAlignment="1">
      <alignment horizontal="right"/>
    </xf>
    <xf numFmtId="0" fontId="29" fillId="0" borderId="0" xfId="0" applyFont="1" applyFill="1" applyBorder="1" applyAlignment="1">
      <alignment horizontal="left"/>
    </xf>
    <xf numFmtId="0" fontId="41" fillId="0" borderId="4" xfId="0" applyFont="1" applyFill="1" applyBorder="1" applyAlignment="1" applyProtection="1">
      <alignment horizontal="center" vertical="center" textRotation="90" wrapText="1"/>
    </xf>
    <xf numFmtId="0" fontId="10" fillId="0" borderId="24"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168" fontId="42" fillId="0" borderId="8" xfId="1" applyNumberFormat="1" applyFont="1" applyFill="1" applyBorder="1" applyAlignment="1">
      <alignment horizontal="center" vertical="center"/>
    </xf>
    <xf numFmtId="0" fontId="10" fillId="0" borderId="0" xfId="0" applyFont="1" applyFill="1"/>
    <xf numFmtId="164" fontId="23" fillId="0" borderId="35" xfId="4" applyNumberFormat="1" applyFont="1" applyFill="1" applyBorder="1" applyAlignment="1" applyProtection="1">
      <alignment horizontal="center" vertical="center"/>
    </xf>
    <xf numFmtId="10" fontId="24" fillId="0" borderId="35" xfId="4" applyNumberFormat="1" applyFont="1" applyFill="1" applyBorder="1" applyAlignment="1" applyProtection="1">
      <alignment horizontal="center" vertical="center"/>
    </xf>
    <xf numFmtId="164" fontId="23" fillId="0" borderId="34" xfId="4" applyNumberFormat="1" applyFont="1" applyFill="1" applyBorder="1" applyAlignment="1" applyProtection="1">
      <alignment horizontal="center" vertical="center"/>
    </xf>
    <xf numFmtId="164" fontId="23" fillId="0" borderId="36" xfId="4" applyNumberFormat="1" applyFont="1" applyFill="1" applyBorder="1" applyAlignment="1" applyProtection="1">
      <alignment horizontal="center" vertical="center"/>
    </xf>
    <xf numFmtId="164" fontId="29" fillId="0" borderId="28" xfId="39" applyNumberFormat="1" applyFont="1" applyFill="1" applyBorder="1" applyAlignment="1" applyProtection="1">
      <alignment horizontal="center" vertical="center"/>
    </xf>
    <xf numFmtId="0" fontId="0" fillId="0" borderId="0" xfId="0" applyFont="1" applyFill="1" applyBorder="1" applyProtection="1"/>
    <xf numFmtId="0" fontId="45" fillId="0" borderId="34" xfId="0" applyFont="1" applyFill="1" applyBorder="1" applyAlignment="1" applyProtection="1">
      <alignment horizontal="left" vertical="center" wrapText="1"/>
    </xf>
    <xf numFmtId="0" fontId="46" fillId="0" borderId="0" xfId="0" applyFont="1" applyFill="1" applyBorder="1" applyAlignment="1" applyProtection="1">
      <alignment horizontal="center" vertical="center"/>
    </xf>
    <xf numFmtId="0" fontId="0" fillId="0" borderId="42" xfId="0" applyFont="1" applyFill="1" applyBorder="1" applyAlignment="1">
      <alignment wrapText="1"/>
    </xf>
    <xf numFmtId="1" fontId="14" fillId="0" borderId="0" xfId="2" applyNumberFormat="1" applyFont="1" applyFill="1" applyBorder="1" applyAlignment="1" applyProtection="1">
      <alignment horizontal="center" vertical="center"/>
    </xf>
    <xf numFmtId="0" fontId="10" fillId="0" borderId="0" xfId="0" applyFont="1" applyBorder="1"/>
    <xf numFmtId="0" fontId="9" fillId="4" borderId="0" xfId="0" applyFont="1" applyFill="1" applyBorder="1" applyAlignment="1" applyProtection="1">
      <alignment horizontal="center" vertical="center"/>
    </xf>
    <xf numFmtId="1" fontId="20" fillId="5" borderId="0" xfId="2" applyNumberFormat="1" applyFont="1" applyFill="1" applyBorder="1" applyAlignment="1" applyProtection="1">
      <alignment horizontal="center" vertical="center"/>
    </xf>
    <xf numFmtId="0" fontId="0" fillId="0" borderId="42" xfId="0" applyFont="1" applyBorder="1" applyAlignment="1">
      <alignment wrapText="1"/>
    </xf>
    <xf numFmtId="0" fontId="10" fillId="0" borderId="1" xfId="0" applyFont="1" applyFill="1" applyBorder="1" applyAlignment="1" applyProtection="1">
      <alignment horizontal="center" vertical="center" textRotation="90" wrapText="1"/>
    </xf>
    <xf numFmtId="0" fontId="10" fillId="0" borderId="8" xfId="0" applyFont="1" applyFill="1" applyBorder="1" applyAlignment="1">
      <alignment horizontal="center" vertical="center"/>
    </xf>
    <xf numFmtId="0" fontId="7" fillId="0" borderId="14" xfId="0" applyFont="1" applyFill="1" applyBorder="1" applyAlignment="1" applyProtection="1">
      <alignment horizontal="center" vertical="center"/>
    </xf>
    <xf numFmtId="0" fontId="48" fillId="0" borderId="10" xfId="0" applyFont="1" applyFill="1" applyBorder="1" applyAlignment="1">
      <alignment horizontal="center" vertical="center"/>
    </xf>
    <xf numFmtId="0" fontId="7" fillId="0" borderId="12" xfId="0" applyFont="1" applyFill="1" applyBorder="1" applyAlignment="1" applyProtection="1">
      <alignment vertical="center"/>
    </xf>
    <xf numFmtId="0" fontId="7" fillId="0" borderId="10"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164" fontId="21" fillId="0" borderId="13" xfId="0" applyNumberFormat="1" applyFont="1" applyFill="1" applyBorder="1" applyAlignment="1" applyProtection="1">
      <alignment horizontal="center" vertical="center"/>
    </xf>
    <xf numFmtId="168" fontId="7" fillId="0" borderId="8" xfId="0" applyNumberFormat="1" applyFont="1" applyFill="1" applyBorder="1" applyAlignment="1" applyProtection="1">
      <alignment horizontal="center" vertical="center"/>
    </xf>
    <xf numFmtId="2" fontId="7" fillId="0" borderId="8" xfId="0" applyNumberFormat="1" applyFont="1" applyFill="1" applyBorder="1" applyAlignment="1" applyProtection="1">
      <alignment horizontal="center" vertical="center"/>
    </xf>
    <xf numFmtId="168" fontId="7" fillId="0" borderId="13" xfId="0" applyNumberFormat="1" applyFont="1" applyFill="1" applyBorder="1" applyAlignment="1" applyProtection="1">
      <alignment horizontal="center" vertical="center"/>
    </xf>
    <xf numFmtId="168" fontId="7" fillId="0" borderId="43" xfId="0" applyNumberFormat="1" applyFont="1" applyFill="1" applyBorder="1" applyAlignment="1" applyProtection="1">
      <alignment horizontal="center" vertical="center"/>
    </xf>
    <xf numFmtId="168" fontId="0" fillId="0" borderId="0" xfId="0" applyNumberFormat="1" applyFont="1" applyFill="1"/>
    <xf numFmtId="168" fontId="0" fillId="0" borderId="8" xfId="0" applyNumberFormat="1" applyFill="1" applyBorder="1"/>
    <xf numFmtId="168" fontId="0" fillId="0" borderId="8" xfId="0" applyNumberFormat="1" applyFill="1" applyBorder="1" applyAlignment="1">
      <alignment horizontal="center" vertical="center"/>
    </xf>
    <xf numFmtId="164" fontId="54" fillId="0" borderId="8" xfId="0" applyNumberFormat="1" applyFont="1" applyFill="1" applyBorder="1" applyAlignment="1">
      <alignment vertical="center" wrapText="1"/>
    </xf>
    <xf numFmtId="164" fontId="0" fillId="0" borderId="8" xfId="0" applyNumberFormat="1" applyFill="1" applyBorder="1" applyAlignment="1">
      <alignment vertical="center" wrapText="1"/>
    </xf>
    <xf numFmtId="168" fontId="7" fillId="0" borderId="14" xfId="0" applyNumberFormat="1" applyFont="1" applyFill="1" applyBorder="1" applyAlignment="1" applyProtection="1">
      <alignment horizontal="center" vertical="center"/>
    </xf>
    <xf numFmtId="164" fontId="7" fillId="0" borderId="24" xfId="0" applyNumberFormat="1" applyFont="1" applyFill="1" applyBorder="1" applyAlignment="1" applyProtection="1">
      <alignment horizontal="center" vertical="center"/>
    </xf>
    <xf numFmtId="164" fontId="56" fillId="0" borderId="47" xfId="39" applyNumberFormat="1" applyFont="1" applyFill="1" applyBorder="1" applyAlignment="1" applyProtection="1">
      <alignment horizontal="center" vertical="center"/>
    </xf>
    <xf numFmtId="0" fontId="55" fillId="0" borderId="8" xfId="0" applyFont="1" applyFill="1" applyBorder="1" applyAlignment="1" applyProtection="1">
      <alignment horizontal="center" vertical="center"/>
    </xf>
    <xf numFmtId="1" fontId="10" fillId="0" borderId="13" xfId="43" applyNumberFormat="1" applyFont="1" applyFill="1" applyBorder="1" applyAlignment="1">
      <alignment horizontal="center" vertical="center"/>
    </xf>
    <xf numFmtId="1" fontId="67" fillId="0" borderId="52" xfId="38" applyNumberFormat="1" applyFont="1" applyFill="1" applyBorder="1" applyAlignment="1">
      <alignment horizontal="center" vertical="center"/>
    </xf>
    <xf numFmtId="168" fontId="63" fillId="0" borderId="52" xfId="38" applyNumberFormat="1" applyFont="1" applyFill="1" applyBorder="1" applyAlignment="1">
      <alignment horizontal="center" vertical="center"/>
    </xf>
    <xf numFmtId="1" fontId="68" fillId="0" borderId="52" xfId="38" applyNumberFormat="1" applyFont="1" applyFill="1" applyBorder="1" applyAlignment="1">
      <alignment horizontal="center" vertical="center"/>
    </xf>
    <xf numFmtId="0" fontId="67" fillId="0" borderId="52" xfId="38" applyFont="1" applyFill="1" applyBorder="1" applyAlignment="1">
      <alignment horizontal="center" vertical="center"/>
    </xf>
    <xf numFmtId="0" fontId="69" fillId="0" borderId="48" xfId="38" applyFont="1" applyFill="1" applyBorder="1" applyAlignment="1">
      <alignment vertical="center"/>
    </xf>
    <xf numFmtId="0" fontId="70" fillId="0" borderId="48" xfId="43" applyFont="1" applyFill="1" applyBorder="1" applyAlignment="1" applyProtection="1">
      <alignment horizontal="center" vertical="center"/>
    </xf>
    <xf numFmtId="1" fontId="18" fillId="0" borderId="13" xfId="43" applyNumberFormat="1" applyFont="1" applyFill="1" applyBorder="1" applyAlignment="1">
      <alignment horizontal="center" vertical="center"/>
    </xf>
    <xf numFmtId="0" fontId="69" fillId="0" borderId="48" xfId="38" applyFont="1" applyFill="1" applyBorder="1" applyAlignment="1">
      <alignment horizontal="center" vertical="center" wrapText="1"/>
    </xf>
    <xf numFmtId="0" fontId="68" fillId="0" borderId="52" xfId="38" applyFont="1" applyFill="1" applyBorder="1" applyAlignment="1">
      <alignment horizontal="center" vertical="center"/>
    </xf>
    <xf numFmtId="0" fontId="68" fillId="0" borderId="19" xfId="38" applyFont="1" applyFill="1" applyBorder="1" applyAlignment="1">
      <alignment horizontal="center" vertical="center"/>
    </xf>
    <xf numFmtId="0" fontId="67" fillId="0" borderId="50" xfId="38" applyFont="1" applyFill="1" applyBorder="1" applyAlignment="1">
      <alignment horizontal="center" vertical="center"/>
    </xf>
    <xf numFmtId="0" fontId="40" fillId="0" borderId="8" xfId="38" applyFont="1" applyFill="1" applyBorder="1" applyAlignment="1">
      <alignment horizontal="right"/>
    </xf>
    <xf numFmtId="0" fontId="36" fillId="0" borderId="0" xfId="43" applyFill="1" applyAlignment="1">
      <alignment horizontal="right"/>
    </xf>
    <xf numFmtId="1" fontId="83" fillId="0" borderId="52" xfId="38" applyNumberFormat="1" applyFont="1" applyFill="1" applyBorder="1" applyAlignment="1">
      <alignment horizontal="center" vertical="center"/>
    </xf>
    <xf numFmtId="0" fontId="63" fillId="0" borderId="48" xfId="38" applyFont="1" applyFill="1" applyBorder="1" applyAlignment="1">
      <alignment horizontal="center" vertical="center"/>
    </xf>
    <xf numFmtId="0" fontId="61" fillId="0" borderId="8" xfId="38" applyFont="1" applyFill="1" applyBorder="1" applyAlignment="1">
      <alignment horizontal="center" vertical="center"/>
    </xf>
    <xf numFmtId="0" fontId="61" fillId="0" borderId="19" xfId="38" applyFont="1" applyFill="1" applyBorder="1" applyAlignment="1">
      <alignment horizontal="center" vertical="center"/>
    </xf>
    <xf numFmtId="168" fontId="63" fillId="0" borderId="50" xfId="38" applyNumberFormat="1" applyFont="1" applyFill="1" applyBorder="1" applyAlignment="1">
      <alignment horizontal="center" vertical="center"/>
    </xf>
    <xf numFmtId="0" fontId="29" fillId="0" borderId="10" xfId="50" applyFont="1" applyFill="1" applyBorder="1" applyAlignment="1">
      <alignment horizontal="center" vertical="center"/>
    </xf>
    <xf numFmtId="0" fontId="69" fillId="0" borderId="8" xfId="38" applyFont="1" applyFill="1" applyBorder="1" applyAlignment="1">
      <alignment vertical="center" wrapText="1"/>
    </xf>
    <xf numFmtId="0" fontId="10" fillId="0" borderId="62" xfId="50" applyFont="1" applyFill="1" applyBorder="1" applyAlignment="1">
      <alignment horizontal="center" vertical="center"/>
    </xf>
    <xf numFmtId="0" fontId="2" fillId="2" borderId="0" xfId="25" applyFont="1" applyFill="1" applyBorder="1" applyAlignment="1" applyProtection="1">
      <alignment horizontal="center" vertical="center"/>
    </xf>
    <xf numFmtId="0" fontId="12" fillId="0" borderId="0" xfId="25" applyAlignment="1">
      <alignment vertical="center"/>
    </xf>
    <xf numFmtId="0" fontId="6" fillId="2" borderId="0" xfId="25" applyFont="1" applyFill="1" applyBorder="1" applyAlignment="1" applyProtection="1">
      <alignment horizontal="left"/>
    </xf>
    <xf numFmtId="0" fontId="55" fillId="17" borderId="2" xfId="25" applyFont="1" applyFill="1" applyBorder="1" applyAlignment="1" applyProtection="1">
      <alignment horizontal="center" vertical="center" wrapText="1"/>
    </xf>
    <xf numFmtId="0" fontId="55" fillId="2" borderId="67" xfId="25" applyFont="1" applyFill="1" applyBorder="1" applyAlignment="1" applyProtection="1">
      <alignment horizontal="center" vertical="center" wrapText="1"/>
    </xf>
    <xf numFmtId="0" fontId="8" fillId="2" borderId="68" xfId="25" applyFont="1" applyFill="1" applyBorder="1" applyAlignment="1" applyProtection="1">
      <alignment horizontal="center" vertical="center" wrapText="1"/>
    </xf>
    <xf numFmtId="0" fontId="8" fillId="2" borderId="72" xfId="25" applyFont="1" applyFill="1" applyBorder="1" applyAlignment="1" applyProtection="1">
      <alignment horizontal="center" vertical="center" wrapText="1"/>
    </xf>
    <xf numFmtId="0" fontId="12" fillId="0" borderId="76" xfId="25" applyBorder="1" applyAlignment="1">
      <alignment wrapText="1"/>
    </xf>
    <xf numFmtId="0" fontId="9" fillId="0" borderId="2" xfId="25" applyFont="1" applyFill="1" applyBorder="1" applyAlignment="1" applyProtection="1">
      <alignment horizontal="center" vertical="center" wrapText="1"/>
    </xf>
    <xf numFmtId="0" fontId="9" fillId="0" borderId="3" xfId="25" applyFont="1" applyFill="1" applyBorder="1" applyAlignment="1" applyProtection="1">
      <alignment horizontal="center" vertical="center"/>
    </xf>
    <xf numFmtId="0" fontId="8" fillId="0" borderId="69" xfId="25" applyFont="1" applyFill="1" applyBorder="1" applyAlignment="1" applyProtection="1">
      <alignment horizontal="center" vertical="center" textRotation="90" wrapText="1"/>
    </xf>
    <xf numFmtId="0" fontId="12" fillId="0" borderId="40" xfId="25" applyFill="1" applyBorder="1" applyAlignment="1">
      <alignment horizontal="center" vertical="center" textRotation="90" wrapText="1"/>
    </xf>
    <xf numFmtId="0" fontId="12" fillId="0" borderId="61" xfId="25" applyFill="1" applyBorder="1" applyAlignment="1">
      <alignment horizontal="center" vertical="center" textRotation="90" wrapText="1"/>
    </xf>
    <xf numFmtId="0" fontId="9" fillId="0" borderId="3" xfId="25" applyFont="1" applyFill="1" applyBorder="1" applyAlignment="1" applyProtection="1">
      <alignment vertical="center"/>
    </xf>
    <xf numFmtId="0" fontId="42" fillId="0" borderId="13" xfId="25" applyFont="1" applyFill="1" applyBorder="1" applyAlignment="1">
      <alignment horizontal="center" vertical="center" wrapText="1"/>
    </xf>
    <xf numFmtId="0" fontId="7" fillId="0" borderId="80" xfId="25" applyFont="1" applyFill="1" applyBorder="1" applyAlignment="1" applyProtection="1">
      <alignment horizontal="left" vertical="center"/>
    </xf>
    <xf numFmtId="0" fontId="7" fillId="0" borderId="81" xfId="25" applyFont="1" applyFill="1" applyBorder="1" applyAlignment="1" applyProtection="1">
      <alignment horizontal="left" vertical="center"/>
    </xf>
    <xf numFmtId="0" fontId="9" fillId="0" borderId="8" xfId="25" applyFont="1" applyFill="1" applyBorder="1" applyAlignment="1" applyProtection="1">
      <alignment horizontal="center" vertical="center" textRotation="90" wrapText="1"/>
    </xf>
    <xf numFmtId="0" fontId="12" fillId="0" borderId="8" xfId="25" applyFill="1" applyBorder="1" applyAlignment="1">
      <alignment horizontal="center" vertical="center" textRotation="90" wrapText="1"/>
    </xf>
    <xf numFmtId="0" fontId="9" fillId="0" borderId="0" xfId="25" applyFont="1" applyFill="1" applyBorder="1" applyAlignment="1" applyProtection="1">
      <alignment horizontal="center" vertical="center" textRotation="90" wrapText="1"/>
    </xf>
    <xf numFmtId="0" fontId="12" fillId="0" borderId="0" xfId="25" applyFill="1" applyBorder="1" applyAlignment="1">
      <alignment horizontal="center" vertical="center" textRotation="90" wrapText="1"/>
    </xf>
    <xf numFmtId="0" fontId="51" fillId="0" borderId="0" xfId="25" applyFont="1" applyFill="1" applyBorder="1" applyAlignment="1" applyProtection="1">
      <alignment horizontal="center" vertical="center" textRotation="90" wrapText="1"/>
    </xf>
    <xf numFmtId="0" fontId="9" fillId="0" borderId="11" xfId="25" applyFont="1" applyFill="1" applyBorder="1" applyAlignment="1" applyProtection="1">
      <alignment horizontal="center" vertical="center" wrapText="1"/>
    </xf>
    <xf numFmtId="0" fontId="12" fillId="0" borderId="73" xfId="25" applyFill="1" applyBorder="1" applyAlignment="1">
      <alignment horizontal="center" vertical="center" wrapText="1"/>
    </xf>
    <xf numFmtId="0" fontId="12" fillId="0" borderId="9" xfId="25" applyFill="1" applyBorder="1" applyAlignment="1">
      <alignment horizontal="center" vertical="center" wrapText="1"/>
    </xf>
    <xf numFmtId="0" fontId="9" fillId="0" borderId="10" xfId="25" applyFont="1" applyFill="1" applyBorder="1" applyAlignment="1" applyProtection="1">
      <alignment horizontal="center" vertical="center" wrapText="1"/>
    </xf>
    <xf numFmtId="0" fontId="7" fillId="0" borderId="10" xfId="25" applyFont="1" applyFill="1" applyBorder="1" applyAlignment="1" applyProtection="1">
      <alignment horizontal="center" vertical="center" wrapText="1"/>
    </xf>
    <xf numFmtId="0" fontId="8" fillId="0" borderId="24" xfId="25" applyFont="1" applyFill="1" applyBorder="1" applyAlignment="1" applyProtection="1">
      <alignment horizontal="center" vertical="center" textRotation="90" wrapText="1"/>
    </xf>
    <xf numFmtId="0" fontId="9" fillId="0" borderId="28" xfId="25" applyFont="1" applyFill="1" applyBorder="1" applyAlignment="1" applyProtection="1">
      <alignment horizontal="center" vertical="center" textRotation="90" wrapText="1"/>
    </xf>
    <xf numFmtId="0" fontId="89" fillId="0" borderId="70" xfId="25" applyFont="1" applyFill="1" applyBorder="1" applyAlignment="1">
      <alignment horizontal="center" vertical="center" textRotation="90" wrapText="1"/>
    </xf>
    <xf numFmtId="0" fontId="12" fillId="0" borderId="74" xfId="25" applyFill="1" applyBorder="1" applyAlignment="1">
      <alignment horizontal="center" vertical="center" textRotation="90" wrapText="1"/>
    </xf>
    <xf numFmtId="0" fontId="12" fillId="0" borderId="77" xfId="25" applyFill="1" applyBorder="1" applyAlignment="1">
      <alignment horizontal="center" vertical="center" textRotation="90" wrapText="1"/>
    </xf>
    <xf numFmtId="0" fontId="7" fillId="0" borderId="69" xfId="25" applyFont="1" applyFill="1" applyBorder="1" applyAlignment="1" applyProtection="1">
      <alignment horizontal="center" vertical="center" textRotation="90" wrapText="1"/>
    </xf>
    <xf numFmtId="0" fontId="12" fillId="0" borderId="78" xfId="25" applyFill="1" applyBorder="1" applyAlignment="1">
      <alignment horizontal="center" vertical="center" textRotation="90" wrapText="1"/>
    </xf>
    <xf numFmtId="0" fontId="9" fillId="0" borderId="71" xfId="25" applyFont="1" applyFill="1" applyBorder="1" applyAlignment="1">
      <alignment horizontal="center" vertical="center" textRotation="90" wrapText="1"/>
    </xf>
    <xf numFmtId="0" fontId="12" fillId="0" borderId="75" xfId="25" applyFill="1" applyBorder="1" applyAlignment="1">
      <alignment horizontal="center" vertical="center" textRotation="90" wrapText="1"/>
    </xf>
    <xf numFmtId="0" fontId="12" fillId="0" borderId="79" xfId="25" applyFill="1" applyBorder="1" applyAlignment="1">
      <alignment horizontal="center" vertical="center" textRotation="90" wrapText="1"/>
    </xf>
    <xf numFmtId="0" fontId="63" fillId="0" borderId="8" xfId="38" applyFont="1" applyFill="1" applyBorder="1" applyAlignment="1">
      <alignment horizontal="right" wrapText="1"/>
    </xf>
    <xf numFmtId="0" fontId="12" fillId="0" borderId="8" xfId="25" applyFill="1" applyBorder="1" applyAlignment="1">
      <alignment wrapText="1"/>
    </xf>
    <xf numFmtId="0" fontId="7" fillId="0" borderId="24" xfId="25" applyFont="1" applyFill="1" applyBorder="1" applyAlignment="1" applyProtection="1">
      <alignment horizontal="center" vertical="center" textRotation="90" wrapText="1"/>
    </xf>
    <xf numFmtId="0" fontId="7" fillId="0" borderId="28" xfId="25" applyFont="1" applyFill="1" applyBorder="1" applyAlignment="1" applyProtection="1">
      <alignment horizontal="center" vertical="center" textRotation="90" wrapText="1"/>
    </xf>
    <xf numFmtId="169" fontId="42" fillId="0" borderId="19" xfId="52" applyFont="1" applyFill="1" applyBorder="1" applyAlignment="1">
      <alignment horizontal="center" vertical="center" textRotation="90" wrapText="1"/>
    </xf>
    <xf numFmtId="169" fontId="42" fillId="0" borderId="43" xfId="52" applyFont="1" applyFill="1" applyBorder="1" applyAlignment="1">
      <alignment horizontal="center" vertical="center" textRotation="90" wrapText="1"/>
    </xf>
    <xf numFmtId="0" fontId="91" fillId="0" borderId="8" xfId="25" applyFont="1" applyFill="1" applyBorder="1" applyAlignment="1">
      <alignment vertical="center"/>
    </xf>
    <xf numFmtId="0" fontId="91" fillId="0" borderId="13" xfId="25" applyFont="1" applyFill="1" applyBorder="1" applyAlignment="1">
      <alignment vertical="center"/>
    </xf>
    <xf numFmtId="0" fontId="21" fillId="0" borderId="12" xfId="25" applyFont="1" applyFill="1" applyBorder="1" applyAlignment="1" applyProtection="1">
      <alignment horizontal="center" vertical="center" wrapText="1"/>
    </xf>
    <xf numFmtId="0" fontId="21" fillId="0" borderId="14" xfId="25" applyFont="1" applyFill="1" applyBorder="1" applyAlignment="1" applyProtection="1">
      <alignment horizontal="center" vertical="center" wrapText="1"/>
    </xf>
    <xf numFmtId="0" fontId="13" fillId="0" borderId="19" xfId="25" applyFont="1" applyBorder="1" applyAlignment="1">
      <alignment horizontal="center" vertical="center" wrapText="1"/>
    </xf>
    <xf numFmtId="0" fontId="27" fillId="0" borderId="47" xfId="25" applyFont="1" applyFill="1" applyBorder="1" applyAlignment="1" applyProtection="1">
      <alignment horizontal="right" vertical="center" wrapText="1"/>
    </xf>
    <xf numFmtId="0" fontId="53" fillId="0" borderId="42" xfId="25" applyFont="1" applyFill="1" applyBorder="1" applyAlignment="1">
      <alignment horizontal="right" vertical="center" wrapText="1"/>
    </xf>
    <xf numFmtId="0" fontId="53" fillId="0" borderId="42" xfId="25" applyFont="1" applyBorder="1" applyAlignment="1">
      <alignment horizontal="right" vertical="center" wrapText="1"/>
    </xf>
    <xf numFmtId="0" fontId="8" fillId="0" borderId="43" xfId="25" applyFont="1" applyFill="1" applyBorder="1" applyAlignment="1" applyProtection="1">
      <alignment horizontal="center" vertical="center" wrapText="1"/>
    </xf>
    <xf numFmtId="0" fontId="8" fillId="0" borderId="19" xfId="25" applyFont="1" applyFill="1" applyBorder="1" applyAlignment="1" applyProtection="1">
      <alignment horizontal="center" vertical="center" wrapText="1"/>
    </xf>
    <xf numFmtId="0" fontId="91" fillId="0" borderId="13" xfId="25" applyFont="1" applyBorder="1" applyAlignment="1">
      <alignment vertical="center" wrapText="1"/>
    </xf>
    <xf numFmtId="0" fontId="42" fillId="0" borderId="29" xfId="25" applyFont="1" applyBorder="1" applyAlignment="1">
      <alignment wrapText="1"/>
    </xf>
    <xf numFmtId="0" fontId="42" fillId="0" borderId="5" xfId="25" applyFont="1" applyBorder="1" applyAlignment="1">
      <alignment wrapText="1"/>
    </xf>
    <xf numFmtId="0" fontId="37" fillId="0" borderId="13" xfId="25" applyFont="1" applyBorder="1" applyAlignment="1">
      <alignment horizontal="right" vertical="center" wrapText="1"/>
    </xf>
    <xf numFmtId="0" fontId="12" fillId="0" borderId="29" xfId="25" applyFont="1" applyBorder="1" applyAlignment="1">
      <alignment horizontal="right" wrapText="1"/>
    </xf>
    <xf numFmtId="0" fontId="12" fillId="0" borderId="5" xfId="25" applyFont="1" applyBorder="1" applyAlignment="1">
      <alignment horizontal="right" wrapText="1"/>
    </xf>
    <xf numFmtId="0" fontId="63" fillId="0" borderId="8" xfId="38" applyFont="1" applyFill="1" applyBorder="1" applyAlignment="1">
      <alignment horizontal="center" wrapText="1"/>
    </xf>
    <xf numFmtId="0" fontId="12" fillId="0" borderId="8" xfId="25" applyFill="1" applyBorder="1" applyAlignment="1">
      <alignment horizontal="center" wrapText="1"/>
    </xf>
    <xf numFmtId="0" fontId="101" fillId="0" borderId="8" xfId="38" applyFont="1" applyFill="1" applyBorder="1" applyAlignment="1">
      <alignment horizontal="center" wrapText="1"/>
    </xf>
    <xf numFmtId="0" fontId="102" fillId="0" borderId="8" xfId="25" applyFont="1" applyFill="1" applyBorder="1" applyAlignment="1">
      <alignment horizontal="center" wrapText="1"/>
    </xf>
    <xf numFmtId="0" fontId="91" fillId="0" borderId="8" xfId="25" applyFont="1" applyFill="1" applyBorder="1" applyAlignment="1">
      <alignment horizontal="center" vertical="center" wrapText="1"/>
    </xf>
    <xf numFmtId="0" fontId="12" fillId="0" borderId="8" xfId="25" applyFont="1" applyFill="1" applyBorder="1" applyAlignment="1">
      <alignment wrapText="1"/>
    </xf>
    <xf numFmtId="0" fontId="12" fillId="0" borderId="43" xfId="25" applyFont="1" applyFill="1" applyBorder="1" applyAlignment="1">
      <alignment wrapText="1"/>
    </xf>
    <xf numFmtId="0" fontId="91" fillId="0" borderId="13" xfId="25" applyFont="1" applyBorder="1" applyAlignment="1">
      <alignment horizontal="center" vertical="center" wrapText="1"/>
    </xf>
    <xf numFmtId="0" fontId="53" fillId="0" borderId="8" xfId="25" applyFont="1" applyBorder="1" applyAlignment="1">
      <alignment vertical="center" wrapText="1"/>
    </xf>
    <xf numFmtId="0" fontId="12" fillId="0" borderId="8" xfId="25" applyFont="1" applyBorder="1" applyAlignment="1">
      <alignment wrapText="1"/>
    </xf>
    <xf numFmtId="0" fontId="37" fillId="0" borderId="13" xfId="25" applyFont="1" applyFill="1" applyBorder="1" applyAlignment="1">
      <alignment horizontal="right" vertical="center" wrapText="1"/>
    </xf>
    <xf numFmtId="0" fontId="37" fillId="0" borderId="29" xfId="25" applyFont="1" applyFill="1" applyBorder="1" applyAlignment="1">
      <alignment horizontal="right" vertical="center" wrapText="1"/>
    </xf>
    <xf numFmtId="0" fontId="37" fillId="0" borderId="5" xfId="25" applyFont="1" applyBorder="1" applyAlignment="1">
      <alignment horizontal="right"/>
    </xf>
    <xf numFmtId="0" fontId="27" fillId="0" borderId="13" xfId="0" applyFont="1" applyFill="1" applyBorder="1" applyAlignment="1" applyProtection="1">
      <alignment horizontal="right" vertical="center" wrapText="1"/>
    </xf>
    <xf numFmtId="0" fontId="27" fillId="0" borderId="29" xfId="0" applyFont="1" applyFill="1" applyBorder="1" applyAlignment="1" applyProtection="1">
      <alignment horizontal="right" vertical="center" wrapText="1"/>
    </xf>
    <xf numFmtId="0" fontId="27" fillId="0" borderId="5" xfId="0" applyFont="1" applyFill="1" applyBorder="1" applyAlignment="1" applyProtection="1">
      <alignment horizontal="right" vertical="center" wrapText="1"/>
    </xf>
    <xf numFmtId="0" fontId="2" fillId="2" borderId="0"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0" xfId="0" applyFont="1" applyFill="1" applyBorder="1" applyAlignment="1" applyProtection="1">
      <alignment horizontal="left"/>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16" fillId="0" borderId="12" xfId="0" applyFont="1" applyFill="1" applyBorder="1" applyAlignment="1" applyProtection="1">
      <alignment vertical="center" wrapText="1"/>
    </xf>
    <xf numFmtId="0" fontId="0" fillId="0" borderId="9" xfId="0" applyFill="1" applyBorder="1" applyAlignment="1">
      <alignment vertical="center" wrapText="1"/>
    </xf>
    <xf numFmtId="0" fontId="21" fillId="0" borderId="21" xfId="3" applyFont="1" applyFill="1" applyBorder="1" applyAlignment="1" applyProtection="1">
      <alignment horizontal="center" vertical="center" wrapText="1"/>
    </xf>
    <xf numFmtId="0" fontId="21" fillId="0" borderId="22" xfId="3" applyFont="1" applyFill="1" applyBorder="1" applyAlignment="1" applyProtection="1">
      <alignment horizontal="center" vertical="center" wrapText="1"/>
    </xf>
    <xf numFmtId="0" fontId="9" fillId="0" borderId="24" xfId="0" applyFont="1" applyFill="1" applyBorder="1" applyAlignment="1" applyProtection="1">
      <alignment vertical="center" wrapText="1"/>
    </xf>
    <xf numFmtId="0" fontId="9" fillId="0" borderId="25" xfId="0" applyFont="1" applyFill="1" applyBorder="1" applyAlignment="1" applyProtection="1">
      <alignment vertical="center" wrapText="1"/>
    </xf>
    <xf numFmtId="0" fontId="27" fillId="0" borderId="8" xfId="0" applyFont="1" applyFill="1" applyBorder="1" applyAlignment="1" applyProtection="1">
      <alignment horizontal="right" vertical="center" wrapText="1"/>
    </xf>
    <xf numFmtId="0" fontId="29" fillId="0" borderId="28" xfId="0" applyFont="1" applyFill="1" applyBorder="1" applyAlignment="1" applyProtection="1">
      <alignment horizontal="center" vertical="center" wrapText="1"/>
    </xf>
    <xf numFmtId="0" fontId="28" fillId="0" borderId="34"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27" fillId="0" borderId="30" xfId="0" applyFont="1" applyFill="1" applyBorder="1" applyAlignment="1" applyProtection="1">
      <alignment horizontal="right" vertical="center" wrapText="1"/>
    </xf>
    <xf numFmtId="0" fontId="27" fillId="0" borderId="31" xfId="0" applyFont="1" applyFill="1" applyBorder="1" applyAlignment="1" applyProtection="1">
      <alignment horizontal="right" vertical="center" wrapText="1"/>
    </xf>
    <xf numFmtId="0" fontId="27" fillId="0" borderId="32" xfId="0" applyFont="1" applyFill="1" applyBorder="1" applyAlignment="1" applyProtection="1">
      <alignment horizontal="right" vertical="center" wrapText="1"/>
    </xf>
    <xf numFmtId="0" fontId="27" fillId="0" borderId="19" xfId="0" applyFont="1" applyFill="1" applyBorder="1" applyAlignment="1" applyProtection="1">
      <alignment horizontal="right" vertical="center" wrapText="1"/>
    </xf>
    <xf numFmtId="0" fontId="32" fillId="0" borderId="8"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28" fillId="0" borderId="37" xfId="0" applyFont="1" applyFill="1" applyBorder="1" applyAlignment="1" applyProtection="1">
      <alignment horizontal="left" vertical="center" wrapText="1"/>
    </xf>
    <xf numFmtId="0" fontId="28" fillId="0" borderId="31" xfId="0" applyFont="1" applyFill="1" applyBorder="1" applyAlignment="1">
      <alignment horizontal="left" vertical="center" wrapText="1"/>
    </xf>
    <xf numFmtId="0" fontId="28" fillId="0" borderId="38" xfId="0" applyFont="1" applyFill="1" applyBorder="1" applyAlignment="1">
      <alignment horizontal="left" vertical="center" wrapText="1"/>
    </xf>
    <xf numFmtId="0" fontId="10" fillId="0" borderId="9" xfId="0" applyFont="1" applyFill="1" applyBorder="1" applyAlignment="1">
      <alignment vertical="center" wrapText="1"/>
    </xf>
    <xf numFmtId="0" fontId="43" fillId="0" borderId="8" xfId="0" applyFont="1" applyFill="1" applyBorder="1" applyAlignment="1" applyProtection="1">
      <alignment horizontal="center" vertical="center" wrapText="1"/>
    </xf>
    <xf numFmtId="0" fontId="27" fillId="0" borderId="8" xfId="0" applyFont="1" applyFill="1" applyBorder="1" applyAlignment="1" applyProtection="1">
      <alignment horizontal="right" vertical="center"/>
    </xf>
    <xf numFmtId="0" fontId="28" fillId="0" borderId="8" xfId="0" applyFont="1" applyFill="1" applyBorder="1" applyAlignment="1">
      <alignment horizontal="right" vertical="center"/>
    </xf>
    <xf numFmtId="0" fontId="0" fillId="0" borderId="8" xfId="0" applyFont="1" applyFill="1" applyBorder="1" applyAlignment="1">
      <alignment horizontal="right" vertical="center"/>
    </xf>
    <xf numFmtId="0" fontId="2" fillId="2" borderId="0" xfId="0" applyFont="1" applyFill="1" applyBorder="1" applyAlignment="1" applyProtection="1">
      <alignment horizontal="center" wrapText="1"/>
    </xf>
    <xf numFmtId="0" fontId="0" fillId="0" borderId="0" xfId="0" applyAlignment="1">
      <alignment horizontal="center"/>
    </xf>
    <xf numFmtId="0" fontId="9" fillId="0" borderId="1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7" fillId="0" borderId="20" xfId="0" applyFont="1" applyFill="1" applyBorder="1" applyAlignment="1" applyProtection="1">
      <alignment horizontal="center" vertical="center" wrapText="1"/>
    </xf>
    <xf numFmtId="0" fontId="7" fillId="0" borderId="40" xfId="0" applyFont="1" applyFill="1" applyBorder="1" applyAlignment="1" applyProtection="1">
      <alignment horizontal="center" vertical="center" wrapText="1"/>
    </xf>
    <xf numFmtId="165" fontId="20" fillId="0" borderId="42" xfId="0" applyNumberFormat="1" applyFont="1" applyFill="1" applyBorder="1" applyAlignment="1" applyProtection="1">
      <alignment horizontal="left" wrapText="1"/>
    </xf>
    <xf numFmtId="0" fontId="49" fillId="0" borderId="27" xfId="0" applyFont="1" applyFill="1" applyBorder="1" applyAlignment="1">
      <alignment horizontal="left" wrapText="1"/>
    </xf>
    <xf numFmtId="0" fontId="7" fillId="0" borderId="8" xfId="0" applyFont="1" applyFill="1" applyBorder="1" applyAlignment="1" applyProtection="1">
      <alignment horizontal="center" vertical="center" wrapText="1"/>
    </xf>
    <xf numFmtId="0" fontId="50" fillId="0" borderId="8" xfId="0" applyFont="1" applyFill="1" applyBorder="1" applyAlignment="1" applyProtection="1">
      <alignment horizontal="right" vertical="center" wrapText="1"/>
    </xf>
    <xf numFmtId="0" fontId="51" fillId="0" borderId="8" xfId="0" applyFont="1" applyFill="1" applyBorder="1" applyAlignment="1" applyProtection="1">
      <alignment horizontal="right" vertical="center" wrapText="1"/>
    </xf>
    <xf numFmtId="0" fontId="52" fillId="0" borderId="24" xfId="0" applyFont="1" applyFill="1" applyBorder="1" applyAlignment="1" applyProtection="1">
      <alignment horizontal="center" vertical="center" wrapText="1"/>
    </xf>
    <xf numFmtId="0" fontId="0" fillId="0" borderId="0" xfId="0" applyBorder="1" applyAlignment="1">
      <alignment horizontal="center" vertical="center"/>
    </xf>
    <xf numFmtId="0" fontId="27" fillId="0" borderId="44" xfId="0" applyFont="1" applyFill="1" applyBorder="1" applyAlignment="1" applyProtection="1">
      <alignment horizontal="right" vertical="center" wrapText="1"/>
    </xf>
    <xf numFmtId="0" fontId="27" fillId="0" borderId="45" xfId="0" applyFont="1" applyFill="1" applyBorder="1" applyAlignment="1" applyProtection="1">
      <alignment horizontal="right" vertical="center" wrapText="1"/>
    </xf>
    <xf numFmtId="0" fontId="27" fillId="0" borderId="46" xfId="0" applyFont="1" applyFill="1" applyBorder="1" applyAlignment="1" applyProtection="1">
      <alignment horizontal="right" vertical="center" wrapText="1"/>
    </xf>
    <xf numFmtId="0" fontId="53" fillId="0" borderId="8" xfId="0" applyFont="1" applyFill="1" applyBorder="1" applyAlignment="1">
      <alignment horizontal="center" vertical="center"/>
    </xf>
    <xf numFmtId="0" fontId="53" fillId="2" borderId="8" xfId="0" applyFont="1" applyFill="1" applyBorder="1" applyAlignment="1">
      <alignment horizontal="center" vertical="center"/>
    </xf>
    <xf numFmtId="0" fontId="2" fillId="2" borderId="0" xfId="0" applyFont="1" applyFill="1" applyBorder="1" applyAlignment="1" applyProtection="1">
      <alignment horizontal="center" vertical="center" wrapText="1"/>
    </xf>
    <xf numFmtId="0" fontId="0" fillId="0" borderId="0" xfId="0" applyAlignment="1">
      <alignment wrapText="1"/>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9" fillId="0" borderId="10" xfId="0" applyFont="1" applyBorder="1" applyAlignment="1">
      <alignment horizontal="center" vertical="center" wrapText="1"/>
    </xf>
    <xf numFmtId="0" fontId="9" fillId="0" borderId="24" xfId="0" applyFont="1" applyBorder="1" applyAlignment="1">
      <alignment horizontal="center" vertical="center" wrapText="1"/>
    </xf>
    <xf numFmtId="0" fontId="7" fillId="2" borderId="20" xfId="0" applyFont="1" applyFill="1" applyBorder="1" applyAlignment="1" applyProtection="1">
      <alignment horizontal="center" vertical="center" wrapText="1"/>
    </xf>
    <xf numFmtId="0" fontId="7" fillId="2" borderId="40" xfId="0" applyFont="1" applyFill="1" applyBorder="1" applyAlignment="1" applyProtection="1">
      <alignment horizontal="center" vertical="center" wrapText="1"/>
    </xf>
    <xf numFmtId="0" fontId="49" fillId="0" borderId="27" xfId="0" applyFont="1" applyBorder="1" applyAlignment="1">
      <alignment horizontal="left" wrapText="1"/>
    </xf>
    <xf numFmtId="0" fontId="51" fillId="0" borderId="0" xfId="0" applyFont="1" applyFill="1" applyBorder="1" applyAlignment="1" applyProtection="1">
      <alignment horizontal="right" vertical="center" wrapText="1"/>
    </xf>
    <xf numFmtId="0" fontId="53" fillId="2" borderId="0" xfId="0" applyFont="1" applyFill="1" applyBorder="1" applyAlignment="1">
      <alignment horizontal="left" vertical="center"/>
    </xf>
    <xf numFmtId="0" fontId="14" fillId="0" borderId="13" xfId="0" applyFont="1" applyFill="1" applyBorder="1" applyAlignment="1" applyProtection="1">
      <alignment horizontal="right" vertical="center" wrapText="1"/>
    </xf>
    <xf numFmtId="0" fontId="14" fillId="0" borderId="29" xfId="0" applyFont="1" applyFill="1" applyBorder="1" applyAlignment="1" applyProtection="1">
      <alignment horizontal="right" vertical="center" wrapText="1"/>
    </xf>
    <xf numFmtId="0" fontId="14" fillId="0" borderId="5" xfId="0" applyFont="1" applyFill="1" applyBorder="1" applyAlignment="1" applyProtection="1">
      <alignment horizontal="right" vertical="center" wrapText="1"/>
    </xf>
    <xf numFmtId="0" fontId="53" fillId="2" borderId="8" xfId="0" applyFont="1" applyFill="1" applyBorder="1" applyAlignment="1">
      <alignment horizontal="right" vertical="center"/>
    </xf>
    <xf numFmtId="0" fontId="58" fillId="0" borderId="0" xfId="38" applyFont="1" applyFill="1" applyAlignment="1">
      <alignment horizontal="center" vertical="center" wrapText="1"/>
    </xf>
    <xf numFmtId="0" fontId="60" fillId="0" borderId="48" xfId="38" applyFont="1" applyFill="1" applyBorder="1" applyAlignment="1">
      <alignment horizontal="center" vertical="center" wrapText="1"/>
    </xf>
    <xf numFmtId="0" fontId="8" fillId="2" borderId="49" xfId="43" applyFont="1" applyFill="1" applyBorder="1" applyAlignment="1" applyProtection="1">
      <alignment horizontal="center" vertical="center" wrapText="1"/>
    </xf>
    <xf numFmtId="0" fontId="8" fillId="2" borderId="50" xfId="43" applyFont="1" applyFill="1" applyBorder="1" applyAlignment="1" applyProtection="1">
      <alignment horizontal="center" vertical="center" wrapText="1"/>
    </xf>
    <xf numFmtId="0" fontId="36" fillId="0" borderId="51" xfId="43" applyBorder="1" applyAlignment="1">
      <alignment wrapText="1"/>
    </xf>
    <xf numFmtId="0" fontId="60" fillId="0" borderId="48" xfId="38" applyFont="1" applyFill="1" applyBorder="1" applyAlignment="1">
      <alignment horizontal="center" vertical="center"/>
    </xf>
    <xf numFmtId="0" fontId="61" fillId="0" borderId="48" xfId="38" applyFont="1" applyFill="1" applyBorder="1" applyAlignment="1">
      <alignment horizontal="center" vertical="center" wrapText="1"/>
    </xf>
    <xf numFmtId="0" fontId="63" fillId="16" borderId="48" xfId="38" applyFont="1" applyFill="1" applyBorder="1" applyAlignment="1">
      <alignment horizontal="center" vertical="center" wrapText="1"/>
    </xf>
    <xf numFmtId="0" fontId="64" fillId="0" borderId="48" xfId="38" applyFont="1" applyFill="1" applyBorder="1" applyAlignment="1">
      <alignment horizontal="center" vertical="center" wrapText="1"/>
    </xf>
    <xf numFmtId="0" fontId="72" fillId="0" borderId="53" xfId="44" applyFont="1" applyFill="1" applyBorder="1" applyAlignment="1">
      <alignment horizontal="left" vertical="center" wrapText="1"/>
    </xf>
    <xf numFmtId="9" fontId="40" fillId="0" borderId="53" xfId="23" applyFont="1" applyFill="1" applyBorder="1" applyAlignment="1">
      <alignment horizontal="center" vertical="center"/>
    </xf>
    <xf numFmtId="164" fontId="40" fillId="0" borderId="53" xfId="45" applyNumberFormat="1" applyFont="1" applyFill="1" applyBorder="1" applyAlignment="1">
      <alignment horizontal="center" vertical="center"/>
    </xf>
    <xf numFmtId="0" fontId="65" fillId="16" borderId="48" xfId="38" applyFont="1" applyFill="1" applyBorder="1" applyAlignment="1">
      <alignment horizontal="center" vertical="center" wrapText="1"/>
    </xf>
    <xf numFmtId="0" fontId="63" fillId="0" borderId="13" xfId="38" applyFont="1" applyFill="1" applyBorder="1" applyAlignment="1">
      <alignment horizontal="center" vertical="center" wrapText="1"/>
    </xf>
    <xf numFmtId="0" fontId="75" fillId="0" borderId="5" xfId="43" applyFont="1" applyFill="1" applyBorder="1" applyAlignment="1">
      <alignment horizontal="center" vertical="center" wrapText="1"/>
    </xf>
    <xf numFmtId="0" fontId="63" fillId="16" borderId="48" xfId="38" applyFont="1" applyFill="1" applyBorder="1" applyAlignment="1">
      <alignment horizontal="center" vertical="center"/>
    </xf>
    <xf numFmtId="0" fontId="63" fillId="0" borderId="48" xfId="38" applyFont="1" applyFill="1" applyBorder="1" applyAlignment="1">
      <alignment horizontal="center" vertical="center" wrapText="1"/>
    </xf>
    <xf numFmtId="164" fontId="40" fillId="0" borderId="56" xfId="45" applyNumberFormat="1" applyFont="1" applyFill="1" applyBorder="1" applyAlignment="1">
      <alignment horizontal="center" vertical="center"/>
    </xf>
    <xf numFmtId="164" fontId="40" fillId="0" borderId="19" xfId="45" applyNumberFormat="1" applyFont="1" applyFill="1" applyBorder="1" applyAlignment="1">
      <alignment horizontal="center" vertical="center"/>
    </xf>
    <xf numFmtId="164" fontId="40" fillId="0" borderId="30" xfId="45" applyNumberFormat="1" applyFont="1" applyFill="1" applyBorder="1" applyAlignment="1">
      <alignment horizontal="center" vertical="center"/>
    </xf>
    <xf numFmtId="164" fontId="40" fillId="0" borderId="32" xfId="45" applyNumberFormat="1" applyFont="1" applyFill="1" applyBorder="1" applyAlignment="1">
      <alignment horizontal="center" vertical="center"/>
    </xf>
    <xf numFmtId="0" fontId="63" fillId="0" borderId="13" xfId="38" applyFont="1" applyFill="1" applyBorder="1" applyAlignment="1">
      <alignment horizontal="right" vertical="center"/>
    </xf>
    <xf numFmtId="0" fontId="75" fillId="0" borderId="5" xfId="43" applyFont="1" applyFill="1" applyBorder="1" applyAlignment="1">
      <alignment horizontal="right" vertical="center"/>
    </xf>
    <xf numFmtId="0" fontId="63" fillId="0" borderId="13" xfId="38" applyFont="1" applyFill="1" applyBorder="1" applyAlignment="1">
      <alignment horizontal="center" wrapText="1"/>
    </xf>
    <xf numFmtId="0" fontId="75" fillId="0" borderId="29" xfId="43" applyFont="1" applyBorder="1" applyAlignment="1">
      <alignment horizontal="center" wrapText="1"/>
    </xf>
    <xf numFmtId="0" fontId="75" fillId="0" borderId="5" xfId="43" applyFont="1" applyBorder="1" applyAlignment="1">
      <alignment horizontal="center"/>
    </xf>
    <xf numFmtId="0" fontId="40" fillId="0" borderId="13" xfId="38" applyFont="1" applyFill="1" applyBorder="1" applyAlignment="1">
      <alignment horizontal="right" vertical="center"/>
    </xf>
    <xf numFmtId="0" fontId="36" fillId="0" borderId="5" xfId="43" applyFont="1" applyBorder="1" applyAlignment="1">
      <alignment horizontal="right" vertical="center"/>
    </xf>
    <xf numFmtId="0" fontId="40" fillId="0" borderId="13" xfId="38" applyFont="1" applyFill="1" applyBorder="1" applyAlignment="1">
      <alignment horizontal="center" wrapText="1"/>
    </xf>
    <xf numFmtId="0" fontId="36" fillId="0" borderId="29" xfId="43" applyFont="1" applyBorder="1" applyAlignment="1">
      <alignment horizontal="center" wrapText="1"/>
    </xf>
    <xf numFmtId="0" fontId="36" fillId="0" borderId="5" xfId="43" applyFont="1" applyBorder="1" applyAlignment="1">
      <alignment horizontal="center"/>
    </xf>
    <xf numFmtId="0" fontId="63" fillId="0" borderId="13" xfId="38" applyFont="1" applyFill="1" applyBorder="1" applyAlignment="1">
      <alignment horizontal="right" wrapText="1"/>
    </xf>
    <xf numFmtId="0" fontId="75" fillId="0" borderId="29" xfId="43" applyFont="1" applyFill="1" applyBorder="1" applyAlignment="1">
      <alignment horizontal="right" wrapText="1"/>
    </xf>
    <xf numFmtId="0" fontId="75" fillId="0" borderId="5" xfId="43" applyFont="1" applyFill="1" applyBorder="1" applyAlignment="1">
      <alignment horizontal="right"/>
    </xf>
    <xf numFmtId="0" fontId="6" fillId="2" borderId="0" xfId="43" applyFont="1" applyFill="1" applyBorder="1" applyAlignment="1" applyProtection="1">
      <alignment horizontal="left"/>
    </xf>
    <xf numFmtId="0" fontId="60" fillId="0" borderId="57" xfId="38" applyFont="1" applyFill="1" applyBorder="1" applyAlignment="1">
      <alignment horizontal="center" vertical="center" wrapText="1"/>
    </xf>
    <xf numFmtId="0" fontId="81" fillId="0" borderId="58" xfId="38" applyFont="1" applyFill="1" applyBorder="1" applyAlignment="1">
      <alignment horizontal="center" vertical="center" wrapText="1"/>
    </xf>
    <xf numFmtId="0" fontId="67" fillId="0" borderId="59" xfId="38" applyFont="1" applyFill="1" applyBorder="1" applyAlignment="1">
      <alignment horizontal="center" vertical="center" wrapText="1"/>
    </xf>
    <xf numFmtId="0" fontId="67" fillId="0" borderId="48" xfId="38" applyFont="1" applyFill="1" applyBorder="1" applyAlignment="1">
      <alignment horizontal="center" vertical="center" wrapText="1"/>
    </xf>
    <xf numFmtId="0" fontId="67" fillId="0" borderId="48" xfId="38" applyFont="1" applyFill="1" applyBorder="1" applyAlignment="1">
      <alignment horizontal="center" vertical="center"/>
    </xf>
    <xf numFmtId="0" fontId="67" fillId="0" borderId="60" xfId="38" applyFont="1" applyFill="1" applyBorder="1" applyAlignment="1">
      <alignment horizontal="center" vertical="center" wrapText="1"/>
    </xf>
    <xf numFmtId="0" fontId="67" fillId="0" borderId="8" xfId="38" applyFont="1" applyFill="1" applyBorder="1" applyAlignment="1">
      <alignment horizontal="center" vertical="center" wrapText="1"/>
    </xf>
    <xf numFmtId="0" fontId="40" fillId="16" borderId="59" xfId="38" applyFont="1" applyFill="1" applyBorder="1" applyAlignment="1">
      <alignment horizontal="center" vertical="center" wrapText="1"/>
    </xf>
    <xf numFmtId="0" fontId="82" fillId="0" borderId="48" xfId="38" applyFont="1" applyFill="1" applyBorder="1" applyAlignment="1">
      <alignment horizontal="center" vertical="center" wrapText="1"/>
    </xf>
    <xf numFmtId="0" fontId="40" fillId="16" borderId="48" xfId="38" applyFont="1" applyFill="1" applyBorder="1" applyAlignment="1">
      <alignment horizontal="center" vertical="center" wrapText="1"/>
    </xf>
    <xf numFmtId="0" fontId="82" fillId="0" borderId="8" xfId="38" applyFont="1" applyFill="1" applyBorder="1" applyAlignment="1">
      <alignment horizontal="center" vertical="center" wrapText="1"/>
    </xf>
    <xf numFmtId="0" fontId="73" fillId="16" borderId="48" xfId="38" applyFont="1" applyFill="1" applyBorder="1" applyAlignment="1">
      <alignment horizontal="center" vertical="center" wrapText="1"/>
    </xf>
    <xf numFmtId="0" fontId="40" fillId="16" borderId="48" xfId="38" applyFont="1" applyFill="1" applyBorder="1" applyAlignment="1">
      <alignment horizontal="center" vertical="center"/>
    </xf>
    <xf numFmtId="0" fontId="40" fillId="0" borderId="48" xfId="38" applyFont="1" applyFill="1" applyBorder="1" applyAlignment="1">
      <alignment horizontal="center" vertical="center" wrapText="1"/>
    </xf>
    <xf numFmtId="0" fontId="40" fillId="0" borderId="60" xfId="38" applyFont="1" applyFill="1" applyBorder="1" applyAlignment="1">
      <alignment horizontal="center" vertical="center" wrapText="1"/>
    </xf>
    <xf numFmtId="0" fontId="40" fillId="16" borderId="8" xfId="38" applyFont="1" applyFill="1" applyBorder="1" applyAlignment="1">
      <alignment horizontal="center" vertical="center"/>
    </xf>
    <xf numFmtId="0" fontId="40" fillId="0" borderId="63" xfId="38" applyFont="1" applyFill="1" applyBorder="1" applyAlignment="1">
      <alignment horizontal="center" vertical="center" wrapText="1"/>
    </xf>
    <xf numFmtId="0" fontId="40" fillId="0" borderId="64" xfId="38" applyFont="1" applyFill="1" applyBorder="1" applyAlignment="1">
      <alignment horizontal="center" vertical="center" wrapText="1"/>
    </xf>
    <xf numFmtId="0" fontId="72" fillId="0" borderId="8" xfId="43" applyFont="1" applyFill="1" applyBorder="1" applyAlignment="1" applyProtection="1">
      <alignment horizontal="center" vertical="center" wrapText="1"/>
    </xf>
    <xf numFmtId="0" fontId="69" fillId="0" borderId="13" xfId="38" applyFont="1" applyFill="1" applyBorder="1" applyAlignment="1">
      <alignment horizontal="right" vertical="center" wrapText="1"/>
    </xf>
    <xf numFmtId="0" fontId="36" fillId="0" borderId="5" xfId="43" applyBorder="1" applyAlignment="1">
      <alignment horizontal="right" vertical="center" wrapText="1"/>
    </xf>
    <xf numFmtId="0" fontId="69" fillId="0" borderId="8" xfId="38" applyFont="1" applyFill="1" applyBorder="1" applyAlignment="1">
      <alignment horizontal="center" vertical="center" wrapText="1"/>
    </xf>
    <xf numFmtId="0" fontId="40" fillId="0" borderId="60" xfId="38" applyFont="1" applyFill="1" applyBorder="1" applyAlignment="1">
      <alignment horizontal="right" vertical="center" wrapText="1"/>
    </xf>
    <xf numFmtId="0" fontId="40" fillId="0" borderId="63" xfId="43" applyFont="1" applyBorder="1" applyAlignment="1">
      <alignment horizontal="right" vertical="center" wrapText="1"/>
    </xf>
    <xf numFmtId="0" fontId="40" fillId="0" borderId="63" xfId="38" applyFont="1" applyFill="1" applyBorder="1" applyAlignment="1">
      <alignment horizontal="right" vertical="center" wrapText="1"/>
    </xf>
    <xf numFmtId="0" fontId="40" fillId="0" borderId="64" xfId="38" applyFont="1" applyFill="1" applyBorder="1" applyAlignment="1">
      <alignment horizontal="right" vertical="center" wrapText="1"/>
    </xf>
    <xf numFmtId="164" fontId="21" fillId="0" borderId="8" xfId="0" applyNumberFormat="1" applyFont="1" applyFill="1" applyBorder="1" applyAlignment="1" applyProtection="1">
      <alignment horizontal="center" vertical="center"/>
    </xf>
  </cellXfs>
  <cellStyles count="148">
    <cellStyle name="20% — акцент1" xfId="5"/>
    <cellStyle name="20% - Акцент1 2" xfId="55"/>
    <cellStyle name="20% — акцент2" xfId="6"/>
    <cellStyle name="20% - Акцент2 2" xfId="56"/>
    <cellStyle name="20% — акцент3" xfId="7"/>
    <cellStyle name="20% - Акцент3 2" xfId="57"/>
    <cellStyle name="20% — акцент4" xfId="8"/>
    <cellStyle name="20% - Акцент4 2" xfId="58"/>
    <cellStyle name="20% — акцент5" xfId="9"/>
    <cellStyle name="20% - Акцент5 2" xfId="59"/>
    <cellStyle name="20% — акцент6" xfId="10"/>
    <cellStyle name="20% - Акцент6 2" xfId="60"/>
    <cellStyle name="40% — акцент1" xfId="11"/>
    <cellStyle name="40% - Акцент1 2" xfId="61"/>
    <cellStyle name="40% — акцент2" xfId="12"/>
    <cellStyle name="40% - Акцент2 2" xfId="62"/>
    <cellStyle name="40% — акцент3" xfId="13"/>
    <cellStyle name="40% - Акцент3 2" xfId="63"/>
    <cellStyle name="40% — акцент4" xfId="14"/>
    <cellStyle name="40% - Акцент4 2" xfId="64"/>
    <cellStyle name="40% — акцент5" xfId="15"/>
    <cellStyle name="40% - Акцент5 2" xfId="65"/>
    <cellStyle name="40% — акцент6" xfId="16"/>
    <cellStyle name="40% - Акцент6 2" xfId="66"/>
    <cellStyle name="40% - Акцент6 3" xfId="67"/>
    <cellStyle name="60% — акцент1" xfId="17"/>
    <cellStyle name="60% - Акцент1 2" xfId="68"/>
    <cellStyle name="60% — акцент2" xfId="18"/>
    <cellStyle name="60% - Акцент2 2" xfId="69"/>
    <cellStyle name="60% — акцент3" xfId="19"/>
    <cellStyle name="60% - Акцент3 2" xfId="70"/>
    <cellStyle name="60% — акцент4" xfId="20"/>
    <cellStyle name="60% - Акцент4 2" xfId="71"/>
    <cellStyle name="60% — акцент5" xfId="21"/>
    <cellStyle name="60% - Акцент5 2" xfId="72"/>
    <cellStyle name="60% — акцент6" xfId="22"/>
    <cellStyle name="60% - Акцент6 2" xfId="73"/>
    <cellStyle name="Comma" xfId="74"/>
    <cellStyle name="Comma [0]_Forma" xfId="75"/>
    <cellStyle name="Comma_Forma" xfId="76"/>
    <cellStyle name="Currency" xfId="77"/>
    <cellStyle name="Currency [0]_Forma" xfId="78"/>
    <cellStyle name="Currency_Forma" xfId="79"/>
    <cellStyle name="Date" xfId="80"/>
    <cellStyle name="Excel_BuiltIn_Percent" xfId="23"/>
    <cellStyle name="Fixed" xfId="81"/>
    <cellStyle name="Heading" xfId="46"/>
    <cellStyle name="Heading1" xfId="47"/>
    <cellStyle name="Heading2" xfId="82"/>
    <cellStyle name="Îáű÷íűé_ÂŰŐÎÄ" xfId="83"/>
    <cellStyle name="normal" xfId="24"/>
    <cellStyle name="Percent" xfId="84"/>
    <cellStyle name="Result" xfId="48"/>
    <cellStyle name="Result2" xfId="49"/>
    <cellStyle name="Total" xfId="85"/>
    <cellStyle name="Акцент1 2" xfId="86"/>
    <cellStyle name="Акцент1 3" xfId="87"/>
    <cellStyle name="Акцент2 2" xfId="88"/>
    <cellStyle name="Акцент2 3" xfId="89"/>
    <cellStyle name="Акцент3 2" xfId="90"/>
    <cellStyle name="Акцент3 3" xfId="91"/>
    <cellStyle name="Акцент4 2" xfId="92"/>
    <cellStyle name="Акцент4 3" xfId="93"/>
    <cellStyle name="Акцент5 2" xfId="94"/>
    <cellStyle name="Акцент5 3" xfId="95"/>
    <cellStyle name="Акцент6 2" xfId="96"/>
    <cellStyle name="Акцент6 3" xfId="97"/>
    <cellStyle name="Ввод  2" xfId="98"/>
    <cellStyle name="Ввод  3" xfId="99"/>
    <cellStyle name="Вывод 2" xfId="100"/>
    <cellStyle name="Вывод 3" xfId="101"/>
    <cellStyle name="Вычисление 2" xfId="102"/>
    <cellStyle name="Вычисление 3" xfId="103"/>
    <cellStyle name="Заголовок 1 2" xfId="104"/>
    <cellStyle name="Заголовок 1 3" xfId="105"/>
    <cellStyle name="Заголовок 2 2" xfId="106"/>
    <cellStyle name="Заголовок 2 3" xfId="107"/>
    <cellStyle name="Заголовок 3 2" xfId="108"/>
    <cellStyle name="Заголовок 3 3" xfId="109"/>
    <cellStyle name="Заголовок 4 2" xfId="110"/>
    <cellStyle name="Заголовок 4 3" xfId="111"/>
    <cellStyle name="Итог 2" xfId="112"/>
    <cellStyle name="Итог 3" xfId="113"/>
    <cellStyle name="Контрольная ячейка 2" xfId="114"/>
    <cellStyle name="Контрольная ячейка 3" xfId="115"/>
    <cellStyle name="Название 2" xfId="116"/>
    <cellStyle name="Название 3" xfId="117"/>
    <cellStyle name="Нейтральный 2" xfId="118"/>
    <cellStyle name="Нейтральный 3" xfId="119"/>
    <cellStyle name="Обычный" xfId="0" builtinId="0"/>
    <cellStyle name="Обычный 13" xfId="120"/>
    <cellStyle name="Обычный 2" xfId="25"/>
    <cellStyle name="Обычный 2 2" xfId="26"/>
    <cellStyle name="Обычный 2 3" xfId="27"/>
    <cellStyle name="Обычный 2 4" xfId="28"/>
    <cellStyle name="Обычный 2 4 2" xfId="29"/>
    <cellStyle name="Обычный 2 5" xfId="121"/>
    <cellStyle name="Обычный 3" xfId="30"/>
    <cellStyle name="Обычный 3 2" xfId="31"/>
    <cellStyle name="Обычный 3 2 2" xfId="32"/>
    <cellStyle name="Обычный 3 3" xfId="122"/>
    <cellStyle name="Обычный 3 3 2" xfId="123"/>
    <cellStyle name="Обычный 3 4" xfId="124"/>
    <cellStyle name="Обычный 3 5" xfId="125"/>
    <cellStyle name="Обычный 4" xfId="33"/>
    <cellStyle name="Обычный 4 2" xfId="34"/>
    <cellStyle name="Обычный 4 2 2" xfId="35"/>
    <cellStyle name="Обычный 4 3" xfId="126"/>
    <cellStyle name="Обычный 4 4" xfId="50"/>
    <cellStyle name="Обычный 5" xfId="36"/>
    <cellStyle name="Обычный 5 2" xfId="2"/>
    <cellStyle name="Обычный 5 3" xfId="127"/>
    <cellStyle name="Обычный 5 4" xfId="128"/>
    <cellStyle name="Обычный 6" xfId="37"/>
    <cellStyle name="Обычный 6 2" xfId="129"/>
    <cellStyle name="Обычный 7" xfId="3"/>
    <cellStyle name="Обычный 7 2" xfId="53"/>
    <cellStyle name="Обычный 8" xfId="43"/>
    <cellStyle name="Обычный 9" xfId="130"/>
    <cellStyle name="Обычный_Естест. движение 2008г." xfId="51"/>
    <cellStyle name="Обычный_Естест. движение 2012г." xfId="54"/>
    <cellStyle name="Обычный_Смертность от травм всего населения за 9 месяцев 2008 г. (version 1)" xfId="38"/>
    <cellStyle name="Обычный_Структура смертности по основным причинам за  2009 г." xfId="44"/>
    <cellStyle name="Обычный_янв" xfId="1"/>
    <cellStyle name="Плохой 2" xfId="131"/>
    <cellStyle name="Плохой 3" xfId="132"/>
    <cellStyle name="Пояснение 2" xfId="133"/>
    <cellStyle name="Пояснение 3" xfId="134"/>
    <cellStyle name="Примечание 2" xfId="135"/>
    <cellStyle name="Примечание 3" xfId="136"/>
    <cellStyle name="Процентный 2" xfId="39"/>
    <cellStyle name="Процентный 2 2" xfId="137"/>
    <cellStyle name="Процентный 2 3" xfId="138"/>
    <cellStyle name="Процентный 3" xfId="40"/>
    <cellStyle name="Процентный 3 2" xfId="139"/>
    <cellStyle name="Процентный 4" xfId="4"/>
    <cellStyle name="Процентный 5" xfId="45"/>
    <cellStyle name="Процентный 5 2" xfId="140"/>
    <cellStyle name="Процентный 6" xfId="141"/>
    <cellStyle name="Связанная ячейка 2" xfId="142"/>
    <cellStyle name="Связанная ячейка 3" xfId="143"/>
    <cellStyle name="ТЕКСТ" xfId="41"/>
    <cellStyle name="Текст предупреждения 2" xfId="144"/>
    <cellStyle name="Текст предупреждения 3" xfId="145"/>
    <cellStyle name="Финансовый 2" xfId="42"/>
    <cellStyle name="Финансовый 3" xfId="52"/>
    <cellStyle name="Хороший 2" xfId="146"/>
    <cellStyle name="Хороший 3" xfId="1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5;&#1089;&#1090;&#1077;-&#1077;%20&#1076;&#1074;&#1080;-&#1077;-19&#1075;/&#1044;&#1077;&#1084;&#1086;&#1075;&#1088;&#1072;&#1092;&#1080;&#1103;%20-2019/&#1082;&#1083;&#1072;&#1089;&#1089;&#1072;&#1084;%20&#1073;&#1086;&#1083;&#1077;&#1079;%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СК"/>
      <sheetName val="БСК-7мес-17"/>
      <sheetName val="БОД"/>
      <sheetName val="копия"/>
      <sheetName val="дети --17 г"/>
      <sheetName val="11 мес, дети-2019г"/>
      <sheetName val="дети (0-17) -17г"/>
      <sheetName val="дети 2017г"/>
      <sheetName val="дети-19"/>
      <sheetName val="дети (0-17) (показ)"/>
      <sheetName val="дети-18г"/>
      <sheetName val="янв -19 "/>
      <sheetName val="по мес"/>
      <sheetName val="дети"/>
      <sheetName val="янв (2)"/>
      <sheetName val="фев"/>
      <sheetName val="2 мес-19"/>
      <sheetName val="2 мес-19 (рай)"/>
      <sheetName val="март"/>
      <sheetName val="3 мес-19"/>
      <sheetName val="1 кв-2019"/>
      <sheetName val="ап"/>
      <sheetName val="4 мес-19 "/>
      <sheetName val="4  мес (2)"/>
      <sheetName val="май"/>
      <sheetName val="за 5 м "/>
      <sheetName val="за 5 м (2)"/>
      <sheetName val="июн"/>
      <sheetName val="за 6 м "/>
      <sheetName val="за 6 м (2)"/>
      <sheetName val="1 полуг"/>
      <sheetName val="1 полуг-1"/>
      <sheetName val="1 полуг-2"/>
      <sheetName val="июль"/>
      <sheetName val="7мес-19г"/>
      <sheetName val="7 мес-19-2"/>
      <sheetName val="авг-19"/>
      <sheetName val="8 мес-19"/>
      <sheetName val="8-19(2)"/>
      <sheetName val="для-РФ-8 мес-18-19"/>
      <sheetName val="БСК-8 мес-19"/>
      <sheetName val="БСК-8мес-18-19"/>
      <sheetName val="8 мес -19-дети"/>
      <sheetName val="сен-19"/>
      <sheetName val="9 мес"/>
      <sheetName val="9 мес (2)"/>
      <sheetName val="9 мес (3)"/>
      <sheetName val="окт"/>
      <sheetName val="10 мес-19"/>
      <sheetName val="10мес-2"/>
      <sheetName val="ноя"/>
      <sheetName val="11м-19"/>
      <sheetName val="11м-19 (2)"/>
      <sheetName val="дек-19"/>
      <sheetName val="12м-19"/>
      <sheetName val="12м-19 (1)"/>
      <sheetName val="12м-19 (2)"/>
      <sheetName val="12м-19 (3)"/>
      <sheetName val="10 мес-18"/>
      <sheetName val="злок онк"/>
      <sheetName val="R 00-99"/>
      <sheetName val="2018"/>
      <sheetName val="2018(1)"/>
      <sheetName val="18-взр+дети"/>
      <sheetName val="18-взрослые"/>
      <sheetName val="18-ДЕТИ"/>
      <sheetName val="тр-шаблон"/>
      <sheetName val="янв-тр"/>
      <sheetName val="янв-тр (2)"/>
      <sheetName val="фев-тр "/>
      <sheetName val="тр-за 2 мес"/>
      <sheetName val="март-тр "/>
      <sheetName val="тр1 кв"/>
      <sheetName val="класс бол -тр1 кв "/>
      <sheetName val="апр-тр"/>
      <sheetName val="4 мес"/>
      <sheetName val="4 мес (2)"/>
      <sheetName val="5 мес-трудосп"/>
      <sheetName val="5 мес трудосп (2)"/>
      <sheetName val="6 мес-трудосп"/>
      <sheetName val="6 мес-трудосп (2)"/>
      <sheetName val="июл-тр"/>
      <sheetName val="тр 7_мес"/>
      <sheetName val="тр 7_мес (2)"/>
      <sheetName val="тр-авг-19"/>
      <sheetName val="тр-8м-2019"/>
      <sheetName val="тр-8м-2019 (2)"/>
      <sheetName val="сен-труд-19"/>
      <sheetName val="тр-9 мес"/>
      <sheetName val="тр-9 мес (2)"/>
      <sheetName val="окт-труд-19"/>
      <sheetName val="10м (труд) "/>
      <sheetName val="10м (труд) -2"/>
      <sheetName val="ноя-труд-19"/>
      <sheetName val="11м (труд)"/>
      <sheetName val="11м (труд) (2)"/>
      <sheetName val="декаб -19"/>
      <sheetName val="2019тру "/>
      <sheetName val="2019тру (2)"/>
      <sheetName val="2019тру  (3)"/>
      <sheetName val="2019тру (3)"/>
      <sheetName val="R"/>
      <sheetName val="НИЗ"/>
      <sheetName val="Минэконразв"/>
      <sheetName val="зап Гос Думы-о дос тел умерших"/>
      <sheetName val="Лист2"/>
      <sheetName val="Лист4"/>
      <sheetName val="Лист3"/>
      <sheetName val="7мес18,19г"/>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13">
          <cell r="V13">
            <v>0</v>
          </cell>
        </row>
        <row r="15">
          <cell r="V15">
            <v>0</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showZeros="0" zoomScale="95" zoomScaleNormal="95" zoomScaleSheetLayoutView="95" workbookViewId="0">
      <selection activeCell="W7" sqref="W7"/>
    </sheetView>
  </sheetViews>
  <sheetFormatPr defaultRowHeight="12.75"/>
  <cols>
    <col min="1" max="1" width="3.5703125" style="144" customWidth="1"/>
    <col min="2" max="2" width="16" style="144" customWidth="1"/>
    <col min="3" max="3" width="8.5703125" style="144" customWidth="1"/>
    <col min="4" max="5" width="6.7109375" style="144" customWidth="1"/>
    <col min="6" max="6" width="6.28515625" style="144" customWidth="1"/>
    <col min="7" max="7" width="5.42578125" style="144" customWidth="1"/>
    <col min="8" max="8" width="6.140625" style="144" customWidth="1"/>
    <col min="9" max="9" width="6.7109375" style="144" customWidth="1"/>
    <col min="10" max="10" width="5.28515625" style="144" customWidth="1"/>
    <col min="11" max="12" width="6" style="144" customWidth="1"/>
    <col min="13" max="14" width="5.5703125" style="144" customWidth="1"/>
    <col min="15" max="15" width="7.140625" style="144" customWidth="1"/>
    <col min="16" max="16" width="7.42578125" style="144" customWidth="1"/>
    <col min="17" max="17" width="7.140625" style="144" customWidth="1"/>
    <col min="18" max="18" width="6.28515625" style="144" customWidth="1"/>
    <col min="19" max="19" width="8.140625" style="144" customWidth="1"/>
    <col min="20" max="20" width="6.5703125" style="144" customWidth="1"/>
    <col min="21" max="21" width="6.85546875" style="144" customWidth="1"/>
    <col min="22" max="22" width="8.28515625" style="144" customWidth="1"/>
    <col min="23" max="23" width="9.42578125" style="144" customWidth="1"/>
    <col min="24" max="24" width="8.28515625" style="144" customWidth="1"/>
    <col min="25" max="25" width="9.42578125" style="144" customWidth="1"/>
    <col min="26" max="26" width="6.7109375" style="144" customWidth="1"/>
    <col min="27" max="27" width="8.42578125" style="144" customWidth="1"/>
    <col min="28" max="28" width="8.7109375" style="144" customWidth="1"/>
    <col min="29" max="29" width="6.42578125" style="144" customWidth="1"/>
    <col min="30" max="30" width="9.140625" style="205"/>
    <col min="31" max="31" width="7.5703125" style="205" customWidth="1"/>
    <col min="32" max="34" width="9.140625" style="145"/>
    <col min="35" max="256" width="9.140625" style="144"/>
    <col min="257" max="257" width="3.5703125" style="144" customWidth="1"/>
    <col min="258" max="258" width="16" style="144" customWidth="1"/>
    <col min="259" max="259" width="8.5703125" style="144" customWidth="1"/>
    <col min="260" max="261" width="6.7109375" style="144" customWidth="1"/>
    <col min="262" max="262" width="6.28515625" style="144" customWidth="1"/>
    <col min="263" max="263" width="5.42578125" style="144" customWidth="1"/>
    <col min="264" max="264" width="6.140625" style="144" customWidth="1"/>
    <col min="265" max="265" width="6.7109375" style="144" customWidth="1"/>
    <col min="266" max="266" width="5.28515625" style="144" customWidth="1"/>
    <col min="267" max="268" width="6" style="144" customWidth="1"/>
    <col min="269" max="270" width="5.5703125" style="144" customWidth="1"/>
    <col min="271" max="271" width="7.140625" style="144" customWidth="1"/>
    <col min="272" max="272" width="7.42578125" style="144" customWidth="1"/>
    <col min="273" max="273" width="7.140625" style="144" customWidth="1"/>
    <col min="274" max="274" width="6.28515625" style="144" customWidth="1"/>
    <col min="275" max="275" width="8.140625" style="144" customWidth="1"/>
    <col min="276" max="276" width="6.5703125" style="144" customWidth="1"/>
    <col min="277" max="277" width="6.85546875" style="144" customWidth="1"/>
    <col min="278" max="278" width="8.28515625" style="144" customWidth="1"/>
    <col min="279" max="279" width="9.42578125" style="144" customWidth="1"/>
    <col min="280" max="280" width="8.28515625" style="144" customWidth="1"/>
    <col min="281" max="281" width="7.28515625" style="144" customWidth="1"/>
    <col min="282" max="282" width="6.7109375" style="144" customWidth="1"/>
    <col min="283" max="283" width="8.42578125" style="144" customWidth="1"/>
    <col min="284" max="284" width="8.7109375" style="144" customWidth="1"/>
    <col min="285" max="285" width="6.42578125" style="144" customWidth="1"/>
    <col min="286" max="286" width="9.140625" style="144"/>
    <col min="287" max="287" width="7.5703125" style="144" customWidth="1"/>
    <col min="288" max="512" width="9.140625" style="144"/>
    <col min="513" max="513" width="3.5703125" style="144" customWidth="1"/>
    <col min="514" max="514" width="16" style="144" customWidth="1"/>
    <col min="515" max="515" width="8.5703125" style="144" customWidth="1"/>
    <col min="516" max="517" width="6.7109375" style="144" customWidth="1"/>
    <col min="518" max="518" width="6.28515625" style="144" customWidth="1"/>
    <col min="519" max="519" width="5.42578125" style="144" customWidth="1"/>
    <col min="520" max="520" width="6.140625" style="144" customWidth="1"/>
    <col min="521" max="521" width="6.7109375" style="144" customWidth="1"/>
    <col min="522" max="522" width="5.28515625" style="144" customWidth="1"/>
    <col min="523" max="524" width="6" style="144" customWidth="1"/>
    <col min="525" max="526" width="5.5703125" style="144" customWidth="1"/>
    <col min="527" max="527" width="7.140625" style="144" customWidth="1"/>
    <col min="528" max="528" width="7.42578125" style="144" customWidth="1"/>
    <col min="529" max="529" width="7.140625" style="144" customWidth="1"/>
    <col min="530" max="530" width="6.28515625" style="144" customWidth="1"/>
    <col min="531" max="531" width="8.140625" style="144" customWidth="1"/>
    <col min="532" max="532" width="6.5703125" style="144" customWidth="1"/>
    <col min="533" max="533" width="6.85546875" style="144" customWidth="1"/>
    <col min="534" max="534" width="8.28515625" style="144" customWidth="1"/>
    <col min="535" max="535" width="9.42578125" style="144" customWidth="1"/>
    <col min="536" max="536" width="8.28515625" style="144" customWidth="1"/>
    <col min="537" max="537" width="7.28515625" style="144" customWidth="1"/>
    <col min="538" max="538" width="6.7109375" style="144" customWidth="1"/>
    <col min="539" max="539" width="8.42578125" style="144" customWidth="1"/>
    <col min="540" max="540" width="8.7109375" style="144" customWidth="1"/>
    <col min="541" max="541" width="6.42578125" style="144" customWidth="1"/>
    <col min="542" max="542" width="9.140625" style="144"/>
    <col min="543" max="543" width="7.5703125" style="144" customWidth="1"/>
    <col min="544" max="768" width="9.140625" style="144"/>
    <col min="769" max="769" width="3.5703125" style="144" customWidth="1"/>
    <col min="770" max="770" width="16" style="144" customWidth="1"/>
    <col min="771" max="771" width="8.5703125" style="144" customWidth="1"/>
    <col min="772" max="773" width="6.7109375" style="144" customWidth="1"/>
    <col min="774" max="774" width="6.28515625" style="144" customWidth="1"/>
    <col min="775" max="775" width="5.42578125" style="144" customWidth="1"/>
    <col min="776" max="776" width="6.140625" style="144" customWidth="1"/>
    <col min="777" max="777" width="6.7109375" style="144" customWidth="1"/>
    <col min="778" max="778" width="5.28515625" style="144" customWidth="1"/>
    <col min="779" max="780" width="6" style="144" customWidth="1"/>
    <col min="781" max="782" width="5.5703125" style="144" customWidth="1"/>
    <col min="783" max="783" width="7.140625" style="144" customWidth="1"/>
    <col min="784" max="784" width="7.42578125" style="144" customWidth="1"/>
    <col min="785" max="785" width="7.140625" style="144" customWidth="1"/>
    <col min="786" max="786" width="6.28515625" style="144" customWidth="1"/>
    <col min="787" max="787" width="8.140625" style="144" customWidth="1"/>
    <col min="788" max="788" width="6.5703125" style="144" customWidth="1"/>
    <col min="789" max="789" width="6.85546875" style="144" customWidth="1"/>
    <col min="790" max="790" width="8.28515625" style="144" customWidth="1"/>
    <col min="791" max="791" width="9.42578125" style="144" customWidth="1"/>
    <col min="792" max="792" width="8.28515625" style="144" customWidth="1"/>
    <col min="793" max="793" width="7.28515625" style="144" customWidth="1"/>
    <col min="794" max="794" width="6.7109375" style="144" customWidth="1"/>
    <col min="795" max="795" width="8.42578125" style="144" customWidth="1"/>
    <col min="796" max="796" width="8.7109375" style="144" customWidth="1"/>
    <col min="797" max="797" width="6.42578125" style="144" customWidth="1"/>
    <col min="798" max="798" width="9.140625" style="144"/>
    <col min="799" max="799" width="7.5703125" style="144" customWidth="1"/>
    <col min="800" max="1024" width="9.140625" style="144"/>
    <col min="1025" max="1025" width="3.5703125" style="144" customWidth="1"/>
    <col min="1026" max="1026" width="16" style="144" customWidth="1"/>
    <col min="1027" max="1027" width="8.5703125" style="144" customWidth="1"/>
    <col min="1028" max="1029" width="6.7109375" style="144" customWidth="1"/>
    <col min="1030" max="1030" width="6.28515625" style="144" customWidth="1"/>
    <col min="1031" max="1031" width="5.42578125" style="144" customWidth="1"/>
    <col min="1032" max="1032" width="6.140625" style="144" customWidth="1"/>
    <col min="1033" max="1033" width="6.7109375" style="144" customWidth="1"/>
    <col min="1034" max="1034" width="5.28515625" style="144" customWidth="1"/>
    <col min="1035" max="1036" width="6" style="144" customWidth="1"/>
    <col min="1037" max="1038" width="5.5703125" style="144" customWidth="1"/>
    <col min="1039" max="1039" width="7.140625" style="144" customWidth="1"/>
    <col min="1040" max="1040" width="7.42578125" style="144" customWidth="1"/>
    <col min="1041" max="1041" width="7.140625" style="144" customWidth="1"/>
    <col min="1042" max="1042" width="6.28515625" style="144" customWidth="1"/>
    <col min="1043" max="1043" width="8.140625" style="144" customWidth="1"/>
    <col min="1044" max="1044" width="6.5703125" style="144" customWidth="1"/>
    <col min="1045" max="1045" width="6.85546875" style="144" customWidth="1"/>
    <col min="1046" max="1046" width="8.28515625" style="144" customWidth="1"/>
    <col min="1047" max="1047" width="9.42578125" style="144" customWidth="1"/>
    <col min="1048" max="1048" width="8.28515625" style="144" customWidth="1"/>
    <col min="1049" max="1049" width="7.28515625" style="144" customWidth="1"/>
    <col min="1050" max="1050" width="6.7109375" style="144" customWidth="1"/>
    <col min="1051" max="1051" width="8.42578125" style="144" customWidth="1"/>
    <col min="1052" max="1052" width="8.7109375" style="144" customWidth="1"/>
    <col min="1053" max="1053" width="6.42578125" style="144" customWidth="1"/>
    <col min="1054" max="1054" width="9.140625" style="144"/>
    <col min="1055" max="1055" width="7.5703125" style="144" customWidth="1"/>
    <col min="1056" max="1280" width="9.140625" style="144"/>
    <col min="1281" max="1281" width="3.5703125" style="144" customWidth="1"/>
    <col min="1282" max="1282" width="16" style="144" customWidth="1"/>
    <col min="1283" max="1283" width="8.5703125" style="144" customWidth="1"/>
    <col min="1284" max="1285" width="6.7109375" style="144" customWidth="1"/>
    <col min="1286" max="1286" width="6.28515625" style="144" customWidth="1"/>
    <col min="1287" max="1287" width="5.42578125" style="144" customWidth="1"/>
    <col min="1288" max="1288" width="6.140625" style="144" customWidth="1"/>
    <col min="1289" max="1289" width="6.7109375" style="144" customWidth="1"/>
    <col min="1290" max="1290" width="5.28515625" style="144" customWidth="1"/>
    <col min="1291" max="1292" width="6" style="144" customWidth="1"/>
    <col min="1293" max="1294" width="5.5703125" style="144" customWidth="1"/>
    <col min="1295" max="1295" width="7.140625" style="144" customWidth="1"/>
    <col min="1296" max="1296" width="7.42578125" style="144" customWidth="1"/>
    <col min="1297" max="1297" width="7.140625" style="144" customWidth="1"/>
    <col min="1298" max="1298" width="6.28515625" style="144" customWidth="1"/>
    <col min="1299" max="1299" width="8.140625" style="144" customWidth="1"/>
    <col min="1300" max="1300" width="6.5703125" style="144" customWidth="1"/>
    <col min="1301" max="1301" width="6.85546875" style="144" customWidth="1"/>
    <col min="1302" max="1302" width="8.28515625" style="144" customWidth="1"/>
    <col min="1303" max="1303" width="9.42578125" style="144" customWidth="1"/>
    <col min="1304" max="1304" width="8.28515625" style="144" customWidth="1"/>
    <col min="1305" max="1305" width="7.28515625" style="144" customWidth="1"/>
    <col min="1306" max="1306" width="6.7109375" style="144" customWidth="1"/>
    <col min="1307" max="1307" width="8.42578125" style="144" customWidth="1"/>
    <col min="1308" max="1308" width="8.7109375" style="144" customWidth="1"/>
    <col min="1309" max="1309" width="6.42578125" style="144" customWidth="1"/>
    <col min="1310" max="1310" width="9.140625" style="144"/>
    <col min="1311" max="1311" width="7.5703125" style="144" customWidth="1"/>
    <col min="1312" max="1536" width="9.140625" style="144"/>
    <col min="1537" max="1537" width="3.5703125" style="144" customWidth="1"/>
    <col min="1538" max="1538" width="16" style="144" customWidth="1"/>
    <col min="1539" max="1539" width="8.5703125" style="144" customWidth="1"/>
    <col min="1540" max="1541" width="6.7109375" style="144" customWidth="1"/>
    <col min="1542" max="1542" width="6.28515625" style="144" customWidth="1"/>
    <col min="1543" max="1543" width="5.42578125" style="144" customWidth="1"/>
    <col min="1544" max="1544" width="6.140625" style="144" customWidth="1"/>
    <col min="1545" max="1545" width="6.7109375" style="144" customWidth="1"/>
    <col min="1546" max="1546" width="5.28515625" style="144" customWidth="1"/>
    <col min="1547" max="1548" width="6" style="144" customWidth="1"/>
    <col min="1549" max="1550" width="5.5703125" style="144" customWidth="1"/>
    <col min="1551" max="1551" width="7.140625" style="144" customWidth="1"/>
    <col min="1552" max="1552" width="7.42578125" style="144" customWidth="1"/>
    <col min="1553" max="1553" width="7.140625" style="144" customWidth="1"/>
    <col min="1554" max="1554" width="6.28515625" style="144" customWidth="1"/>
    <col min="1555" max="1555" width="8.140625" style="144" customWidth="1"/>
    <col min="1556" max="1556" width="6.5703125" style="144" customWidth="1"/>
    <col min="1557" max="1557" width="6.85546875" style="144" customWidth="1"/>
    <col min="1558" max="1558" width="8.28515625" style="144" customWidth="1"/>
    <col min="1559" max="1559" width="9.42578125" style="144" customWidth="1"/>
    <col min="1560" max="1560" width="8.28515625" style="144" customWidth="1"/>
    <col min="1561" max="1561" width="7.28515625" style="144" customWidth="1"/>
    <col min="1562" max="1562" width="6.7109375" style="144" customWidth="1"/>
    <col min="1563" max="1563" width="8.42578125" style="144" customWidth="1"/>
    <col min="1564" max="1564" width="8.7109375" style="144" customWidth="1"/>
    <col min="1565" max="1565" width="6.42578125" style="144" customWidth="1"/>
    <col min="1566" max="1566" width="9.140625" style="144"/>
    <col min="1567" max="1567" width="7.5703125" style="144" customWidth="1"/>
    <col min="1568" max="1792" width="9.140625" style="144"/>
    <col min="1793" max="1793" width="3.5703125" style="144" customWidth="1"/>
    <col min="1794" max="1794" width="16" style="144" customWidth="1"/>
    <col min="1795" max="1795" width="8.5703125" style="144" customWidth="1"/>
    <col min="1796" max="1797" width="6.7109375" style="144" customWidth="1"/>
    <col min="1798" max="1798" width="6.28515625" style="144" customWidth="1"/>
    <col min="1799" max="1799" width="5.42578125" style="144" customWidth="1"/>
    <col min="1800" max="1800" width="6.140625" style="144" customWidth="1"/>
    <col min="1801" max="1801" width="6.7109375" style="144" customWidth="1"/>
    <col min="1802" max="1802" width="5.28515625" style="144" customWidth="1"/>
    <col min="1803" max="1804" width="6" style="144" customWidth="1"/>
    <col min="1805" max="1806" width="5.5703125" style="144" customWidth="1"/>
    <col min="1807" max="1807" width="7.140625" style="144" customWidth="1"/>
    <col min="1808" max="1808" width="7.42578125" style="144" customWidth="1"/>
    <col min="1809" max="1809" width="7.140625" style="144" customWidth="1"/>
    <col min="1810" max="1810" width="6.28515625" style="144" customWidth="1"/>
    <col min="1811" max="1811" width="8.140625" style="144" customWidth="1"/>
    <col min="1812" max="1812" width="6.5703125" style="144" customWidth="1"/>
    <col min="1813" max="1813" width="6.85546875" style="144" customWidth="1"/>
    <col min="1814" max="1814" width="8.28515625" style="144" customWidth="1"/>
    <col min="1815" max="1815" width="9.42578125" style="144" customWidth="1"/>
    <col min="1816" max="1816" width="8.28515625" style="144" customWidth="1"/>
    <col min="1817" max="1817" width="7.28515625" style="144" customWidth="1"/>
    <col min="1818" max="1818" width="6.7109375" style="144" customWidth="1"/>
    <col min="1819" max="1819" width="8.42578125" style="144" customWidth="1"/>
    <col min="1820" max="1820" width="8.7109375" style="144" customWidth="1"/>
    <col min="1821" max="1821" width="6.42578125" style="144" customWidth="1"/>
    <col min="1822" max="1822" width="9.140625" style="144"/>
    <col min="1823" max="1823" width="7.5703125" style="144" customWidth="1"/>
    <col min="1824" max="2048" width="9.140625" style="144"/>
    <col min="2049" max="2049" width="3.5703125" style="144" customWidth="1"/>
    <col min="2050" max="2050" width="16" style="144" customWidth="1"/>
    <col min="2051" max="2051" width="8.5703125" style="144" customWidth="1"/>
    <col min="2052" max="2053" width="6.7109375" style="144" customWidth="1"/>
    <col min="2054" max="2054" width="6.28515625" style="144" customWidth="1"/>
    <col min="2055" max="2055" width="5.42578125" style="144" customWidth="1"/>
    <col min="2056" max="2056" width="6.140625" style="144" customWidth="1"/>
    <col min="2057" max="2057" width="6.7109375" style="144" customWidth="1"/>
    <col min="2058" max="2058" width="5.28515625" style="144" customWidth="1"/>
    <col min="2059" max="2060" width="6" style="144" customWidth="1"/>
    <col min="2061" max="2062" width="5.5703125" style="144" customWidth="1"/>
    <col min="2063" max="2063" width="7.140625" style="144" customWidth="1"/>
    <col min="2064" max="2064" width="7.42578125" style="144" customWidth="1"/>
    <col min="2065" max="2065" width="7.140625" style="144" customWidth="1"/>
    <col min="2066" max="2066" width="6.28515625" style="144" customWidth="1"/>
    <col min="2067" max="2067" width="8.140625" style="144" customWidth="1"/>
    <col min="2068" max="2068" width="6.5703125" style="144" customWidth="1"/>
    <col min="2069" max="2069" width="6.85546875" style="144" customWidth="1"/>
    <col min="2070" max="2070" width="8.28515625" style="144" customWidth="1"/>
    <col min="2071" max="2071" width="9.42578125" style="144" customWidth="1"/>
    <col min="2072" max="2072" width="8.28515625" style="144" customWidth="1"/>
    <col min="2073" max="2073" width="7.28515625" style="144" customWidth="1"/>
    <col min="2074" max="2074" width="6.7109375" style="144" customWidth="1"/>
    <col min="2075" max="2075" width="8.42578125" style="144" customWidth="1"/>
    <col min="2076" max="2076" width="8.7109375" style="144" customWidth="1"/>
    <col min="2077" max="2077" width="6.42578125" style="144" customWidth="1"/>
    <col min="2078" max="2078" width="9.140625" style="144"/>
    <col min="2079" max="2079" width="7.5703125" style="144" customWidth="1"/>
    <col min="2080" max="2304" width="9.140625" style="144"/>
    <col min="2305" max="2305" width="3.5703125" style="144" customWidth="1"/>
    <col min="2306" max="2306" width="16" style="144" customWidth="1"/>
    <col min="2307" max="2307" width="8.5703125" style="144" customWidth="1"/>
    <col min="2308" max="2309" width="6.7109375" style="144" customWidth="1"/>
    <col min="2310" max="2310" width="6.28515625" style="144" customWidth="1"/>
    <col min="2311" max="2311" width="5.42578125" style="144" customWidth="1"/>
    <col min="2312" max="2312" width="6.140625" style="144" customWidth="1"/>
    <col min="2313" max="2313" width="6.7109375" style="144" customWidth="1"/>
    <col min="2314" max="2314" width="5.28515625" style="144" customWidth="1"/>
    <col min="2315" max="2316" width="6" style="144" customWidth="1"/>
    <col min="2317" max="2318" width="5.5703125" style="144" customWidth="1"/>
    <col min="2319" max="2319" width="7.140625" style="144" customWidth="1"/>
    <col min="2320" max="2320" width="7.42578125" style="144" customWidth="1"/>
    <col min="2321" max="2321" width="7.140625" style="144" customWidth="1"/>
    <col min="2322" max="2322" width="6.28515625" style="144" customWidth="1"/>
    <col min="2323" max="2323" width="8.140625" style="144" customWidth="1"/>
    <col min="2324" max="2324" width="6.5703125" style="144" customWidth="1"/>
    <col min="2325" max="2325" width="6.85546875" style="144" customWidth="1"/>
    <col min="2326" max="2326" width="8.28515625" style="144" customWidth="1"/>
    <col min="2327" max="2327" width="9.42578125" style="144" customWidth="1"/>
    <col min="2328" max="2328" width="8.28515625" style="144" customWidth="1"/>
    <col min="2329" max="2329" width="7.28515625" style="144" customWidth="1"/>
    <col min="2330" max="2330" width="6.7109375" style="144" customWidth="1"/>
    <col min="2331" max="2331" width="8.42578125" style="144" customWidth="1"/>
    <col min="2332" max="2332" width="8.7109375" style="144" customWidth="1"/>
    <col min="2333" max="2333" width="6.42578125" style="144" customWidth="1"/>
    <col min="2334" max="2334" width="9.140625" style="144"/>
    <col min="2335" max="2335" width="7.5703125" style="144" customWidth="1"/>
    <col min="2336" max="2560" width="9.140625" style="144"/>
    <col min="2561" max="2561" width="3.5703125" style="144" customWidth="1"/>
    <col min="2562" max="2562" width="16" style="144" customWidth="1"/>
    <col min="2563" max="2563" width="8.5703125" style="144" customWidth="1"/>
    <col min="2564" max="2565" width="6.7109375" style="144" customWidth="1"/>
    <col min="2566" max="2566" width="6.28515625" style="144" customWidth="1"/>
    <col min="2567" max="2567" width="5.42578125" style="144" customWidth="1"/>
    <col min="2568" max="2568" width="6.140625" style="144" customWidth="1"/>
    <col min="2569" max="2569" width="6.7109375" style="144" customWidth="1"/>
    <col min="2570" max="2570" width="5.28515625" style="144" customWidth="1"/>
    <col min="2571" max="2572" width="6" style="144" customWidth="1"/>
    <col min="2573" max="2574" width="5.5703125" style="144" customWidth="1"/>
    <col min="2575" max="2575" width="7.140625" style="144" customWidth="1"/>
    <col min="2576" max="2576" width="7.42578125" style="144" customWidth="1"/>
    <col min="2577" max="2577" width="7.140625" style="144" customWidth="1"/>
    <col min="2578" max="2578" width="6.28515625" style="144" customWidth="1"/>
    <col min="2579" max="2579" width="8.140625" style="144" customWidth="1"/>
    <col min="2580" max="2580" width="6.5703125" style="144" customWidth="1"/>
    <col min="2581" max="2581" width="6.85546875" style="144" customWidth="1"/>
    <col min="2582" max="2582" width="8.28515625" style="144" customWidth="1"/>
    <col min="2583" max="2583" width="9.42578125" style="144" customWidth="1"/>
    <col min="2584" max="2584" width="8.28515625" style="144" customWidth="1"/>
    <col min="2585" max="2585" width="7.28515625" style="144" customWidth="1"/>
    <col min="2586" max="2586" width="6.7109375" style="144" customWidth="1"/>
    <col min="2587" max="2587" width="8.42578125" style="144" customWidth="1"/>
    <col min="2588" max="2588" width="8.7109375" style="144" customWidth="1"/>
    <col min="2589" max="2589" width="6.42578125" style="144" customWidth="1"/>
    <col min="2590" max="2590" width="9.140625" style="144"/>
    <col min="2591" max="2591" width="7.5703125" style="144" customWidth="1"/>
    <col min="2592" max="2816" width="9.140625" style="144"/>
    <col min="2817" max="2817" width="3.5703125" style="144" customWidth="1"/>
    <col min="2818" max="2818" width="16" style="144" customWidth="1"/>
    <col min="2819" max="2819" width="8.5703125" style="144" customWidth="1"/>
    <col min="2820" max="2821" width="6.7109375" style="144" customWidth="1"/>
    <col min="2822" max="2822" width="6.28515625" style="144" customWidth="1"/>
    <col min="2823" max="2823" width="5.42578125" style="144" customWidth="1"/>
    <col min="2824" max="2824" width="6.140625" style="144" customWidth="1"/>
    <col min="2825" max="2825" width="6.7109375" style="144" customWidth="1"/>
    <col min="2826" max="2826" width="5.28515625" style="144" customWidth="1"/>
    <col min="2827" max="2828" width="6" style="144" customWidth="1"/>
    <col min="2829" max="2830" width="5.5703125" style="144" customWidth="1"/>
    <col min="2831" max="2831" width="7.140625" style="144" customWidth="1"/>
    <col min="2832" max="2832" width="7.42578125" style="144" customWidth="1"/>
    <col min="2833" max="2833" width="7.140625" style="144" customWidth="1"/>
    <col min="2834" max="2834" width="6.28515625" style="144" customWidth="1"/>
    <col min="2835" max="2835" width="8.140625" style="144" customWidth="1"/>
    <col min="2836" max="2836" width="6.5703125" style="144" customWidth="1"/>
    <col min="2837" max="2837" width="6.85546875" style="144" customWidth="1"/>
    <col min="2838" max="2838" width="8.28515625" style="144" customWidth="1"/>
    <col min="2839" max="2839" width="9.42578125" style="144" customWidth="1"/>
    <col min="2840" max="2840" width="8.28515625" style="144" customWidth="1"/>
    <col min="2841" max="2841" width="7.28515625" style="144" customWidth="1"/>
    <col min="2842" max="2842" width="6.7109375" style="144" customWidth="1"/>
    <col min="2843" max="2843" width="8.42578125" style="144" customWidth="1"/>
    <col min="2844" max="2844" width="8.7109375" style="144" customWidth="1"/>
    <col min="2845" max="2845" width="6.42578125" style="144" customWidth="1"/>
    <col min="2846" max="2846" width="9.140625" style="144"/>
    <col min="2847" max="2847" width="7.5703125" style="144" customWidth="1"/>
    <col min="2848" max="3072" width="9.140625" style="144"/>
    <col min="3073" max="3073" width="3.5703125" style="144" customWidth="1"/>
    <col min="3074" max="3074" width="16" style="144" customWidth="1"/>
    <col min="3075" max="3075" width="8.5703125" style="144" customWidth="1"/>
    <col min="3076" max="3077" width="6.7109375" style="144" customWidth="1"/>
    <col min="3078" max="3078" width="6.28515625" style="144" customWidth="1"/>
    <col min="3079" max="3079" width="5.42578125" style="144" customWidth="1"/>
    <col min="3080" max="3080" width="6.140625" style="144" customWidth="1"/>
    <col min="3081" max="3081" width="6.7109375" style="144" customWidth="1"/>
    <col min="3082" max="3082" width="5.28515625" style="144" customWidth="1"/>
    <col min="3083" max="3084" width="6" style="144" customWidth="1"/>
    <col min="3085" max="3086" width="5.5703125" style="144" customWidth="1"/>
    <col min="3087" max="3087" width="7.140625" style="144" customWidth="1"/>
    <col min="3088" max="3088" width="7.42578125" style="144" customWidth="1"/>
    <col min="3089" max="3089" width="7.140625" style="144" customWidth="1"/>
    <col min="3090" max="3090" width="6.28515625" style="144" customWidth="1"/>
    <col min="3091" max="3091" width="8.140625" style="144" customWidth="1"/>
    <col min="3092" max="3092" width="6.5703125" style="144" customWidth="1"/>
    <col min="3093" max="3093" width="6.85546875" style="144" customWidth="1"/>
    <col min="3094" max="3094" width="8.28515625" style="144" customWidth="1"/>
    <col min="3095" max="3095" width="9.42578125" style="144" customWidth="1"/>
    <col min="3096" max="3096" width="8.28515625" style="144" customWidth="1"/>
    <col min="3097" max="3097" width="7.28515625" style="144" customWidth="1"/>
    <col min="3098" max="3098" width="6.7109375" style="144" customWidth="1"/>
    <col min="3099" max="3099" width="8.42578125" style="144" customWidth="1"/>
    <col min="3100" max="3100" width="8.7109375" style="144" customWidth="1"/>
    <col min="3101" max="3101" width="6.42578125" style="144" customWidth="1"/>
    <col min="3102" max="3102" width="9.140625" style="144"/>
    <col min="3103" max="3103" width="7.5703125" style="144" customWidth="1"/>
    <col min="3104" max="3328" width="9.140625" style="144"/>
    <col min="3329" max="3329" width="3.5703125" style="144" customWidth="1"/>
    <col min="3330" max="3330" width="16" style="144" customWidth="1"/>
    <col min="3331" max="3331" width="8.5703125" style="144" customWidth="1"/>
    <col min="3332" max="3333" width="6.7109375" style="144" customWidth="1"/>
    <col min="3334" max="3334" width="6.28515625" style="144" customWidth="1"/>
    <col min="3335" max="3335" width="5.42578125" style="144" customWidth="1"/>
    <col min="3336" max="3336" width="6.140625" style="144" customWidth="1"/>
    <col min="3337" max="3337" width="6.7109375" style="144" customWidth="1"/>
    <col min="3338" max="3338" width="5.28515625" style="144" customWidth="1"/>
    <col min="3339" max="3340" width="6" style="144" customWidth="1"/>
    <col min="3341" max="3342" width="5.5703125" style="144" customWidth="1"/>
    <col min="3343" max="3343" width="7.140625" style="144" customWidth="1"/>
    <col min="3344" max="3344" width="7.42578125" style="144" customWidth="1"/>
    <col min="3345" max="3345" width="7.140625" style="144" customWidth="1"/>
    <col min="3346" max="3346" width="6.28515625" style="144" customWidth="1"/>
    <col min="3347" max="3347" width="8.140625" style="144" customWidth="1"/>
    <col min="3348" max="3348" width="6.5703125" style="144" customWidth="1"/>
    <col min="3349" max="3349" width="6.85546875" style="144" customWidth="1"/>
    <col min="3350" max="3350" width="8.28515625" style="144" customWidth="1"/>
    <col min="3351" max="3351" width="9.42578125" style="144" customWidth="1"/>
    <col min="3352" max="3352" width="8.28515625" style="144" customWidth="1"/>
    <col min="3353" max="3353" width="7.28515625" style="144" customWidth="1"/>
    <col min="3354" max="3354" width="6.7109375" style="144" customWidth="1"/>
    <col min="3355" max="3355" width="8.42578125" style="144" customWidth="1"/>
    <col min="3356" max="3356" width="8.7109375" style="144" customWidth="1"/>
    <col min="3357" max="3357" width="6.42578125" style="144" customWidth="1"/>
    <col min="3358" max="3358" width="9.140625" style="144"/>
    <col min="3359" max="3359" width="7.5703125" style="144" customWidth="1"/>
    <col min="3360" max="3584" width="9.140625" style="144"/>
    <col min="3585" max="3585" width="3.5703125" style="144" customWidth="1"/>
    <col min="3586" max="3586" width="16" style="144" customWidth="1"/>
    <col min="3587" max="3587" width="8.5703125" style="144" customWidth="1"/>
    <col min="3588" max="3589" width="6.7109375" style="144" customWidth="1"/>
    <col min="3590" max="3590" width="6.28515625" style="144" customWidth="1"/>
    <col min="3591" max="3591" width="5.42578125" style="144" customWidth="1"/>
    <col min="3592" max="3592" width="6.140625" style="144" customWidth="1"/>
    <col min="3593" max="3593" width="6.7109375" style="144" customWidth="1"/>
    <col min="3594" max="3594" width="5.28515625" style="144" customWidth="1"/>
    <col min="3595" max="3596" width="6" style="144" customWidth="1"/>
    <col min="3597" max="3598" width="5.5703125" style="144" customWidth="1"/>
    <col min="3599" max="3599" width="7.140625" style="144" customWidth="1"/>
    <col min="3600" max="3600" width="7.42578125" style="144" customWidth="1"/>
    <col min="3601" max="3601" width="7.140625" style="144" customWidth="1"/>
    <col min="3602" max="3602" width="6.28515625" style="144" customWidth="1"/>
    <col min="3603" max="3603" width="8.140625" style="144" customWidth="1"/>
    <col min="3604" max="3604" width="6.5703125" style="144" customWidth="1"/>
    <col min="3605" max="3605" width="6.85546875" style="144" customWidth="1"/>
    <col min="3606" max="3606" width="8.28515625" style="144" customWidth="1"/>
    <col min="3607" max="3607" width="9.42578125" style="144" customWidth="1"/>
    <col min="3608" max="3608" width="8.28515625" style="144" customWidth="1"/>
    <col min="3609" max="3609" width="7.28515625" style="144" customWidth="1"/>
    <col min="3610" max="3610" width="6.7109375" style="144" customWidth="1"/>
    <col min="3611" max="3611" width="8.42578125" style="144" customWidth="1"/>
    <col min="3612" max="3612" width="8.7109375" style="144" customWidth="1"/>
    <col min="3613" max="3613" width="6.42578125" style="144" customWidth="1"/>
    <col min="3614" max="3614" width="9.140625" style="144"/>
    <col min="3615" max="3615" width="7.5703125" style="144" customWidth="1"/>
    <col min="3616" max="3840" width="9.140625" style="144"/>
    <col min="3841" max="3841" width="3.5703125" style="144" customWidth="1"/>
    <col min="3842" max="3842" width="16" style="144" customWidth="1"/>
    <col min="3843" max="3843" width="8.5703125" style="144" customWidth="1"/>
    <col min="3844" max="3845" width="6.7109375" style="144" customWidth="1"/>
    <col min="3846" max="3846" width="6.28515625" style="144" customWidth="1"/>
    <col min="3847" max="3847" width="5.42578125" style="144" customWidth="1"/>
    <col min="3848" max="3848" width="6.140625" style="144" customWidth="1"/>
    <col min="3849" max="3849" width="6.7109375" style="144" customWidth="1"/>
    <col min="3850" max="3850" width="5.28515625" style="144" customWidth="1"/>
    <col min="3851" max="3852" width="6" style="144" customWidth="1"/>
    <col min="3853" max="3854" width="5.5703125" style="144" customWidth="1"/>
    <col min="3855" max="3855" width="7.140625" style="144" customWidth="1"/>
    <col min="3856" max="3856" width="7.42578125" style="144" customWidth="1"/>
    <col min="3857" max="3857" width="7.140625" style="144" customWidth="1"/>
    <col min="3858" max="3858" width="6.28515625" style="144" customWidth="1"/>
    <col min="3859" max="3859" width="8.140625" style="144" customWidth="1"/>
    <col min="3860" max="3860" width="6.5703125" style="144" customWidth="1"/>
    <col min="3861" max="3861" width="6.85546875" style="144" customWidth="1"/>
    <col min="3862" max="3862" width="8.28515625" style="144" customWidth="1"/>
    <col min="3863" max="3863" width="9.42578125" style="144" customWidth="1"/>
    <col min="3864" max="3864" width="8.28515625" style="144" customWidth="1"/>
    <col min="3865" max="3865" width="7.28515625" style="144" customWidth="1"/>
    <col min="3866" max="3866" width="6.7109375" style="144" customWidth="1"/>
    <col min="3867" max="3867" width="8.42578125" style="144" customWidth="1"/>
    <col min="3868" max="3868" width="8.7109375" style="144" customWidth="1"/>
    <col min="3869" max="3869" width="6.42578125" style="144" customWidth="1"/>
    <col min="3870" max="3870" width="9.140625" style="144"/>
    <col min="3871" max="3871" width="7.5703125" style="144" customWidth="1"/>
    <col min="3872" max="4096" width="9.140625" style="144"/>
    <col min="4097" max="4097" width="3.5703125" style="144" customWidth="1"/>
    <col min="4098" max="4098" width="16" style="144" customWidth="1"/>
    <col min="4099" max="4099" width="8.5703125" style="144" customWidth="1"/>
    <col min="4100" max="4101" width="6.7109375" style="144" customWidth="1"/>
    <col min="4102" max="4102" width="6.28515625" style="144" customWidth="1"/>
    <col min="4103" max="4103" width="5.42578125" style="144" customWidth="1"/>
    <col min="4104" max="4104" width="6.140625" style="144" customWidth="1"/>
    <col min="4105" max="4105" width="6.7109375" style="144" customWidth="1"/>
    <col min="4106" max="4106" width="5.28515625" style="144" customWidth="1"/>
    <col min="4107" max="4108" width="6" style="144" customWidth="1"/>
    <col min="4109" max="4110" width="5.5703125" style="144" customWidth="1"/>
    <col min="4111" max="4111" width="7.140625" style="144" customWidth="1"/>
    <col min="4112" max="4112" width="7.42578125" style="144" customWidth="1"/>
    <col min="4113" max="4113" width="7.140625" style="144" customWidth="1"/>
    <col min="4114" max="4114" width="6.28515625" style="144" customWidth="1"/>
    <col min="4115" max="4115" width="8.140625" style="144" customWidth="1"/>
    <col min="4116" max="4116" width="6.5703125" style="144" customWidth="1"/>
    <col min="4117" max="4117" width="6.85546875" style="144" customWidth="1"/>
    <col min="4118" max="4118" width="8.28515625" style="144" customWidth="1"/>
    <col min="4119" max="4119" width="9.42578125" style="144" customWidth="1"/>
    <col min="4120" max="4120" width="8.28515625" style="144" customWidth="1"/>
    <col min="4121" max="4121" width="7.28515625" style="144" customWidth="1"/>
    <col min="4122" max="4122" width="6.7109375" style="144" customWidth="1"/>
    <col min="4123" max="4123" width="8.42578125" style="144" customWidth="1"/>
    <col min="4124" max="4124" width="8.7109375" style="144" customWidth="1"/>
    <col min="4125" max="4125" width="6.42578125" style="144" customWidth="1"/>
    <col min="4126" max="4126" width="9.140625" style="144"/>
    <col min="4127" max="4127" width="7.5703125" style="144" customWidth="1"/>
    <col min="4128" max="4352" width="9.140625" style="144"/>
    <col min="4353" max="4353" width="3.5703125" style="144" customWidth="1"/>
    <col min="4354" max="4354" width="16" style="144" customWidth="1"/>
    <col min="4355" max="4355" width="8.5703125" style="144" customWidth="1"/>
    <col min="4356" max="4357" width="6.7109375" style="144" customWidth="1"/>
    <col min="4358" max="4358" width="6.28515625" style="144" customWidth="1"/>
    <col min="4359" max="4359" width="5.42578125" style="144" customWidth="1"/>
    <col min="4360" max="4360" width="6.140625" style="144" customWidth="1"/>
    <col min="4361" max="4361" width="6.7109375" style="144" customWidth="1"/>
    <col min="4362" max="4362" width="5.28515625" style="144" customWidth="1"/>
    <col min="4363" max="4364" width="6" style="144" customWidth="1"/>
    <col min="4365" max="4366" width="5.5703125" style="144" customWidth="1"/>
    <col min="4367" max="4367" width="7.140625" style="144" customWidth="1"/>
    <col min="4368" max="4368" width="7.42578125" style="144" customWidth="1"/>
    <col min="4369" max="4369" width="7.140625" style="144" customWidth="1"/>
    <col min="4370" max="4370" width="6.28515625" style="144" customWidth="1"/>
    <col min="4371" max="4371" width="8.140625" style="144" customWidth="1"/>
    <col min="4372" max="4372" width="6.5703125" style="144" customWidth="1"/>
    <col min="4373" max="4373" width="6.85546875" style="144" customWidth="1"/>
    <col min="4374" max="4374" width="8.28515625" style="144" customWidth="1"/>
    <col min="4375" max="4375" width="9.42578125" style="144" customWidth="1"/>
    <col min="4376" max="4376" width="8.28515625" style="144" customWidth="1"/>
    <col min="4377" max="4377" width="7.28515625" style="144" customWidth="1"/>
    <col min="4378" max="4378" width="6.7109375" style="144" customWidth="1"/>
    <col min="4379" max="4379" width="8.42578125" style="144" customWidth="1"/>
    <col min="4380" max="4380" width="8.7109375" style="144" customWidth="1"/>
    <col min="4381" max="4381" width="6.42578125" style="144" customWidth="1"/>
    <col min="4382" max="4382" width="9.140625" style="144"/>
    <col min="4383" max="4383" width="7.5703125" style="144" customWidth="1"/>
    <col min="4384" max="4608" width="9.140625" style="144"/>
    <col min="4609" max="4609" width="3.5703125" style="144" customWidth="1"/>
    <col min="4610" max="4610" width="16" style="144" customWidth="1"/>
    <col min="4611" max="4611" width="8.5703125" style="144" customWidth="1"/>
    <col min="4612" max="4613" width="6.7109375" style="144" customWidth="1"/>
    <col min="4614" max="4614" width="6.28515625" style="144" customWidth="1"/>
    <col min="4615" max="4615" width="5.42578125" style="144" customWidth="1"/>
    <col min="4616" max="4616" width="6.140625" style="144" customWidth="1"/>
    <col min="4617" max="4617" width="6.7109375" style="144" customWidth="1"/>
    <col min="4618" max="4618" width="5.28515625" style="144" customWidth="1"/>
    <col min="4619" max="4620" width="6" style="144" customWidth="1"/>
    <col min="4621" max="4622" width="5.5703125" style="144" customWidth="1"/>
    <col min="4623" max="4623" width="7.140625" style="144" customWidth="1"/>
    <col min="4624" max="4624" width="7.42578125" style="144" customWidth="1"/>
    <col min="4625" max="4625" width="7.140625" style="144" customWidth="1"/>
    <col min="4626" max="4626" width="6.28515625" style="144" customWidth="1"/>
    <col min="4627" max="4627" width="8.140625" style="144" customWidth="1"/>
    <col min="4628" max="4628" width="6.5703125" style="144" customWidth="1"/>
    <col min="4629" max="4629" width="6.85546875" style="144" customWidth="1"/>
    <col min="4630" max="4630" width="8.28515625" style="144" customWidth="1"/>
    <col min="4631" max="4631" width="9.42578125" style="144" customWidth="1"/>
    <col min="4632" max="4632" width="8.28515625" style="144" customWidth="1"/>
    <col min="4633" max="4633" width="7.28515625" style="144" customWidth="1"/>
    <col min="4634" max="4634" width="6.7109375" style="144" customWidth="1"/>
    <col min="4635" max="4635" width="8.42578125" style="144" customWidth="1"/>
    <col min="4636" max="4636" width="8.7109375" style="144" customWidth="1"/>
    <col min="4637" max="4637" width="6.42578125" style="144" customWidth="1"/>
    <col min="4638" max="4638" width="9.140625" style="144"/>
    <col min="4639" max="4639" width="7.5703125" style="144" customWidth="1"/>
    <col min="4640" max="4864" width="9.140625" style="144"/>
    <col min="4865" max="4865" width="3.5703125" style="144" customWidth="1"/>
    <col min="4866" max="4866" width="16" style="144" customWidth="1"/>
    <col min="4867" max="4867" width="8.5703125" style="144" customWidth="1"/>
    <col min="4868" max="4869" width="6.7109375" style="144" customWidth="1"/>
    <col min="4870" max="4870" width="6.28515625" style="144" customWidth="1"/>
    <col min="4871" max="4871" width="5.42578125" style="144" customWidth="1"/>
    <col min="4872" max="4872" width="6.140625" style="144" customWidth="1"/>
    <col min="4873" max="4873" width="6.7109375" style="144" customWidth="1"/>
    <col min="4874" max="4874" width="5.28515625" style="144" customWidth="1"/>
    <col min="4875" max="4876" width="6" style="144" customWidth="1"/>
    <col min="4877" max="4878" width="5.5703125" style="144" customWidth="1"/>
    <col min="4879" max="4879" width="7.140625" style="144" customWidth="1"/>
    <col min="4880" max="4880" width="7.42578125" style="144" customWidth="1"/>
    <col min="4881" max="4881" width="7.140625" style="144" customWidth="1"/>
    <col min="4882" max="4882" width="6.28515625" style="144" customWidth="1"/>
    <col min="4883" max="4883" width="8.140625" style="144" customWidth="1"/>
    <col min="4884" max="4884" width="6.5703125" style="144" customWidth="1"/>
    <col min="4885" max="4885" width="6.85546875" style="144" customWidth="1"/>
    <col min="4886" max="4886" width="8.28515625" style="144" customWidth="1"/>
    <col min="4887" max="4887" width="9.42578125" style="144" customWidth="1"/>
    <col min="4888" max="4888" width="8.28515625" style="144" customWidth="1"/>
    <col min="4889" max="4889" width="7.28515625" style="144" customWidth="1"/>
    <col min="4890" max="4890" width="6.7109375" style="144" customWidth="1"/>
    <col min="4891" max="4891" width="8.42578125" style="144" customWidth="1"/>
    <col min="4892" max="4892" width="8.7109375" style="144" customWidth="1"/>
    <col min="4893" max="4893" width="6.42578125" style="144" customWidth="1"/>
    <col min="4894" max="4894" width="9.140625" style="144"/>
    <col min="4895" max="4895" width="7.5703125" style="144" customWidth="1"/>
    <col min="4896" max="5120" width="9.140625" style="144"/>
    <col min="5121" max="5121" width="3.5703125" style="144" customWidth="1"/>
    <col min="5122" max="5122" width="16" style="144" customWidth="1"/>
    <col min="5123" max="5123" width="8.5703125" style="144" customWidth="1"/>
    <col min="5124" max="5125" width="6.7109375" style="144" customWidth="1"/>
    <col min="5126" max="5126" width="6.28515625" style="144" customWidth="1"/>
    <col min="5127" max="5127" width="5.42578125" style="144" customWidth="1"/>
    <col min="5128" max="5128" width="6.140625" style="144" customWidth="1"/>
    <col min="5129" max="5129" width="6.7109375" style="144" customWidth="1"/>
    <col min="5130" max="5130" width="5.28515625" style="144" customWidth="1"/>
    <col min="5131" max="5132" width="6" style="144" customWidth="1"/>
    <col min="5133" max="5134" width="5.5703125" style="144" customWidth="1"/>
    <col min="5135" max="5135" width="7.140625" style="144" customWidth="1"/>
    <col min="5136" max="5136" width="7.42578125" style="144" customWidth="1"/>
    <col min="5137" max="5137" width="7.140625" style="144" customWidth="1"/>
    <col min="5138" max="5138" width="6.28515625" style="144" customWidth="1"/>
    <col min="5139" max="5139" width="8.140625" style="144" customWidth="1"/>
    <col min="5140" max="5140" width="6.5703125" style="144" customWidth="1"/>
    <col min="5141" max="5141" width="6.85546875" style="144" customWidth="1"/>
    <col min="5142" max="5142" width="8.28515625" style="144" customWidth="1"/>
    <col min="5143" max="5143" width="9.42578125" style="144" customWidth="1"/>
    <col min="5144" max="5144" width="8.28515625" style="144" customWidth="1"/>
    <col min="5145" max="5145" width="7.28515625" style="144" customWidth="1"/>
    <col min="5146" max="5146" width="6.7109375" style="144" customWidth="1"/>
    <col min="5147" max="5147" width="8.42578125" style="144" customWidth="1"/>
    <col min="5148" max="5148" width="8.7109375" style="144" customWidth="1"/>
    <col min="5149" max="5149" width="6.42578125" style="144" customWidth="1"/>
    <col min="5150" max="5150" width="9.140625" style="144"/>
    <col min="5151" max="5151" width="7.5703125" style="144" customWidth="1"/>
    <col min="5152" max="5376" width="9.140625" style="144"/>
    <col min="5377" max="5377" width="3.5703125" style="144" customWidth="1"/>
    <col min="5378" max="5378" width="16" style="144" customWidth="1"/>
    <col min="5379" max="5379" width="8.5703125" style="144" customWidth="1"/>
    <col min="5380" max="5381" width="6.7109375" style="144" customWidth="1"/>
    <col min="5382" max="5382" width="6.28515625" style="144" customWidth="1"/>
    <col min="5383" max="5383" width="5.42578125" style="144" customWidth="1"/>
    <col min="5384" max="5384" width="6.140625" style="144" customWidth="1"/>
    <col min="5385" max="5385" width="6.7109375" style="144" customWidth="1"/>
    <col min="5386" max="5386" width="5.28515625" style="144" customWidth="1"/>
    <col min="5387" max="5388" width="6" style="144" customWidth="1"/>
    <col min="5389" max="5390" width="5.5703125" style="144" customWidth="1"/>
    <col min="5391" max="5391" width="7.140625" style="144" customWidth="1"/>
    <col min="5392" max="5392" width="7.42578125" style="144" customWidth="1"/>
    <col min="5393" max="5393" width="7.140625" style="144" customWidth="1"/>
    <col min="5394" max="5394" width="6.28515625" style="144" customWidth="1"/>
    <col min="5395" max="5395" width="8.140625" style="144" customWidth="1"/>
    <col min="5396" max="5396" width="6.5703125" style="144" customWidth="1"/>
    <col min="5397" max="5397" width="6.85546875" style="144" customWidth="1"/>
    <col min="5398" max="5398" width="8.28515625" style="144" customWidth="1"/>
    <col min="5399" max="5399" width="9.42578125" style="144" customWidth="1"/>
    <col min="5400" max="5400" width="8.28515625" style="144" customWidth="1"/>
    <col min="5401" max="5401" width="7.28515625" style="144" customWidth="1"/>
    <col min="5402" max="5402" width="6.7109375" style="144" customWidth="1"/>
    <col min="5403" max="5403" width="8.42578125" style="144" customWidth="1"/>
    <col min="5404" max="5404" width="8.7109375" style="144" customWidth="1"/>
    <col min="5405" max="5405" width="6.42578125" style="144" customWidth="1"/>
    <col min="5406" max="5406" width="9.140625" style="144"/>
    <col min="5407" max="5407" width="7.5703125" style="144" customWidth="1"/>
    <col min="5408" max="5632" width="9.140625" style="144"/>
    <col min="5633" max="5633" width="3.5703125" style="144" customWidth="1"/>
    <col min="5634" max="5634" width="16" style="144" customWidth="1"/>
    <col min="5635" max="5635" width="8.5703125" style="144" customWidth="1"/>
    <col min="5636" max="5637" width="6.7109375" style="144" customWidth="1"/>
    <col min="5638" max="5638" width="6.28515625" style="144" customWidth="1"/>
    <col min="5639" max="5639" width="5.42578125" style="144" customWidth="1"/>
    <col min="5640" max="5640" width="6.140625" style="144" customWidth="1"/>
    <col min="5641" max="5641" width="6.7109375" style="144" customWidth="1"/>
    <col min="5642" max="5642" width="5.28515625" style="144" customWidth="1"/>
    <col min="5643" max="5644" width="6" style="144" customWidth="1"/>
    <col min="5645" max="5646" width="5.5703125" style="144" customWidth="1"/>
    <col min="5647" max="5647" width="7.140625" style="144" customWidth="1"/>
    <col min="5648" max="5648" width="7.42578125" style="144" customWidth="1"/>
    <col min="5649" max="5649" width="7.140625" style="144" customWidth="1"/>
    <col min="5650" max="5650" width="6.28515625" style="144" customWidth="1"/>
    <col min="5651" max="5651" width="8.140625" style="144" customWidth="1"/>
    <col min="5652" max="5652" width="6.5703125" style="144" customWidth="1"/>
    <col min="5653" max="5653" width="6.85546875" style="144" customWidth="1"/>
    <col min="5654" max="5654" width="8.28515625" style="144" customWidth="1"/>
    <col min="5655" max="5655" width="9.42578125" style="144" customWidth="1"/>
    <col min="5656" max="5656" width="8.28515625" style="144" customWidth="1"/>
    <col min="5657" max="5657" width="7.28515625" style="144" customWidth="1"/>
    <col min="5658" max="5658" width="6.7109375" style="144" customWidth="1"/>
    <col min="5659" max="5659" width="8.42578125" style="144" customWidth="1"/>
    <col min="5660" max="5660" width="8.7109375" style="144" customWidth="1"/>
    <col min="5661" max="5661" width="6.42578125" style="144" customWidth="1"/>
    <col min="5662" max="5662" width="9.140625" style="144"/>
    <col min="5663" max="5663" width="7.5703125" style="144" customWidth="1"/>
    <col min="5664" max="5888" width="9.140625" style="144"/>
    <col min="5889" max="5889" width="3.5703125" style="144" customWidth="1"/>
    <col min="5890" max="5890" width="16" style="144" customWidth="1"/>
    <col min="5891" max="5891" width="8.5703125" style="144" customWidth="1"/>
    <col min="5892" max="5893" width="6.7109375" style="144" customWidth="1"/>
    <col min="5894" max="5894" width="6.28515625" style="144" customWidth="1"/>
    <col min="5895" max="5895" width="5.42578125" style="144" customWidth="1"/>
    <col min="5896" max="5896" width="6.140625" style="144" customWidth="1"/>
    <col min="5897" max="5897" width="6.7109375" style="144" customWidth="1"/>
    <col min="5898" max="5898" width="5.28515625" style="144" customWidth="1"/>
    <col min="5899" max="5900" width="6" style="144" customWidth="1"/>
    <col min="5901" max="5902" width="5.5703125" style="144" customWidth="1"/>
    <col min="5903" max="5903" width="7.140625" style="144" customWidth="1"/>
    <col min="5904" max="5904" width="7.42578125" style="144" customWidth="1"/>
    <col min="5905" max="5905" width="7.140625" style="144" customWidth="1"/>
    <col min="5906" max="5906" width="6.28515625" style="144" customWidth="1"/>
    <col min="5907" max="5907" width="8.140625" style="144" customWidth="1"/>
    <col min="5908" max="5908" width="6.5703125" style="144" customWidth="1"/>
    <col min="5909" max="5909" width="6.85546875" style="144" customWidth="1"/>
    <col min="5910" max="5910" width="8.28515625" style="144" customWidth="1"/>
    <col min="5911" max="5911" width="9.42578125" style="144" customWidth="1"/>
    <col min="5912" max="5912" width="8.28515625" style="144" customWidth="1"/>
    <col min="5913" max="5913" width="7.28515625" style="144" customWidth="1"/>
    <col min="5914" max="5914" width="6.7109375" style="144" customWidth="1"/>
    <col min="5915" max="5915" width="8.42578125" style="144" customWidth="1"/>
    <col min="5916" max="5916" width="8.7109375" style="144" customWidth="1"/>
    <col min="5917" max="5917" width="6.42578125" style="144" customWidth="1"/>
    <col min="5918" max="5918" width="9.140625" style="144"/>
    <col min="5919" max="5919" width="7.5703125" style="144" customWidth="1"/>
    <col min="5920" max="6144" width="9.140625" style="144"/>
    <col min="6145" max="6145" width="3.5703125" style="144" customWidth="1"/>
    <col min="6146" max="6146" width="16" style="144" customWidth="1"/>
    <col min="6147" max="6147" width="8.5703125" style="144" customWidth="1"/>
    <col min="6148" max="6149" width="6.7109375" style="144" customWidth="1"/>
    <col min="6150" max="6150" width="6.28515625" style="144" customWidth="1"/>
    <col min="6151" max="6151" width="5.42578125" style="144" customWidth="1"/>
    <col min="6152" max="6152" width="6.140625" style="144" customWidth="1"/>
    <col min="6153" max="6153" width="6.7109375" style="144" customWidth="1"/>
    <col min="6154" max="6154" width="5.28515625" style="144" customWidth="1"/>
    <col min="6155" max="6156" width="6" style="144" customWidth="1"/>
    <col min="6157" max="6158" width="5.5703125" style="144" customWidth="1"/>
    <col min="6159" max="6159" width="7.140625" style="144" customWidth="1"/>
    <col min="6160" max="6160" width="7.42578125" style="144" customWidth="1"/>
    <col min="6161" max="6161" width="7.140625" style="144" customWidth="1"/>
    <col min="6162" max="6162" width="6.28515625" style="144" customWidth="1"/>
    <col min="6163" max="6163" width="8.140625" style="144" customWidth="1"/>
    <col min="6164" max="6164" width="6.5703125" style="144" customWidth="1"/>
    <col min="6165" max="6165" width="6.85546875" style="144" customWidth="1"/>
    <col min="6166" max="6166" width="8.28515625" style="144" customWidth="1"/>
    <col min="6167" max="6167" width="9.42578125" style="144" customWidth="1"/>
    <col min="6168" max="6168" width="8.28515625" style="144" customWidth="1"/>
    <col min="6169" max="6169" width="7.28515625" style="144" customWidth="1"/>
    <col min="6170" max="6170" width="6.7109375" style="144" customWidth="1"/>
    <col min="6171" max="6171" width="8.42578125" style="144" customWidth="1"/>
    <col min="6172" max="6172" width="8.7109375" style="144" customWidth="1"/>
    <col min="6173" max="6173" width="6.42578125" style="144" customWidth="1"/>
    <col min="6174" max="6174" width="9.140625" style="144"/>
    <col min="6175" max="6175" width="7.5703125" style="144" customWidth="1"/>
    <col min="6176" max="6400" width="9.140625" style="144"/>
    <col min="6401" max="6401" width="3.5703125" style="144" customWidth="1"/>
    <col min="6402" max="6402" width="16" style="144" customWidth="1"/>
    <col min="6403" max="6403" width="8.5703125" style="144" customWidth="1"/>
    <col min="6404" max="6405" width="6.7109375" style="144" customWidth="1"/>
    <col min="6406" max="6406" width="6.28515625" style="144" customWidth="1"/>
    <col min="6407" max="6407" width="5.42578125" style="144" customWidth="1"/>
    <col min="6408" max="6408" width="6.140625" style="144" customWidth="1"/>
    <col min="6409" max="6409" width="6.7109375" style="144" customWidth="1"/>
    <col min="6410" max="6410" width="5.28515625" style="144" customWidth="1"/>
    <col min="6411" max="6412" width="6" style="144" customWidth="1"/>
    <col min="6413" max="6414" width="5.5703125" style="144" customWidth="1"/>
    <col min="6415" max="6415" width="7.140625" style="144" customWidth="1"/>
    <col min="6416" max="6416" width="7.42578125" style="144" customWidth="1"/>
    <col min="6417" max="6417" width="7.140625" style="144" customWidth="1"/>
    <col min="6418" max="6418" width="6.28515625" style="144" customWidth="1"/>
    <col min="6419" max="6419" width="8.140625" style="144" customWidth="1"/>
    <col min="6420" max="6420" width="6.5703125" style="144" customWidth="1"/>
    <col min="6421" max="6421" width="6.85546875" style="144" customWidth="1"/>
    <col min="6422" max="6422" width="8.28515625" style="144" customWidth="1"/>
    <col min="6423" max="6423" width="9.42578125" style="144" customWidth="1"/>
    <col min="6424" max="6424" width="8.28515625" style="144" customWidth="1"/>
    <col min="6425" max="6425" width="7.28515625" style="144" customWidth="1"/>
    <col min="6426" max="6426" width="6.7109375" style="144" customWidth="1"/>
    <col min="6427" max="6427" width="8.42578125" style="144" customWidth="1"/>
    <col min="6428" max="6428" width="8.7109375" style="144" customWidth="1"/>
    <col min="6429" max="6429" width="6.42578125" style="144" customWidth="1"/>
    <col min="6430" max="6430" width="9.140625" style="144"/>
    <col min="6431" max="6431" width="7.5703125" style="144" customWidth="1"/>
    <col min="6432" max="6656" width="9.140625" style="144"/>
    <col min="6657" max="6657" width="3.5703125" style="144" customWidth="1"/>
    <col min="6658" max="6658" width="16" style="144" customWidth="1"/>
    <col min="6659" max="6659" width="8.5703125" style="144" customWidth="1"/>
    <col min="6660" max="6661" width="6.7109375" style="144" customWidth="1"/>
    <col min="6662" max="6662" width="6.28515625" style="144" customWidth="1"/>
    <col min="6663" max="6663" width="5.42578125" style="144" customWidth="1"/>
    <col min="6664" max="6664" width="6.140625" style="144" customWidth="1"/>
    <col min="6665" max="6665" width="6.7109375" style="144" customWidth="1"/>
    <col min="6666" max="6666" width="5.28515625" style="144" customWidth="1"/>
    <col min="6667" max="6668" width="6" style="144" customWidth="1"/>
    <col min="6669" max="6670" width="5.5703125" style="144" customWidth="1"/>
    <col min="6671" max="6671" width="7.140625" style="144" customWidth="1"/>
    <col min="6672" max="6672" width="7.42578125" style="144" customWidth="1"/>
    <col min="6673" max="6673" width="7.140625" style="144" customWidth="1"/>
    <col min="6674" max="6674" width="6.28515625" style="144" customWidth="1"/>
    <col min="6675" max="6675" width="8.140625" style="144" customWidth="1"/>
    <col min="6676" max="6676" width="6.5703125" style="144" customWidth="1"/>
    <col min="6677" max="6677" width="6.85546875" style="144" customWidth="1"/>
    <col min="6678" max="6678" width="8.28515625" style="144" customWidth="1"/>
    <col min="6679" max="6679" width="9.42578125" style="144" customWidth="1"/>
    <col min="6680" max="6680" width="8.28515625" style="144" customWidth="1"/>
    <col min="6681" max="6681" width="7.28515625" style="144" customWidth="1"/>
    <col min="6682" max="6682" width="6.7109375" style="144" customWidth="1"/>
    <col min="6683" max="6683" width="8.42578125" style="144" customWidth="1"/>
    <col min="6684" max="6684" width="8.7109375" style="144" customWidth="1"/>
    <col min="6685" max="6685" width="6.42578125" style="144" customWidth="1"/>
    <col min="6686" max="6686" width="9.140625" style="144"/>
    <col min="6687" max="6687" width="7.5703125" style="144" customWidth="1"/>
    <col min="6688" max="6912" width="9.140625" style="144"/>
    <col min="6913" max="6913" width="3.5703125" style="144" customWidth="1"/>
    <col min="6914" max="6914" width="16" style="144" customWidth="1"/>
    <col min="6915" max="6915" width="8.5703125" style="144" customWidth="1"/>
    <col min="6916" max="6917" width="6.7109375" style="144" customWidth="1"/>
    <col min="6918" max="6918" width="6.28515625" style="144" customWidth="1"/>
    <col min="6919" max="6919" width="5.42578125" style="144" customWidth="1"/>
    <col min="6920" max="6920" width="6.140625" style="144" customWidth="1"/>
    <col min="6921" max="6921" width="6.7109375" style="144" customWidth="1"/>
    <col min="6922" max="6922" width="5.28515625" style="144" customWidth="1"/>
    <col min="6923" max="6924" width="6" style="144" customWidth="1"/>
    <col min="6925" max="6926" width="5.5703125" style="144" customWidth="1"/>
    <col min="6927" max="6927" width="7.140625" style="144" customWidth="1"/>
    <col min="6928" max="6928" width="7.42578125" style="144" customWidth="1"/>
    <col min="6929" max="6929" width="7.140625" style="144" customWidth="1"/>
    <col min="6930" max="6930" width="6.28515625" style="144" customWidth="1"/>
    <col min="6931" max="6931" width="8.140625" style="144" customWidth="1"/>
    <col min="6932" max="6932" width="6.5703125" style="144" customWidth="1"/>
    <col min="6933" max="6933" width="6.85546875" style="144" customWidth="1"/>
    <col min="6934" max="6934" width="8.28515625" style="144" customWidth="1"/>
    <col min="6935" max="6935" width="9.42578125" style="144" customWidth="1"/>
    <col min="6936" max="6936" width="8.28515625" style="144" customWidth="1"/>
    <col min="6937" max="6937" width="7.28515625" style="144" customWidth="1"/>
    <col min="6938" max="6938" width="6.7109375" style="144" customWidth="1"/>
    <col min="6939" max="6939" width="8.42578125" style="144" customWidth="1"/>
    <col min="6940" max="6940" width="8.7109375" style="144" customWidth="1"/>
    <col min="6941" max="6941" width="6.42578125" style="144" customWidth="1"/>
    <col min="6942" max="6942" width="9.140625" style="144"/>
    <col min="6943" max="6943" width="7.5703125" style="144" customWidth="1"/>
    <col min="6944" max="7168" width="9.140625" style="144"/>
    <col min="7169" max="7169" width="3.5703125" style="144" customWidth="1"/>
    <col min="7170" max="7170" width="16" style="144" customWidth="1"/>
    <col min="7171" max="7171" width="8.5703125" style="144" customWidth="1"/>
    <col min="7172" max="7173" width="6.7109375" style="144" customWidth="1"/>
    <col min="7174" max="7174" width="6.28515625" style="144" customWidth="1"/>
    <col min="7175" max="7175" width="5.42578125" style="144" customWidth="1"/>
    <col min="7176" max="7176" width="6.140625" style="144" customWidth="1"/>
    <col min="7177" max="7177" width="6.7109375" style="144" customWidth="1"/>
    <col min="7178" max="7178" width="5.28515625" style="144" customWidth="1"/>
    <col min="7179" max="7180" width="6" style="144" customWidth="1"/>
    <col min="7181" max="7182" width="5.5703125" style="144" customWidth="1"/>
    <col min="7183" max="7183" width="7.140625" style="144" customWidth="1"/>
    <col min="7184" max="7184" width="7.42578125" style="144" customWidth="1"/>
    <col min="7185" max="7185" width="7.140625" style="144" customWidth="1"/>
    <col min="7186" max="7186" width="6.28515625" style="144" customWidth="1"/>
    <col min="7187" max="7187" width="8.140625" style="144" customWidth="1"/>
    <col min="7188" max="7188" width="6.5703125" style="144" customWidth="1"/>
    <col min="7189" max="7189" width="6.85546875" style="144" customWidth="1"/>
    <col min="7190" max="7190" width="8.28515625" style="144" customWidth="1"/>
    <col min="7191" max="7191" width="9.42578125" style="144" customWidth="1"/>
    <col min="7192" max="7192" width="8.28515625" style="144" customWidth="1"/>
    <col min="7193" max="7193" width="7.28515625" style="144" customWidth="1"/>
    <col min="7194" max="7194" width="6.7109375" style="144" customWidth="1"/>
    <col min="7195" max="7195" width="8.42578125" style="144" customWidth="1"/>
    <col min="7196" max="7196" width="8.7109375" style="144" customWidth="1"/>
    <col min="7197" max="7197" width="6.42578125" style="144" customWidth="1"/>
    <col min="7198" max="7198" width="9.140625" style="144"/>
    <col min="7199" max="7199" width="7.5703125" style="144" customWidth="1"/>
    <col min="7200" max="7424" width="9.140625" style="144"/>
    <col min="7425" max="7425" width="3.5703125" style="144" customWidth="1"/>
    <col min="7426" max="7426" width="16" style="144" customWidth="1"/>
    <col min="7427" max="7427" width="8.5703125" style="144" customWidth="1"/>
    <col min="7428" max="7429" width="6.7109375" style="144" customWidth="1"/>
    <col min="7430" max="7430" width="6.28515625" style="144" customWidth="1"/>
    <col min="7431" max="7431" width="5.42578125" style="144" customWidth="1"/>
    <col min="7432" max="7432" width="6.140625" style="144" customWidth="1"/>
    <col min="7433" max="7433" width="6.7109375" style="144" customWidth="1"/>
    <col min="7434" max="7434" width="5.28515625" style="144" customWidth="1"/>
    <col min="7435" max="7436" width="6" style="144" customWidth="1"/>
    <col min="7437" max="7438" width="5.5703125" style="144" customWidth="1"/>
    <col min="7439" max="7439" width="7.140625" style="144" customWidth="1"/>
    <col min="7440" max="7440" width="7.42578125" style="144" customWidth="1"/>
    <col min="7441" max="7441" width="7.140625" style="144" customWidth="1"/>
    <col min="7442" max="7442" width="6.28515625" style="144" customWidth="1"/>
    <col min="7443" max="7443" width="8.140625" style="144" customWidth="1"/>
    <col min="7444" max="7444" width="6.5703125" style="144" customWidth="1"/>
    <col min="7445" max="7445" width="6.85546875" style="144" customWidth="1"/>
    <col min="7446" max="7446" width="8.28515625" style="144" customWidth="1"/>
    <col min="7447" max="7447" width="9.42578125" style="144" customWidth="1"/>
    <col min="7448" max="7448" width="8.28515625" style="144" customWidth="1"/>
    <col min="7449" max="7449" width="7.28515625" style="144" customWidth="1"/>
    <col min="7450" max="7450" width="6.7109375" style="144" customWidth="1"/>
    <col min="7451" max="7451" width="8.42578125" style="144" customWidth="1"/>
    <col min="7452" max="7452" width="8.7109375" style="144" customWidth="1"/>
    <col min="7453" max="7453" width="6.42578125" style="144" customWidth="1"/>
    <col min="7454" max="7454" width="9.140625" style="144"/>
    <col min="7455" max="7455" width="7.5703125" style="144" customWidth="1"/>
    <col min="7456" max="7680" width="9.140625" style="144"/>
    <col min="7681" max="7681" width="3.5703125" style="144" customWidth="1"/>
    <col min="7682" max="7682" width="16" style="144" customWidth="1"/>
    <col min="7683" max="7683" width="8.5703125" style="144" customWidth="1"/>
    <col min="7684" max="7685" width="6.7109375" style="144" customWidth="1"/>
    <col min="7686" max="7686" width="6.28515625" style="144" customWidth="1"/>
    <col min="7687" max="7687" width="5.42578125" style="144" customWidth="1"/>
    <col min="7688" max="7688" width="6.140625" style="144" customWidth="1"/>
    <col min="7689" max="7689" width="6.7109375" style="144" customWidth="1"/>
    <col min="7690" max="7690" width="5.28515625" style="144" customWidth="1"/>
    <col min="7691" max="7692" width="6" style="144" customWidth="1"/>
    <col min="7693" max="7694" width="5.5703125" style="144" customWidth="1"/>
    <col min="7695" max="7695" width="7.140625" style="144" customWidth="1"/>
    <col min="7696" max="7696" width="7.42578125" style="144" customWidth="1"/>
    <col min="7697" max="7697" width="7.140625" style="144" customWidth="1"/>
    <col min="7698" max="7698" width="6.28515625" style="144" customWidth="1"/>
    <col min="7699" max="7699" width="8.140625" style="144" customWidth="1"/>
    <col min="7700" max="7700" width="6.5703125" style="144" customWidth="1"/>
    <col min="7701" max="7701" width="6.85546875" style="144" customWidth="1"/>
    <col min="7702" max="7702" width="8.28515625" style="144" customWidth="1"/>
    <col min="7703" max="7703" width="9.42578125" style="144" customWidth="1"/>
    <col min="7704" max="7704" width="8.28515625" style="144" customWidth="1"/>
    <col min="7705" max="7705" width="7.28515625" style="144" customWidth="1"/>
    <col min="7706" max="7706" width="6.7109375" style="144" customWidth="1"/>
    <col min="7707" max="7707" width="8.42578125" style="144" customWidth="1"/>
    <col min="7708" max="7708" width="8.7109375" style="144" customWidth="1"/>
    <col min="7709" max="7709" width="6.42578125" style="144" customWidth="1"/>
    <col min="7710" max="7710" width="9.140625" style="144"/>
    <col min="7711" max="7711" width="7.5703125" style="144" customWidth="1"/>
    <col min="7712" max="7936" width="9.140625" style="144"/>
    <col min="7937" max="7937" width="3.5703125" style="144" customWidth="1"/>
    <col min="7938" max="7938" width="16" style="144" customWidth="1"/>
    <col min="7939" max="7939" width="8.5703125" style="144" customWidth="1"/>
    <col min="7940" max="7941" width="6.7109375" style="144" customWidth="1"/>
    <col min="7942" max="7942" width="6.28515625" style="144" customWidth="1"/>
    <col min="7943" max="7943" width="5.42578125" style="144" customWidth="1"/>
    <col min="7944" max="7944" width="6.140625" style="144" customWidth="1"/>
    <col min="7945" max="7945" width="6.7109375" style="144" customWidth="1"/>
    <col min="7946" max="7946" width="5.28515625" style="144" customWidth="1"/>
    <col min="7947" max="7948" width="6" style="144" customWidth="1"/>
    <col min="7949" max="7950" width="5.5703125" style="144" customWidth="1"/>
    <col min="7951" max="7951" width="7.140625" style="144" customWidth="1"/>
    <col min="7952" max="7952" width="7.42578125" style="144" customWidth="1"/>
    <col min="7953" max="7953" width="7.140625" style="144" customWidth="1"/>
    <col min="7954" max="7954" width="6.28515625" style="144" customWidth="1"/>
    <col min="7955" max="7955" width="8.140625" style="144" customWidth="1"/>
    <col min="7956" max="7956" width="6.5703125" style="144" customWidth="1"/>
    <col min="7957" max="7957" width="6.85546875" style="144" customWidth="1"/>
    <col min="7958" max="7958" width="8.28515625" style="144" customWidth="1"/>
    <col min="7959" max="7959" width="9.42578125" style="144" customWidth="1"/>
    <col min="7960" max="7960" width="8.28515625" style="144" customWidth="1"/>
    <col min="7961" max="7961" width="7.28515625" style="144" customWidth="1"/>
    <col min="7962" max="7962" width="6.7109375" style="144" customWidth="1"/>
    <col min="7963" max="7963" width="8.42578125" style="144" customWidth="1"/>
    <col min="7964" max="7964" width="8.7109375" style="144" customWidth="1"/>
    <col min="7965" max="7965" width="6.42578125" style="144" customWidth="1"/>
    <col min="7966" max="7966" width="9.140625" style="144"/>
    <col min="7967" max="7967" width="7.5703125" style="144" customWidth="1"/>
    <col min="7968" max="8192" width="9.140625" style="144"/>
    <col min="8193" max="8193" width="3.5703125" style="144" customWidth="1"/>
    <col min="8194" max="8194" width="16" style="144" customWidth="1"/>
    <col min="8195" max="8195" width="8.5703125" style="144" customWidth="1"/>
    <col min="8196" max="8197" width="6.7109375" style="144" customWidth="1"/>
    <col min="8198" max="8198" width="6.28515625" style="144" customWidth="1"/>
    <col min="8199" max="8199" width="5.42578125" style="144" customWidth="1"/>
    <col min="8200" max="8200" width="6.140625" style="144" customWidth="1"/>
    <col min="8201" max="8201" width="6.7109375" style="144" customWidth="1"/>
    <col min="8202" max="8202" width="5.28515625" style="144" customWidth="1"/>
    <col min="8203" max="8204" width="6" style="144" customWidth="1"/>
    <col min="8205" max="8206" width="5.5703125" style="144" customWidth="1"/>
    <col min="8207" max="8207" width="7.140625" style="144" customWidth="1"/>
    <col min="8208" max="8208" width="7.42578125" style="144" customWidth="1"/>
    <col min="8209" max="8209" width="7.140625" style="144" customWidth="1"/>
    <col min="8210" max="8210" width="6.28515625" style="144" customWidth="1"/>
    <col min="8211" max="8211" width="8.140625" style="144" customWidth="1"/>
    <col min="8212" max="8212" width="6.5703125" style="144" customWidth="1"/>
    <col min="8213" max="8213" width="6.85546875" style="144" customWidth="1"/>
    <col min="8214" max="8214" width="8.28515625" style="144" customWidth="1"/>
    <col min="8215" max="8215" width="9.42578125" style="144" customWidth="1"/>
    <col min="8216" max="8216" width="8.28515625" style="144" customWidth="1"/>
    <col min="8217" max="8217" width="7.28515625" style="144" customWidth="1"/>
    <col min="8218" max="8218" width="6.7109375" style="144" customWidth="1"/>
    <col min="8219" max="8219" width="8.42578125" style="144" customWidth="1"/>
    <col min="8220" max="8220" width="8.7109375" style="144" customWidth="1"/>
    <col min="8221" max="8221" width="6.42578125" style="144" customWidth="1"/>
    <col min="8222" max="8222" width="9.140625" style="144"/>
    <col min="8223" max="8223" width="7.5703125" style="144" customWidth="1"/>
    <col min="8224" max="8448" width="9.140625" style="144"/>
    <col min="8449" max="8449" width="3.5703125" style="144" customWidth="1"/>
    <col min="8450" max="8450" width="16" style="144" customWidth="1"/>
    <col min="8451" max="8451" width="8.5703125" style="144" customWidth="1"/>
    <col min="8452" max="8453" width="6.7109375" style="144" customWidth="1"/>
    <col min="8454" max="8454" width="6.28515625" style="144" customWidth="1"/>
    <col min="8455" max="8455" width="5.42578125" style="144" customWidth="1"/>
    <col min="8456" max="8456" width="6.140625" style="144" customWidth="1"/>
    <col min="8457" max="8457" width="6.7109375" style="144" customWidth="1"/>
    <col min="8458" max="8458" width="5.28515625" style="144" customWidth="1"/>
    <col min="8459" max="8460" width="6" style="144" customWidth="1"/>
    <col min="8461" max="8462" width="5.5703125" style="144" customWidth="1"/>
    <col min="8463" max="8463" width="7.140625" style="144" customWidth="1"/>
    <col min="8464" max="8464" width="7.42578125" style="144" customWidth="1"/>
    <col min="8465" max="8465" width="7.140625" style="144" customWidth="1"/>
    <col min="8466" max="8466" width="6.28515625" style="144" customWidth="1"/>
    <col min="8467" max="8467" width="8.140625" style="144" customWidth="1"/>
    <col min="8468" max="8468" width="6.5703125" style="144" customWidth="1"/>
    <col min="8469" max="8469" width="6.85546875" style="144" customWidth="1"/>
    <col min="8470" max="8470" width="8.28515625" style="144" customWidth="1"/>
    <col min="8471" max="8471" width="9.42578125" style="144" customWidth="1"/>
    <col min="8472" max="8472" width="8.28515625" style="144" customWidth="1"/>
    <col min="8473" max="8473" width="7.28515625" style="144" customWidth="1"/>
    <col min="8474" max="8474" width="6.7109375" style="144" customWidth="1"/>
    <col min="8475" max="8475" width="8.42578125" style="144" customWidth="1"/>
    <col min="8476" max="8476" width="8.7109375" style="144" customWidth="1"/>
    <col min="8477" max="8477" width="6.42578125" style="144" customWidth="1"/>
    <col min="8478" max="8478" width="9.140625" style="144"/>
    <col min="8479" max="8479" width="7.5703125" style="144" customWidth="1"/>
    <col min="8480" max="8704" width="9.140625" style="144"/>
    <col min="8705" max="8705" width="3.5703125" style="144" customWidth="1"/>
    <col min="8706" max="8706" width="16" style="144" customWidth="1"/>
    <col min="8707" max="8707" width="8.5703125" style="144" customWidth="1"/>
    <col min="8708" max="8709" width="6.7109375" style="144" customWidth="1"/>
    <col min="8710" max="8710" width="6.28515625" style="144" customWidth="1"/>
    <col min="8711" max="8711" width="5.42578125" style="144" customWidth="1"/>
    <col min="8712" max="8712" width="6.140625" style="144" customWidth="1"/>
    <col min="8713" max="8713" width="6.7109375" style="144" customWidth="1"/>
    <col min="8714" max="8714" width="5.28515625" style="144" customWidth="1"/>
    <col min="8715" max="8716" width="6" style="144" customWidth="1"/>
    <col min="8717" max="8718" width="5.5703125" style="144" customWidth="1"/>
    <col min="8719" max="8719" width="7.140625" style="144" customWidth="1"/>
    <col min="8720" max="8720" width="7.42578125" style="144" customWidth="1"/>
    <col min="8721" max="8721" width="7.140625" style="144" customWidth="1"/>
    <col min="8722" max="8722" width="6.28515625" style="144" customWidth="1"/>
    <col min="8723" max="8723" width="8.140625" style="144" customWidth="1"/>
    <col min="8724" max="8724" width="6.5703125" style="144" customWidth="1"/>
    <col min="8725" max="8725" width="6.85546875" style="144" customWidth="1"/>
    <col min="8726" max="8726" width="8.28515625" style="144" customWidth="1"/>
    <col min="8727" max="8727" width="9.42578125" style="144" customWidth="1"/>
    <col min="8728" max="8728" width="8.28515625" style="144" customWidth="1"/>
    <col min="8729" max="8729" width="7.28515625" style="144" customWidth="1"/>
    <col min="8730" max="8730" width="6.7109375" style="144" customWidth="1"/>
    <col min="8731" max="8731" width="8.42578125" style="144" customWidth="1"/>
    <col min="8732" max="8732" width="8.7109375" style="144" customWidth="1"/>
    <col min="8733" max="8733" width="6.42578125" style="144" customWidth="1"/>
    <col min="8734" max="8734" width="9.140625" style="144"/>
    <col min="8735" max="8735" width="7.5703125" style="144" customWidth="1"/>
    <col min="8736" max="8960" width="9.140625" style="144"/>
    <col min="8961" max="8961" width="3.5703125" style="144" customWidth="1"/>
    <col min="8962" max="8962" width="16" style="144" customWidth="1"/>
    <col min="8963" max="8963" width="8.5703125" style="144" customWidth="1"/>
    <col min="8964" max="8965" width="6.7109375" style="144" customWidth="1"/>
    <col min="8966" max="8966" width="6.28515625" style="144" customWidth="1"/>
    <col min="8967" max="8967" width="5.42578125" style="144" customWidth="1"/>
    <col min="8968" max="8968" width="6.140625" style="144" customWidth="1"/>
    <col min="8969" max="8969" width="6.7109375" style="144" customWidth="1"/>
    <col min="8970" max="8970" width="5.28515625" style="144" customWidth="1"/>
    <col min="8971" max="8972" width="6" style="144" customWidth="1"/>
    <col min="8973" max="8974" width="5.5703125" style="144" customWidth="1"/>
    <col min="8975" max="8975" width="7.140625" style="144" customWidth="1"/>
    <col min="8976" max="8976" width="7.42578125" style="144" customWidth="1"/>
    <col min="8977" max="8977" width="7.140625" style="144" customWidth="1"/>
    <col min="8978" max="8978" width="6.28515625" style="144" customWidth="1"/>
    <col min="8979" max="8979" width="8.140625" style="144" customWidth="1"/>
    <col min="8980" max="8980" width="6.5703125" style="144" customWidth="1"/>
    <col min="8981" max="8981" width="6.85546875" style="144" customWidth="1"/>
    <col min="8982" max="8982" width="8.28515625" style="144" customWidth="1"/>
    <col min="8983" max="8983" width="9.42578125" style="144" customWidth="1"/>
    <col min="8984" max="8984" width="8.28515625" style="144" customWidth="1"/>
    <col min="8985" max="8985" width="7.28515625" style="144" customWidth="1"/>
    <col min="8986" max="8986" width="6.7109375" style="144" customWidth="1"/>
    <col min="8987" max="8987" width="8.42578125" style="144" customWidth="1"/>
    <col min="8988" max="8988" width="8.7109375" style="144" customWidth="1"/>
    <col min="8989" max="8989" width="6.42578125" style="144" customWidth="1"/>
    <col min="8990" max="8990" width="9.140625" style="144"/>
    <col min="8991" max="8991" width="7.5703125" style="144" customWidth="1"/>
    <col min="8992" max="9216" width="9.140625" style="144"/>
    <col min="9217" max="9217" width="3.5703125" style="144" customWidth="1"/>
    <col min="9218" max="9218" width="16" style="144" customWidth="1"/>
    <col min="9219" max="9219" width="8.5703125" style="144" customWidth="1"/>
    <col min="9220" max="9221" width="6.7109375" style="144" customWidth="1"/>
    <col min="9222" max="9222" width="6.28515625" style="144" customWidth="1"/>
    <col min="9223" max="9223" width="5.42578125" style="144" customWidth="1"/>
    <col min="9224" max="9224" width="6.140625" style="144" customWidth="1"/>
    <col min="9225" max="9225" width="6.7109375" style="144" customWidth="1"/>
    <col min="9226" max="9226" width="5.28515625" style="144" customWidth="1"/>
    <col min="9227" max="9228" width="6" style="144" customWidth="1"/>
    <col min="9229" max="9230" width="5.5703125" style="144" customWidth="1"/>
    <col min="9231" max="9231" width="7.140625" style="144" customWidth="1"/>
    <col min="9232" max="9232" width="7.42578125" style="144" customWidth="1"/>
    <col min="9233" max="9233" width="7.140625" style="144" customWidth="1"/>
    <col min="9234" max="9234" width="6.28515625" style="144" customWidth="1"/>
    <col min="9235" max="9235" width="8.140625" style="144" customWidth="1"/>
    <col min="9236" max="9236" width="6.5703125" style="144" customWidth="1"/>
    <col min="9237" max="9237" width="6.85546875" style="144" customWidth="1"/>
    <col min="9238" max="9238" width="8.28515625" style="144" customWidth="1"/>
    <col min="9239" max="9239" width="9.42578125" style="144" customWidth="1"/>
    <col min="9240" max="9240" width="8.28515625" style="144" customWidth="1"/>
    <col min="9241" max="9241" width="7.28515625" style="144" customWidth="1"/>
    <col min="9242" max="9242" width="6.7109375" style="144" customWidth="1"/>
    <col min="9243" max="9243" width="8.42578125" style="144" customWidth="1"/>
    <col min="9244" max="9244" width="8.7109375" style="144" customWidth="1"/>
    <col min="9245" max="9245" width="6.42578125" style="144" customWidth="1"/>
    <col min="9246" max="9246" width="9.140625" style="144"/>
    <col min="9247" max="9247" width="7.5703125" style="144" customWidth="1"/>
    <col min="9248" max="9472" width="9.140625" style="144"/>
    <col min="9473" max="9473" width="3.5703125" style="144" customWidth="1"/>
    <col min="9474" max="9474" width="16" style="144" customWidth="1"/>
    <col min="9475" max="9475" width="8.5703125" style="144" customWidth="1"/>
    <col min="9476" max="9477" width="6.7109375" style="144" customWidth="1"/>
    <col min="9478" max="9478" width="6.28515625" style="144" customWidth="1"/>
    <col min="9479" max="9479" width="5.42578125" style="144" customWidth="1"/>
    <col min="9480" max="9480" width="6.140625" style="144" customWidth="1"/>
    <col min="9481" max="9481" width="6.7109375" style="144" customWidth="1"/>
    <col min="9482" max="9482" width="5.28515625" style="144" customWidth="1"/>
    <col min="9483" max="9484" width="6" style="144" customWidth="1"/>
    <col min="9485" max="9486" width="5.5703125" style="144" customWidth="1"/>
    <col min="9487" max="9487" width="7.140625" style="144" customWidth="1"/>
    <col min="9488" max="9488" width="7.42578125" style="144" customWidth="1"/>
    <col min="9489" max="9489" width="7.140625" style="144" customWidth="1"/>
    <col min="9490" max="9490" width="6.28515625" style="144" customWidth="1"/>
    <col min="9491" max="9491" width="8.140625" style="144" customWidth="1"/>
    <col min="9492" max="9492" width="6.5703125" style="144" customWidth="1"/>
    <col min="9493" max="9493" width="6.85546875" style="144" customWidth="1"/>
    <col min="9494" max="9494" width="8.28515625" style="144" customWidth="1"/>
    <col min="9495" max="9495" width="9.42578125" style="144" customWidth="1"/>
    <col min="9496" max="9496" width="8.28515625" style="144" customWidth="1"/>
    <col min="9497" max="9497" width="7.28515625" style="144" customWidth="1"/>
    <col min="9498" max="9498" width="6.7109375" style="144" customWidth="1"/>
    <col min="9499" max="9499" width="8.42578125" style="144" customWidth="1"/>
    <col min="9500" max="9500" width="8.7109375" style="144" customWidth="1"/>
    <col min="9501" max="9501" width="6.42578125" style="144" customWidth="1"/>
    <col min="9502" max="9502" width="9.140625" style="144"/>
    <col min="9503" max="9503" width="7.5703125" style="144" customWidth="1"/>
    <col min="9504" max="9728" width="9.140625" style="144"/>
    <col min="9729" max="9729" width="3.5703125" style="144" customWidth="1"/>
    <col min="9730" max="9730" width="16" style="144" customWidth="1"/>
    <col min="9731" max="9731" width="8.5703125" style="144" customWidth="1"/>
    <col min="9732" max="9733" width="6.7109375" style="144" customWidth="1"/>
    <col min="9734" max="9734" width="6.28515625" style="144" customWidth="1"/>
    <col min="9735" max="9735" width="5.42578125" style="144" customWidth="1"/>
    <col min="9736" max="9736" width="6.140625" style="144" customWidth="1"/>
    <col min="9737" max="9737" width="6.7109375" style="144" customWidth="1"/>
    <col min="9738" max="9738" width="5.28515625" style="144" customWidth="1"/>
    <col min="9739" max="9740" width="6" style="144" customWidth="1"/>
    <col min="9741" max="9742" width="5.5703125" style="144" customWidth="1"/>
    <col min="9743" max="9743" width="7.140625" style="144" customWidth="1"/>
    <col min="9744" max="9744" width="7.42578125" style="144" customWidth="1"/>
    <col min="9745" max="9745" width="7.140625" style="144" customWidth="1"/>
    <col min="9746" max="9746" width="6.28515625" style="144" customWidth="1"/>
    <col min="9747" max="9747" width="8.140625" style="144" customWidth="1"/>
    <col min="9748" max="9748" width="6.5703125" style="144" customWidth="1"/>
    <col min="9749" max="9749" width="6.85546875" style="144" customWidth="1"/>
    <col min="9750" max="9750" width="8.28515625" style="144" customWidth="1"/>
    <col min="9751" max="9751" width="9.42578125" style="144" customWidth="1"/>
    <col min="9752" max="9752" width="8.28515625" style="144" customWidth="1"/>
    <col min="9753" max="9753" width="7.28515625" style="144" customWidth="1"/>
    <col min="9754" max="9754" width="6.7109375" style="144" customWidth="1"/>
    <col min="9755" max="9755" width="8.42578125" style="144" customWidth="1"/>
    <col min="9756" max="9756" width="8.7109375" style="144" customWidth="1"/>
    <col min="9757" max="9757" width="6.42578125" style="144" customWidth="1"/>
    <col min="9758" max="9758" width="9.140625" style="144"/>
    <col min="9759" max="9759" width="7.5703125" style="144" customWidth="1"/>
    <col min="9760" max="9984" width="9.140625" style="144"/>
    <col min="9985" max="9985" width="3.5703125" style="144" customWidth="1"/>
    <col min="9986" max="9986" width="16" style="144" customWidth="1"/>
    <col min="9987" max="9987" width="8.5703125" style="144" customWidth="1"/>
    <col min="9988" max="9989" width="6.7109375" style="144" customWidth="1"/>
    <col min="9990" max="9990" width="6.28515625" style="144" customWidth="1"/>
    <col min="9991" max="9991" width="5.42578125" style="144" customWidth="1"/>
    <col min="9992" max="9992" width="6.140625" style="144" customWidth="1"/>
    <col min="9993" max="9993" width="6.7109375" style="144" customWidth="1"/>
    <col min="9994" max="9994" width="5.28515625" style="144" customWidth="1"/>
    <col min="9995" max="9996" width="6" style="144" customWidth="1"/>
    <col min="9997" max="9998" width="5.5703125" style="144" customWidth="1"/>
    <col min="9999" max="9999" width="7.140625" style="144" customWidth="1"/>
    <col min="10000" max="10000" width="7.42578125" style="144" customWidth="1"/>
    <col min="10001" max="10001" width="7.140625" style="144" customWidth="1"/>
    <col min="10002" max="10002" width="6.28515625" style="144" customWidth="1"/>
    <col min="10003" max="10003" width="8.140625" style="144" customWidth="1"/>
    <col min="10004" max="10004" width="6.5703125" style="144" customWidth="1"/>
    <col min="10005" max="10005" width="6.85546875" style="144" customWidth="1"/>
    <col min="10006" max="10006" width="8.28515625" style="144" customWidth="1"/>
    <col min="10007" max="10007" width="9.42578125" style="144" customWidth="1"/>
    <col min="10008" max="10008" width="8.28515625" style="144" customWidth="1"/>
    <col min="10009" max="10009" width="7.28515625" style="144" customWidth="1"/>
    <col min="10010" max="10010" width="6.7109375" style="144" customWidth="1"/>
    <col min="10011" max="10011" width="8.42578125" style="144" customWidth="1"/>
    <col min="10012" max="10012" width="8.7109375" style="144" customWidth="1"/>
    <col min="10013" max="10013" width="6.42578125" style="144" customWidth="1"/>
    <col min="10014" max="10014" width="9.140625" style="144"/>
    <col min="10015" max="10015" width="7.5703125" style="144" customWidth="1"/>
    <col min="10016" max="10240" width="9.140625" style="144"/>
    <col min="10241" max="10241" width="3.5703125" style="144" customWidth="1"/>
    <col min="10242" max="10242" width="16" style="144" customWidth="1"/>
    <col min="10243" max="10243" width="8.5703125" style="144" customWidth="1"/>
    <col min="10244" max="10245" width="6.7109375" style="144" customWidth="1"/>
    <col min="10246" max="10246" width="6.28515625" style="144" customWidth="1"/>
    <col min="10247" max="10247" width="5.42578125" style="144" customWidth="1"/>
    <col min="10248" max="10248" width="6.140625" style="144" customWidth="1"/>
    <col min="10249" max="10249" width="6.7109375" style="144" customWidth="1"/>
    <col min="10250" max="10250" width="5.28515625" style="144" customWidth="1"/>
    <col min="10251" max="10252" width="6" style="144" customWidth="1"/>
    <col min="10253" max="10254" width="5.5703125" style="144" customWidth="1"/>
    <col min="10255" max="10255" width="7.140625" style="144" customWidth="1"/>
    <col min="10256" max="10256" width="7.42578125" style="144" customWidth="1"/>
    <col min="10257" max="10257" width="7.140625" style="144" customWidth="1"/>
    <col min="10258" max="10258" width="6.28515625" style="144" customWidth="1"/>
    <col min="10259" max="10259" width="8.140625" style="144" customWidth="1"/>
    <col min="10260" max="10260" width="6.5703125" style="144" customWidth="1"/>
    <col min="10261" max="10261" width="6.85546875" style="144" customWidth="1"/>
    <col min="10262" max="10262" width="8.28515625" style="144" customWidth="1"/>
    <col min="10263" max="10263" width="9.42578125" style="144" customWidth="1"/>
    <col min="10264" max="10264" width="8.28515625" style="144" customWidth="1"/>
    <col min="10265" max="10265" width="7.28515625" style="144" customWidth="1"/>
    <col min="10266" max="10266" width="6.7109375" style="144" customWidth="1"/>
    <col min="10267" max="10267" width="8.42578125" style="144" customWidth="1"/>
    <col min="10268" max="10268" width="8.7109375" style="144" customWidth="1"/>
    <col min="10269" max="10269" width="6.42578125" style="144" customWidth="1"/>
    <col min="10270" max="10270" width="9.140625" style="144"/>
    <col min="10271" max="10271" width="7.5703125" style="144" customWidth="1"/>
    <col min="10272" max="10496" width="9.140625" style="144"/>
    <col min="10497" max="10497" width="3.5703125" style="144" customWidth="1"/>
    <col min="10498" max="10498" width="16" style="144" customWidth="1"/>
    <col min="10499" max="10499" width="8.5703125" style="144" customWidth="1"/>
    <col min="10500" max="10501" width="6.7109375" style="144" customWidth="1"/>
    <col min="10502" max="10502" width="6.28515625" style="144" customWidth="1"/>
    <col min="10503" max="10503" width="5.42578125" style="144" customWidth="1"/>
    <col min="10504" max="10504" width="6.140625" style="144" customWidth="1"/>
    <col min="10505" max="10505" width="6.7109375" style="144" customWidth="1"/>
    <col min="10506" max="10506" width="5.28515625" style="144" customWidth="1"/>
    <col min="10507" max="10508" width="6" style="144" customWidth="1"/>
    <col min="10509" max="10510" width="5.5703125" style="144" customWidth="1"/>
    <col min="10511" max="10511" width="7.140625" style="144" customWidth="1"/>
    <col min="10512" max="10512" width="7.42578125" style="144" customWidth="1"/>
    <col min="10513" max="10513" width="7.140625" style="144" customWidth="1"/>
    <col min="10514" max="10514" width="6.28515625" style="144" customWidth="1"/>
    <col min="10515" max="10515" width="8.140625" style="144" customWidth="1"/>
    <col min="10516" max="10516" width="6.5703125" style="144" customWidth="1"/>
    <col min="10517" max="10517" width="6.85546875" style="144" customWidth="1"/>
    <col min="10518" max="10518" width="8.28515625" style="144" customWidth="1"/>
    <col min="10519" max="10519" width="9.42578125" style="144" customWidth="1"/>
    <col min="10520" max="10520" width="8.28515625" style="144" customWidth="1"/>
    <col min="10521" max="10521" width="7.28515625" style="144" customWidth="1"/>
    <col min="10522" max="10522" width="6.7109375" style="144" customWidth="1"/>
    <col min="10523" max="10523" width="8.42578125" style="144" customWidth="1"/>
    <col min="10524" max="10524" width="8.7109375" style="144" customWidth="1"/>
    <col min="10525" max="10525" width="6.42578125" style="144" customWidth="1"/>
    <col min="10526" max="10526" width="9.140625" style="144"/>
    <col min="10527" max="10527" width="7.5703125" style="144" customWidth="1"/>
    <col min="10528" max="10752" width="9.140625" style="144"/>
    <col min="10753" max="10753" width="3.5703125" style="144" customWidth="1"/>
    <col min="10754" max="10754" width="16" style="144" customWidth="1"/>
    <col min="10755" max="10755" width="8.5703125" style="144" customWidth="1"/>
    <col min="10756" max="10757" width="6.7109375" style="144" customWidth="1"/>
    <col min="10758" max="10758" width="6.28515625" style="144" customWidth="1"/>
    <col min="10759" max="10759" width="5.42578125" style="144" customWidth="1"/>
    <col min="10760" max="10760" width="6.140625" style="144" customWidth="1"/>
    <col min="10761" max="10761" width="6.7109375" style="144" customWidth="1"/>
    <col min="10762" max="10762" width="5.28515625" style="144" customWidth="1"/>
    <col min="10763" max="10764" width="6" style="144" customWidth="1"/>
    <col min="10765" max="10766" width="5.5703125" style="144" customWidth="1"/>
    <col min="10767" max="10767" width="7.140625" style="144" customWidth="1"/>
    <col min="10768" max="10768" width="7.42578125" style="144" customWidth="1"/>
    <col min="10769" max="10769" width="7.140625" style="144" customWidth="1"/>
    <col min="10770" max="10770" width="6.28515625" style="144" customWidth="1"/>
    <col min="10771" max="10771" width="8.140625" style="144" customWidth="1"/>
    <col min="10772" max="10772" width="6.5703125" style="144" customWidth="1"/>
    <col min="10773" max="10773" width="6.85546875" style="144" customWidth="1"/>
    <col min="10774" max="10774" width="8.28515625" style="144" customWidth="1"/>
    <col min="10775" max="10775" width="9.42578125" style="144" customWidth="1"/>
    <col min="10776" max="10776" width="8.28515625" style="144" customWidth="1"/>
    <col min="10777" max="10777" width="7.28515625" style="144" customWidth="1"/>
    <col min="10778" max="10778" width="6.7109375" style="144" customWidth="1"/>
    <col min="10779" max="10779" width="8.42578125" style="144" customWidth="1"/>
    <col min="10780" max="10780" width="8.7109375" style="144" customWidth="1"/>
    <col min="10781" max="10781" width="6.42578125" style="144" customWidth="1"/>
    <col min="10782" max="10782" width="9.140625" style="144"/>
    <col min="10783" max="10783" width="7.5703125" style="144" customWidth="1"/>
    <col min="10784" max="11008" width="9.140625" style="144"/>
    <col min="11009" max="11009" width="3.5703125" style="144" customWidth="1"/>
    <col min="11010" max="11010" width="16" style="144" customWidth="1"/>
    <col min="11011" max="11011" width="8.5703125" style="144" customWidth="1"/>
    <col min="11012" max="11013" width="6.7109375" style="144" customWidth="1"/>
    <col min="11014" max="11014" width="6.28515625" style="144" customWidth="1"/>
    <col min="11015" max="11015" width="5.42578125" style="144" customWidth="1"/>
    <col min="11016" max="11016" width="6.140625" style="144" customWidth="1"/>
    <col min="11017" max="11017" width="6.7109375" style="144" customWidth="1"/>
    <col min="11018" max="11018" width="5.28515625" style="144" customWidth="1"/>
    <col min="11019" max="11020" width="6" style="144" customWidth="1"/>
    <col min="11021" max="11022" width="5.5703125" style="144" customWidth="1"/>
    <col min="11023" max="11023" width="7.140625" style="144" customWidth="1"/>
    <col min="11024" max="11024" width="7.42578125" style="144" customWidth="1"/>
    <col min="11025" max="11025" width="7.140625" style="144" customWidth="1"/>
    <col min="11026" max="11026" width="6.28515625" style="144" customWidth="1"/>
    <col min="11027" max="11027" width="8.140625" style="144" customWidth="1"/>
    <col min="11028" max="11028" width="6.5703125" style="144" customWidth="1"/>
    <col min="11029" max="11029" width="6.85546875" style="144" customWidth="1"/>
    <col min="11030" max="11030" width="8.28515625" style="144" customWidth="1"/>
    <col min="11031" max="11031" width="9.42578125" style="144" customWidth="1"/>
    <col min="11032" max="11032" width="8.28515625" style="144" customWidth="1"/>
    <col min="11033" max="11033" width="7.28515625" style="144" customWidth="1"/>
    <col min="11034" max="11034" width="6.7109375" style="144" customWidth="1"/>
    <col min="11035" max="11035" width="8.42578125" style="144" customWidth="1"/>
    <col min="11036" max="11036" width="8.7109375" style="144" customWidth="1"/>
    <col min="11037" max="11037" width="6.42578125" style="144" customWidth="1"/>
    <col min="11038" max="11038" width="9.140625" style="144"/>
    <col min="11039" max="11039" width="7.5703125" style="144" customWidth="1"/>
    <col min="11040" max="11264" width="9.140625" style="144"/>
    <col min="11265" max="11265" width="3.5703125" style="144" customWidth="1"/>
    <col min="11266" max="11266" width="16" style="144" customWidth="1"/>
    <col min="11267" max="11267" width="8.5703125" style="144" customWidth="1"/>
    <col min="11268" max="11269" width="6.7109375" style="144" customWidth="1"/>
    <col min="11270" max="11270" width="6.28515625" style="144" customWidth="1"/>
    <col min="11271" max="11271" width="5.42578125" style="144" customWidth="1"/>
    <col min="11272" max="11272" width="6.140625" style="144" customWidth="1"/>
    <col min="11273" max="11273" width="6.7109375" style="144" customWidth="1"/>
    <col min="11274" max="11274" width="5.28515625" style="144" customWidth="1"/>
    <col min="11275" max="11276" width="6" style="144" customWidth="1"/>
    <col min="11277" max="11278" width="5.5703125" style="144" customWidth="1"/>
    <col min="11279" max="11279" width="7.140625" style="144" customWidth="1"/>
    <col min="11280" max="11280" width="7.42578125" style="144" customWidth="1"/>
    <col min="11281" max="11281" width="7.140625" style="144" customWidth="1"/>
    <col min="11282" max="11282" width="6.28515625" style="144" customWidth="1"/>
    <col min="11283" max="11283" width="8.140625" style="144" customWidth="1"/>
    <col min="11284" max="11284" width="6.5703125" style="144" customWidth="1"/>
    <col min="11285" max="11285" width="6.85546875" style="144" customWidth="1"/>
    <col min="11286" max="11286" width="8.28515625" style="144" customWidth="1"/>
    <col min="11287" max="11287" width="9.42578125" style="144" customWidth="1"/>
    <col min="11288" max="11288" width="8.28515625" style="144" customWidth="1"/>
    <col min="11289" max="11289" width="7.28515625" style="144" customWidth="1"/>
    <col min="11290" max="11290" width="6.7109375" style="144" customWidth="1"/>
    <col min="11291" max="11291" width="8.42578125" style="144" customWidth="1"/>
    <col min="11292" max="11292" width="8.7109375" style="144" customWidth="1"/>
    <col min="11293" max="11293" width="6.42578125" style="144" customWidth="1"/>
    <col min="11294" max="11294" width="9.140625" style="144"/>
    <col min="11295" max="11295" width="7.5703125" style="144" customWidth="1"/>
    <col min="11296" max="11520" width="9.140625" style="144"/>
    <col min="11521" max="11521" width="3.5703125" style="144" customWidth="1"/>
    <col min="11522" max="11522" width="16" style="144" customWidth="1"/>
    <col min="11523" max="11523" width="8.5703125" style="144" customWidth="1"/>
    <col min="11524" max="11525" width="6.7109375" style="144" customWidth="1"/>
    <col min="11526" max="11526" width="6.28515625" style="144" customWidth="1"/>
    <col min="11527" max="11527" width="5.42578125" style="144" customWidth="1"/>
    <col min="11528" max="11528" width="6.140625" style="144" customWidth="1"/>
    <col min="11529" max="11529" width="6.7109375" style="144" customWidth="1"/>
    <col min="11530" max="11530" width="5.28515625" style="144" customWidth="1"/>
    <col min="11531" max="11532" width="6" style="144" customWidth="1"/>
    <col min="11533" max="11534" width="5.5703125" style="144" customWidth="1"/>
    <col min="11535" max="11535" width="7.140625" style="144" customWidth="1"/>
    <col min="11536" max="11536" width="7.42578125" style="144" customWidth="1"/>
    <col min="11537" max="11537" width="7.140625" style="144" customWidth="1"/>
    <col min="11538" max="11538" width="6.28515625" style="144" customWidth="1"/>
    <col min="11539" max="11539" width="8.140625" style="144" customWidth="1"/>
    <col min="11540" max="11540" width="6.5703125" style="144" customWidth="1"/>
    <col min="11541" max="11541" width="6.85546875" style="144" customWidth="1"/>
    <col min="11542" max="11542" width="8.28515625" style="144" customWidth="1"/>
    <col min="11543" max="11543" width="9.42578125" style="144" customWidth="1"/>
    <col min="11544" max="11544" width="8.28515625" style="144" customWidth="1"/>
    <col min="11545" max="11545" width="7.28515625" style="144" customWidth="1"/>
    <col min="11546" max="11546" width="6.7109375" style="144" customWidth="1"/>
    <col min="11547" max="11547" width="8.42578125" style="144" customWidth="1"/>
    <col min="11548" max="11548" width="8.7109375" style="144" customWidth="1"/>
    <col min="11549" max="11549" width="6.42578125" style="144" customWidth="1"/>
    <col min="11550" max="11550" width="9.140625" style="144"/>
    <col min="11551" max="11551" width="7.5703125" style="144" customWidth="1"/>
    <col min="11552" max="11776" width="9.140625" style="144"/>
    <col min="11777" max="11777" width="3.5703125" style="144" customWidth="1"/>
    <col min="11778" max="11778" width="16" style="144" customWidth="1"/>
    <col min="11779" max="11779" width="8.5703125" style="144" customWidth="1"/>
    <col min="11780" max="11781" width="6.7109375" style="144" customWidth="1"/>
    <col min="11782" max="11782" width="6.28515625" style="144" customWidth="1"/>
    <col min="11783" max="11783" width="5.42578125" style="144" customWidth="1"/>
    <col min="11784" max="11784" width="6.140625" style="144" customWidth="1"/>
    <col min="11785" max="11785" width="6.7109375" style="144" customWidth="1"/>
    <col min="11786" max="11786" width="5.28515625" style="144" customWidth="1"/>
    <col min="11787" max="11788" width="6" style="144" customWidth="1"/>
    <col min="11789" max="11790" width="5.5703125" style="144" customWidth="1"/>
    <col min="11791" max="11791" width="7.140625" style="144" customWidth="1"/>
    <col min="11792" max="11792" width="7.42578125" style="144" customWidth="1"/>
    <col min="11793" max="11793" width="7.140625" style="144" customWidth="1"/>
    <col min="11794" max="11794" width="6.28515625" style="144" customWidth="1"/>
    <col min="11795" max="11795" width="8.140625" style="144" customWidth="1"/>
    <col min="11796" max="11796" width="6.5703125" style="144" customWidth="1"/>
    <col min="11797" max="11797" width="6.85546875" style="144" customWidth="1"/>
    <col min="11798" max="11798" width="8.28515625" style="144" customWidth="1"/>
    <col min="11799" max="11799" width="9.42578125" style="144" customWidth="1"/>
    <col min="11800" max="11800" width="8.28515625" style="144" customWidth="1"/>
    <col min="11801" max="11801" width="7.28515625" style="144" customWidth="1"/>
    <col min="11802" max="11802" width="6.7109375" style="144" customWidth="1"/>
    <col min="11803" max="11803" width="8.42578125" style="144" customWidth="1"/>
    <col min="11804" max="11804" width="8.7109375" style="144" customWidth="1"/>
    <col min="11805" max="11805" width="6.42578125" style="144" customWidth="1"/>
    <col min="11806" max="11806" width="9.140625" style="144"/>
    <col min="11807" max="11807" width="7.5703125" style="144" customWidth="1"/>
    <col min="11808" max="12032" width="9.140625" style="144"/>
    <col min="12033" max="12033" width="3.5703125" style="144" customWidth="1"/>
    <col min="12034" max="12034" width="16" style="144" customWidth="1"/>
    <col min="12035" max="12035" width="8.5703125" style="144" customWidth="1"/>
    <col min="12036" max="12037" width="6.7109375" style="144" customWidth="1"/>
    <col min="12038" max="12038" width="6.28515625" style="144" customWidth="1"/>
    <col min="12039" max="12039" width="5.42578125" style="144" customWidth="1"/>
    <col min="12040" max="12040" width="6.140625" style="144" customWidth="1"/>
    <col min="12041" max="12041" width="6.7109375" style="144" customWidth="1"/>
    <col min="12042" max="12042" width="5.28515625" style="144" customWidth="1"/>
    <col min="12043" max="12044" width="6" style="144" customWidth="1"/>
    <col min="12045" max="12046" width="5.5703125" style="144" customWidth="1"/>
    <col min="12047" max="12047" width="7.140625" style="144" customWidth="1"/>
    <col min="12048" max="12048" width="7.42578125" style="144" customWidth="1"/>
    <col min="12049" max="12049" width="7.140625" style="144" customWidth="1"/>
    <col min="12050" max="12050" width="6.28515625" style="144" customWidth="1"/>
    <col min="12051" max="12051" width="8.140625" style="144" customWidth="1"/>
    <col min="12052" max="12052" width="6.5703125" style="144" customWidth="1"/>
    <col min="12053" max="12053" width="6.85546875" style="144" customWidth="1"/>
    <col min="12054" max="12054" width="8.28515625" style="144" customWidth="1"/>
    <col min="12055" max="12055" width="9.42578125" style="144" customWidth="1"/>
    <col min="12056" max="12056" width="8.28515625" style="144" customWidth="1"/>
    <col min="12057" max="12057" width="7.28515625" style="144" customWidth="1"/>
    <col min="12058" max="12058" width="6.7109375" style="144" customWidth="1"/>
    <col min="12059" max="12059" width="8.42578125" style="144" customWidth="1"/>
    <col min="12060" max="12060" width="8.7109375" style="144" customWidth="1"/>
    <col min="12061" max="12061" width="6.42578125" style="144" customWidth="1"/>
    <col min="12062" max="12062" width="9.140625" style="144"/>
    <col min="12063" max="12063" width="7.5703125" style="144" customWidth="1"/>
    <col min="12064" max="12288" width="9.140625" style="144"/>
    <col min="12289" max="12289" width="3.5703125" style="144" customWidth="1"/>
    <col min="12290" max="12290" width="16" style="144" customWidth="1"/>
    <col min="12291" max="12291" width="8.5703125" style="144" customWidth="1"/>
    <col min="12292" max="12293" width="6.7109375" style="144" customWidth="1"/>
    <col min="12294" max="12294" width="6.28515625" style="144" customWidth="1"/>
    <col min="12295" max="12295" width="5.42578125" style="144" customWidth="1"/>
    <col min="12296" max="12296" width="6.140625" style="144" customWidth="1"/>
    <col min="12297" max="12297" width="6.7109375" style="144" customWidth="1"/>
    <col min="12298" max="12298" width="5.28515625" style="144" customWidth="1"/>
    <col min="12299" max="12300" width="6" style="144" customWidth="1"/>
    <col min="12301" max="12302" width="5.5703125" style="144" customWidth="1"/>
    <col min="12303" max="12303" width="7.140625" style="144" customWidth="1"/>
    <col min="12304" max="12304" width="7.42578125" style="144" customWidth="1"/>
    <col min="12305" max="12305" width="7.140625" style="144" customWidth="1"/>
    <col min="12306" max="12306" width="6.28515625" style="144" customWidth="1"/>
    <col min="12307" max="12307" width="8.140625" style="144" customWidth="1"/>
    <col min="12308" max="12308" width="6.5703125" style="144" customWidth="1"/>
    <col min="12309" max="12309" width="6.85546875" style="144" customWidth="1"/>
    <col min="12310" max="12310" width="8.28515625" style="144" customWidth="1"/>
    <col min="12311" max="12311" width="9.42578125" style="144" customWidth="1"/>
    <col min="12312" max="12312" width="8.28515625" style="144" customWidth="1"/>
    <col min="12313" max="12313" width="7.28515625" style="144" customWidth="1"/>
    <col min="12314" max="12314" width="6.7109375" style="144" customWidth="1"/>
    <col min="12315" max="12315" width="8.42578125" style="144" customWidth="1"/>
    <col min="12316" max="12316" width="8.7109375" style="144" customWidth="1"/>
    <col min="12317" max="12317" width="6.42578125" style="144" customWidth="1"/>
    <col min="12318" max="12318" width="9.140625" style="144"/>
    <col min="12319" max="12319" width="7.5703125" style="144" customWidth="1"/>
    <col min="12320" max="12544" width="9.140625" style="144"/>
    <col min="12545" max="12545" width="3.5703125" style="144" customWidth="1"/>
    <col min="12546" max="12546" width="16" style="144" customWidth="1"/>
    <col min="12547" max="12547" width="8.5703125" style="144" customWidth="1"/>
    <col min="12548" max="12549" width="6.7109375" style="144" customWidth="1"/>
    <col min="12550" max="12550" width="6.28515625" style="144" customWidth="1"/>
    <col min="12551" max="12551" width="5.42578125" style="144" customWidth="1"/>
    <col min="12552" max="12552" width="6.140625" style="144" customWidth="1"/>
    <col min="12553" max="12553" width="6.7109375" style="144" customWidth="1"/>
    <col min="12554" max="12554" width="5.28515625" style="144" customWidth="1"/>
    <col min="12555" max="12556" width="6" style="144" customWidth="1"/>
    <col min="12557" max="12558" width="5.5703125" style="144" customWidth="1"/>
    <col min="12559" max="12559" width="7.140625" style="144" customWidth="1"/>
    <col min="12560" max="12560" width="7.42578125" style="144" customWidth="1"/>
    <col min="12561" max="12561" width="7.140625" style="144" customWidth="1"/>
    <col min="12562" max="12562" width="6.28515625" style="144" customWidth="1"/>
    <col min="12563" max="12563" width="8.140625" style="144" customWidth="1"/>
    <col min="12564" max="12564" width="6.5703125" style="144" customWidth="1"/>
    <col min="12565" max="12565" width="6.85546875" style="144" customWidth="1"/>
    <col min="12566" max="12566" width="8.28515625" style="144" customWidth="1"/>
    <col min="12567" max="12567" width="9.42578125" style="144" customWidth="1"/>
    <col min="12568" max="12568" width="8.28515625" style="144" customWidth="1"/>
    <col min="12569" max="12569" width="7.28515625" style="144" customWidth="1"/>
    <col min="12570" max="12570" width="6.7109375" style="144" customWidth="1"/>
    <col min="12571" max="12571" width="8.42578125" style="144" customWidth="1"/>
    <col min="12572" max="12572" width="8.7109375" style="144" customWidth="1"/>
    <col min="12573" max="12573" width="6.42578125" style="144" customWidth="1"/>
    <col min="12574" max="12574" width="9.140625" style="144"/>
    <col min="12575" max="12575" width="7.5703125" style="144" customWidth="1"/>
    <col min="12576" max="12800" width="9.140625" style="144"/>
    <col min="12801" max="12801" width="3.5703125" style="144" customWidth="1"/>
    <col min="12802" max="12802" width="16" style="144" customWidth="1"/>
    <col min="12803" max="12803" width="8.5703125" style="144" customWidth="1"/>
    <col min="12804" max="12805" width="6.7109375" style="144" customWidth="1"/>
    <col min="12806" max="12806" width="6.28515625" style="144" customWidth="1"/>
    <col min="12807" max="12807" width="5.42578125" style="144" customWidth="1"/>
    <col min="12808" max="12808" width="6.140625" style="144" customWidth="1"/>
    <col min="12809" max="12809" width="6.7109375" style="144" customWidth="1"/>
    <col min="12810" max="12810" width="5.28515625" style="144" customWidth="1"/>
    <col min="12811" max="12812" width="6" style="144" customWidth="1"/>
    <col min="12813" max="12814" width="5.5703125" style="144" customWidth="1"/>
    <col min="12815" max="12815" width="7.140625" style="144" customWidth="1"/>
    <col min="12816" max="12816" width="7.42578125" style="144" customWidth="1"/>
    <col min="12817" max="12817" width="7.140625" style="144" customWidth="1"/>
    <col min="12818" max="12818" width="6.28515625" style="144" customWidth="1"/>
    <col min="12819" max="12819" width="8.140625" style="144" customWidth="1"/>
    <col min="12820" max="12820" width="6.5703125" style="144" customWidth="1"/>
    <col min="12821" max="12821" width="6.85546875" style="144" customWidth="1"/>
    <col min="12822" max="12822" width="8.28515625" style="144" customWidth="1"/>
    <col min="12823" max="12823" width="9.42578125" style="144" customWidth="1"/>
    <col min="12824" max="12824" width="8.28515625" style="144" customWidth="1"/>
    <col min="12825" max="12825" width="7.28515625" style="144" customWidth="1"/>
    <col min="12826" max="12826" width="6.7109375" style="144" customWidth="1"/>
    <col min="12827" max="12827" width="8.42578125" style="144" customWidth="1"/>
    <col min="12828" max="12828" width="8.7109375" style="144" customWidth="1"/>
    <col min="12829" max="12829" width="6.42578125" style="144" customWidth="1"/>
    <col min="12830" max="12830" width="9.140625" style="144"/>
    <col min="12831" max="12831" width="7.5703125" style="144" customWidth="1"/>
    <col min="12832" max="13056" width="9.140625" style="144"/>
    <col min="13057" max="13057" width="3.5703125" style="144" customWidth="1"/>
    <col min="13058" max="13058" width="16" style="144" customWidth="1"/>
    <col min="13059" max="13059" width="8.5703125" style="144" customWidth="1"/>
    <col min="13060" max="13061" width="6.7109375" style="144" customWidth="1"/>
    <col min="13062" max="13062" width="6.28515625" style="144" customWidth="1"/>
    <col min="13063" max="13063" width="5.42578125" style="144" customWidth="1"/>
    <col min="13064" max="13064" width="6.140625" style="144" customWidth="1"/>
    <col min="13065" max="13065" width="6.7109375" style="144" customWidth="1"/>
    <col min="13066" max="13066" width="5.28515625" style="144" customWidth="1"/>
    <col min="13067" max="13068" width="6" style="144" customWidth="1"/>
    <col min="13069" max="13070" width="5.5703125" style="144" customWidth="1"/>
    <col min="13071" max="13071" width="7.140625" style="144" customWidth="1"/>
    <col min="13072" max="13072" width="7.42578125" style="144" customWidth="1"/>
    <col min="13073" max="13073" width="7.140625" style="144" customWidth="1"/>
    <col min="13074" max="13074" width="6.28515625" style="144" customWidth="1"/>
    <col min="13075" max="13075" width="8.140625" style="144" customWidth="1"/>
    <col min="13076" max="13076" width="6.5703125" style="144" customWidth="1"/>
    <col min="13077" max="13077" width="6.85546875" style="144" customWidth="1"/>
    <col min="13078" max="13078" width="8.28515625" style="144" customWidth="1"/>
    <col min="13079" max="13079" width="9.42578125" style="144" customWidth="1"/>
    <col min="13080" max="13080" width="8.28515625" style="144" customWidth="1"/>
    <col min="13081" max="13081" width="7.28515625" style="144" customWidth="1"/>
    <col min="13082" max="13082" width="6.7109375" style="144" customWidth="1"/>
    <col min="13083" max="13083" width="8.42578125" style="144" customWidth="1"/>
    <col min="13084" max="13084" width="8.7109375" style="144" customWidth="1"/>
    <col min="13085" max="13085" width="6.42578125" style="144" customWidth="1"/>
    <col min="13086" max="13086" width="9.140625" style="144"/>
    <col min="13087" max="13087" width="7.5703125" style="144" customWidth="1"/>
    <col min="13088" max="13312" width="9.140625" style="144"/>
    <col min="13313" max="13313" width="3.5703125" style="144" customWidth="1"/>
    <col min="13314" max="13314" width="16" style="144" customWidth="1"/>
    <col min="13315" max="13315" width="8.5703125" style="144" customWidth="1"/>
    <col min="13316" max="13317" width="6.7109375" style="144" customWidth="1"/>
    <col min="13318" max="13318" width="6.28515625" style="144" customWidth="1"/>
    <col min="13319" max="13319" width="5.42578125" style="144" customWidth="1"/>
    <col min="13320" max="13320" width="6.140625" style="144" customWidth="1"/>
    <col min="13321" max="13321" width="6.7109375" style="144" customWidth="1"/>
    <col min="13322" max="13322" width="5.28515625" style="144" customWidth="1"/>
    <col min="13323" max="13324" width="6" style="144" customWidth="1"/>
    <col min="13325" max="13326" width="5.5703125" style="144" customWidth="1"/>
    <col min="13327" max="13327" width="7.140625" style="144" customWidth="1"/>
    <col min="13328" max="13328" width="7.42578125" style="144" customWidth="1"/>
    <col min="13329" max="13329" width="7.140625" style="144" customWidth="1"/>
    <col min="13330" max="13330" width="6.28515625" style="144" customWidth="1"/>
    <col min="13331" max="13331" width="8.140625" style="144" customWidth="1"/>
    <col min="13332" max="13332" width="6.5703125" style="144" customWidth="1"/>
    <col min="13333" max="13333" width="6.85546875" style="144" customWidth="1"/>
    <col min="13334" max="13334" width="8.28515625" style="144" customWidth="1"/>
    <col min="13335" max="13335" width="9.42578125" style="144" customWidth="1"/>
    <col min="13336" max="13336" width="8.28515625" style="144" customWidth="1"/>
    <col min="13337" max="13337" width="7.28515625" style="144" customWidth="1"/>
    <col min="13338" max="13338" width="6.7109375" style="144" customWidth="1"/>
    <col min="13339" max="13339" width="8.42578125" style="144" customWidth="1"/>
    <col min="13340" max="13340" width="8.7109375" style="144" customWidth="1"/>
    <col min="13341" max="13341" width="6.42578125" style="144" customWidth="1"/>
    <col min="13342" max="13342" width="9.140625" style="144"/>
    <col min="13343" max="13343" width="7.5703125" style="144" customWidth="1"/>
    <col min="13344" max="13568" width="9.140625" style="144"/>
    <col min="13569" max="13569" width="3.5703125" style="144" customWidth="1"/>
    <col min="13570" max="13570" width="16" style="144" customWidth="1"/>
    <col min="13571" max="13571" width="8.5703125" style="144" customWidth="1"/>
    <col min="13572" max="13573" width="6.7109375" style="144" customWidth="1"/>
    <col min="13574" max="13574" width="6.28515625" style="144" customWidth="1"/>
    <col min="13575" max="13575" width="5.42578125" style="144" customWidth="1"/>
    <col min="13576" max="13576" width="6.140625" style="144" customWidth="1"/>
    <col min="13577" max="13577" width="6.7109375" style="144" customWidth="1"/>
    <col min="13578" max="13578" width="5.28515625" style="144" customWidth="1"/>
    <col min="13579" max="13580" width="6" style="144" customWidth="1"/>
    <col min="13581" max="13582" width="5.5703125" style="144" customWidth="1"/>
    <col min="13583" max="13583" width="7.140625" style="144" customWidth="1"/>
    <col min="13584" max="13584" width="7.42578125" style="144" customWidth="1"/>
    <col min="13585" max="13585" width="7.140625" style="144" customWidth="1"/>
    <col min="13586" max="13586" width="6.28515625" style="144" customWidth="1"/>
    <col min="13587" max="13587" width="8.140625" style="144" customWidth="1"/>
    <col min="13588" max="13588" width="6.5703125" style="144" customWidth="1"/>
    <col min="13589" max="13589" width="6.85546875" style="144" customWidth="1"/>
    <col min="13590" max="13590" width="8.28515625" style="144" customWidth="1"/>
    <col min="13591" max="13591" width="9.42578125" style="144" customWidth="1"/>
    <col min="13592" max="13592" width="8.28515625" style="144" customWidth="1"/>
    <col min="13593" max="13593" width="7.28515625" style="144" customWidth="1"/>
    <col min="13594" max="13594" width="6.7109375" style="144" customWidth="1"/>
    <col min="13595" max="13595" width="8.42578125" style="144" customWidth="1"/>
    <col min="13596" max="13596" width="8.7109375" style="144" customWidth="1"/>
    <col min="13597" max="13597" width="6.42578125" style="144" customWidth="1"/>
    <col min="13598" max="13598" width="9.140625" style="144"/>
    <col min="13599" max="13599" width="7.5703125" style="144" customWidth="1"/>
    <col min="13600" max="13824" width="9.140625" style="144"/>
    <col min="13825" max="13825" width="3.5703125" style="144" customWidth="1"/>
    <col min="13826" max="13826" width="16" style="144" customWidth="1"/>
    <col min="13827" max="13827" width="8.5703125" style="144" customWidth="1"/>
    <col min="13828" max="13829" width="6.7109375" style="144" customWidth="1"/>
    <col min="13830" max="13830" width="6.28515625" style="144" customWidth="1"/>
    <col min="13831" max="13831" width="5.42578125" style="144" customWidth="1"/>
    <col min="13832" max="13832" width="6.140625" style="144" customWidth="1"/>
    <col min="13833" max="13833" width="6.7109375" style="144" customWidth="1"/>
    <col min="13834" max="13834" width="5.28515625" style="144" customWidth="1"/>
    <col min="13835" max="13836" width="6" style="144" customWidth="1"/>
    <col min="13837" max="13838" width="5.5703125" style="144" customWidth="1"/>
    <col min="13839" max="13839" width="7.140625" style="144" customWidth="1"/>
    <col min="13840" max="13840" width="7.42578125" style="144" customWidth="1"/>
    <col min="13841" max="13841" width="7.140625" style="144" customWidth="1"/>
    <col min="13842" max="13842" width="6.28515625" style="144" customWidth="1"/>
    <col min="13843" max="13843" width="8.140625" style="144" customWidth="1"/>
    <col min="13844" max="13844" width="6.5703125" style="144" customWidth="1"/>
    <col min="13845" max="13845" width="6.85546875" style="144" customWidth="1"/>
    <col min="13846" max="13846" width="8.28515625" style="144" customWidth="1"/>
    <col min="13847" max="13847" width="9.42578125" style="144" customWidth="1"/>
    <col min="13848" max="13848" width="8.28515625" style="144" customWidth="1"/>
    <col min="13849" max="13849" width="7.28515625" style="144" customWidth="1"/>
    <col min="13850" max="13850" width="6.7109375" style="144" customWidth="1"/>
    <col min="13851" max="13851" width="8.42578125" style="144" customWidth="1"/>
    <col min="13852" max="13852" width="8.7109375" style="144" customWidth="1"/>
    <col min="13853" max="13853" width="6.42578125" style="144" customWidth="1"/>
    <col min="13854" max="13854" width="9.140625" style="144"/>
    <col min="13855" max="13855" width="7.5703125" style="144" customWidth="1"/>
    <col min="13856" max="14080" width="9.140625" style="144"/>
    <col min="14081" max="14081" width="3.5703125" style="144" customWidth="1"/>
    <col min="14082" max="14082" width="16" style="144" customWidth="1"/>
    <col min="14083" max="14083" width="8.5703125" style="144" customWidth="1"/>
    <col min="14084" max="14085" width="6.7109375" style="144" customWidth="1"/>
    <col min="14086" max="14086" width="6.28515625" style="144" customWidth="1"/>
    <col min="14087" max="14087" width="5.42578125" style="144" customWidth="1"/>
    <col min="14088" max="14088" width="6.140625" style="144" customWidth="1"/>
    <col min="14089" max="14089" width="6.7109375" style="144" customWidth="1"/>
    <col min="14090" max="14090" width="5.28515625" style="144" customWidth="1"/>
    <col min="14091" max="14092" width="6" style="144" customWidth="1"/>
    <col min="14093" max="14094" width="5.5703125" style="144" customWidth="1"/>
    <col min="14095" max="14095" width="7.140625" style="144" customWidth="1"/>
    <col min="14096" max="14096" width="7.42578125" style="144" customWidth="1"/>
    <col min="14097" max="14097" width="7.140625" style="144" customWidth="1"/>
    <col min="14098" max="14098" width="6.28515625" style="144" customWidth="1"/>
    <col min="14099" max="14099" width="8.140625" style="144" customWidth="1"/>
    <col min="14100" max="14100" width="6.5703125" style="144" customWidth="1"/>
    <col min="14101" max="14101" width="6.85546875" style="144" customWidth="1"/>
    <col min="14102" max="14102" width="8.28515625" style="144" customWidth="1"/>
    <col min="14103" max="14103" width="9.42578125" style="144" customWidth="1"/>
    <col min="14104" max="14104" width="8.28515625" style="144" customWidth="1"/>
    <col min="14105" max="14105" width="7.28515625" style="144" customWidth="1"/>
    <col min="14106" max="14106" width="6.7109375" style="144" customWidth="1"/>
    <col min="14107" max="14107" width="8.42578125" style="144" customWidth="1"/>
    <col min="14108" max="14108" width="8.7109375" style="144" customWidth="1"/>
    <col min="14109" max="14109" width="6.42578125" style="144" customWidth="1"/>
    <col min="14110" max="14110" width="9.140625" style="144"/>
    <col min="14111" max="14111" width="7.5703125" style="144" customWidth="1"/>
    <col min="14112" max="14336" width="9.140625" style="144"/>
    <col min="14337" max="14337" width="3.5703125" style="144" customWidth="1"/>
    <col min="14338" max="14338" width="16" style="144" customWidth="1"/>
    <col min="14339" max="14339" width="8.5703125" style="144" customWidth="1"/>
    <col min="14340" max="14341" width="6.7109375" style="144" customWidth="1"/>
    <col min="14342" max="14342" width="6.28515625" style="144" customWidth="1"/>
    <col min="14343" max="14343" width="5.42578125" style="144" customWidth="1"/>
    <col min="14344" max="14344" width="6.140625" style="144" customWidth="1"/>
    <col min="14345" max="14345" width="6.7109375" style="144" customWidth="1"/>
    <col min="14346" max="14346" width="5.28515625" style="144" customWidth="1"/>
    <col min="14347" max="14348" width="6" style="144" customWidth="1"/>
    <col min="14349" max="14350" width="5.5703125" style="144" customWidth="1"/>
    <col min="14351" max="14351" width="7.140625" style="144" customWidth="1"/>
    <col min="14352" max="14352" width="7.42578125" style="144" customWidth="1"/>
    <col min="14353" max="14353" width="7.140625" style="144" customWidth="1"/>
    <col min="14354" max="14354" width="6.28515625" style="144" customWidth="1"/>
    <col min="14355" max="14355" width="8.140625" style="144" customWidth="1"/>
    <col min="14356" max="14356" width="6.5703125" style="144" customWidth="1"/>
    <col min="14357" max="14357" width="6.85546875" style="144" customWidth="1"/>
    <col min="14358" max="14358" width="8.28515625" style="144" customWidth="1"/>
    <col min="14359" max="14359" width="9.42578125" style="144" customWidth="1"/>
    <col min="14360" max="14360" width="8.28515625" style="144" customWidth="1"/>
    <col min="14361" max="14361" width="7.28515625" style="144" customWidth="1"/>
    <col min="14362" max="14362" width="6.7109375" style="144" customWidth="1"/>
    <col min="14363" max="14363" width="8.42578125" style="144" customWidth="1"/>
    <col min="14364" max="14364" width="8.7109375" style="144" customWidth="1"/>
    <col min="14365" max="14365" width="6.42578125" style="144" customWidth="1"/>
    <col min="14366" max="14366" width="9.140625" style="144"/>
    <col min="14367" max="14367" width="7.5703125" style="144" customWidth="1"/>
    <col min="14368" max="14592" width="9.140625" style="144"/>
    <col min="14593" max="14593" width="3.5703125" style="144" customWidth="1"/>
    <col min="14594" max="14594" width="16" style="144" customWidth="1"/>
    <col min="14595" max="14595" width="8.5703125" style="144" customWidth="1"/>
    <col min="14596" max="14597" width="6.7109375" style="144" customWidth="1"/>
    <col min="14598" max="14598" width="6.28515625" style="144" customWidth="1"/>
    <col min="14599" max="14599" width="5.42578125" style="144" customWidth="1"/>
    <col min="14600" max="14600" width="6.140625" style="144" customWidth="1"/>
    <col min="14601" max="14601" width="6.7109375" style="144" customWidth="1"/>
    <col min="14602" max="14602" width="5.28515625" style="144" customWidth="1"/>
    <col min="14603" max="14604" width="6" style="144" customWidth="1"/>
    <col min="14605" max="14606" width="5.5703125" style="144" customWidth="1"/>
    <col min="14607" max="14607" width="7.140625" style="144" customWidth="1"/>
    <col min="14608" max="14608" width="7.42578125" style="144" customWidth="1"/>
    <col min="14609" max="14609" width="7.140625" style="144" customWidth="1"/>
    <col min="14610" max="14610" width="6.28515625" style="144" customWidth="1"/>
    <col min="14611" max="14611" width="8.140625" style="144" customWidth="1"/>
    <col min="14612" max="14612" width="6.5703125" style="144" customWidth="1"/>
    <col min="14613" max="14613" width="6.85546875" style="144" customWidth="1"/>
    <col min="14614" max="14614" width="8.28515625" style="144" customWidth="1"/>
    <col min="14615" max="14615" width="9.42578125" style="144" customWidth="1"/>
    <col min="14616" max="14616" width="8.28515625" style="144" customWidth="1"/>
    <col min="14617" max="14617" width="7.28515625" style="144" customWidth="1"/>
    <col min="14618" max="14618" width="6.7109375" style="144" customWidth="1"/>
    <col min="14619" max="14619" width="8.42578125" style="144" customWidth="1"/>
    <col min="14620" max="14620" width="8.7109375" style="144" customWidth="1"/>
    <col min="14621" max="14621" width="6.42578125" style="144" customWidth="1"/>
    <col min="14622" max="14622" width="9.140625" style="144"/>
    <col min="14623" max="14623" width="7.5703125" style="144" customWidth="1"/>
    <col min="14624" max="14848" width="9.140625" style="144"/>
    <col min="14849" max="14849" width="3.5703125" style="144" customWidth="1"/>
    <col min="14850" max="14850" width="16" style="144" customWidth="1"/>
    <col min="14851" max="14851" width="8.5703125" style="144" customWidth="1"/>
    <col min="14852" max="14853" width="6.7109375" style="144" customWidth="1"/>
    <col min="14854" max="14854" width="6.28515625" style="144" customWidth="1"/>
    <col min="14855" max="14855" width="5.42578125" style="144" customWidth="1"/>
    <col min="14856" max="14856" width="6.140625" style="144" customWidth="1"/>
    <col min="14857" max="14857" width="6.7109375" style="144" customWidth="1"/>
    <col min="14858" max="14858" width="5.28515625" style="144" customWidth="1"/>
    <col min="14859" max="14860" width="6" style="144" customWidth="1"/>
    <col min="14861" max="14862" width="5.5703125" style="144" customWidth="1"/>
    <col min="14863" max="14863" width="7.140625" style="144" customWidth="1"/>
    <col min="14864" max="14864" width="7.42578125" style="144" customWidth="1"/>
    <col min="14865" max="14865" width="7.140625" style="144" customWidth="1"/>
    <col min="14866" max="14866" width="6.28515625" style="144" customWidth="1"/>
    <col min="14867" max="14867" width="8.140625" style="144" customWidth="1"/>
    <col min="14868" max="14868" width="6.5703125" style="144" customWidth="1"/>
    <col min="14869" max="14869" width="6.85546875" style="144" customWidth="1"/>
    <col min="14870" max="14870" width="8.28515625" style="144" customWidth="1"/>
    <col min="14871" max="14871" width="9.42578125" style="144" customWidth="1"/>
    <col min="14872" max="14872" width="8.28515625" style="144" customWidth="1"/>
    <col min="14873" max="14873" width="7.28515625" style="144" customWidth="1"/>
    <col min="14874" max="14874" width="6.7109375" style="144" customWidth="1"/>
    <col min="14875" max="14875" width="8.42578125" style="144" customWidth="1"/>
    <col min="14876" max="14876" width="8.7109375" style="144" customWidth="1"/>
    <col min="14877" max="14877" width="6.42578125" style="144" customWidth="1"/>
    <col min="14878" max="14878" width="9.140625" style="144"/>
    <col min="14879" max="14879" width="7.5703125" style="144" customWidth="1"/>
    <col min="14880" max="15104" width="9.140625" style="144"/>
    <col min="15105" max="15105" width="3.5703125" style="144" customWidth="1"/>
    <col min="15106" max="15106" width="16" style="144" customWidth="1"/>
    <col min="15107" max="15107" width="8.5703125" style="144" customWidth="1"/>
    <col min="15108" max="15109" width="6.7109375" style="144" customWidth="1"/>
    <col min="15110" max="15110" width="6.28515625" style="144" customWidth="1"/>
    <col min="15111" max="15111" width="5.42578125" style="144" customWidth="1"/>
    <col min="15112" max="15112" width="6.140625" style="144" customWidth="1"/>
    <col min="15113" max="15113" width="6.7109375" style="144" customWidth="1"/>
    <col min="15114" max="15114" width="5.28515625" style="144" customWidth="1"/>
    <col min="15115" max="15116" width="6" style="144" customWidth="1"/>
    <col min="15117" max="15118" width="5.5703125" style="144" customWidth="1"/>
    <col min="15119" max="15119" width="7.140625" style="144" customWidth="1"/>
    <col min="15120" max="15120" width="7.42578125" style="144" customWidth="1"/>
    <col min="15121" max="15121" width="7.140625" style="144" customWidth="1"/>
    <col min="15122" max="15122" width="6.28515625" style="144" customWidth="1"/>
    <col min="15123" max="15123" width="8.140625" style="144" customWidth="1"/>
    <col min="15124" max="15124" width="6.5703125" style="144" customWidth="1"/>
    <col min="15125" max="15125" width="6.85546875" style="144" customWidth="1"/>
    <col min="15126" max="15126" width="8.28515625" style="144" customWidth="1"/>
    <col min="15127" max="15127" width="9.42578125" style="144" customWidth="1"/>
    <col min="15128" max="15128" width="8.28515625" style="144" customWidth="1"/>
    <col min="15129" max="15129" width="7.28515625" style="144" customWidth="1"/>
    <col min="15130" max="15130" width="6.7109375" style="144" customWidth="1"/>
    <col min="15131" max="15131" width="8.42578125" style="144" customWidth="1"/>
    <col min="15132" max="15132" width="8.7109375" style="144" customWidth="1"/>
    <col min="15133" max="15133" width="6.42578125" style="144" customWidth="1"/>
    <col min="15134" max="15134" width="9.140625" style="144"/>
    <col min="15135" max="15135" width="7.5703125" style="144" customWidth="1"/>
    <col min="15136" max="15360" width="9.140625" style="144"/>
    <col min="15361" max="15361" width="3.5703125" style="144" customWidth="1"/>
    <col min="15362" max="15362" width="16" style="144" customWidth="1"/>
    <col min="15363" max="15363" width="8.5703125" style="144" customWidth="1"/>
    <col min="15364" max="15365" width="6.7109375" style="144" customWidth="1"/>
    <col min="15366" max="15366" width="6.28515625" style="144" customWidth="1"/>
    <col min="15367" max="15367" width="5.42578125" style="144" customWidth="1"/>
    <col min="15368" max="15368" width="6.140625" style="144" customWidth="1"/>
    <col min="15369" max="15369" width="6.7109375" style="144" customWidth="1"/>
    <col min="15370" max="15370" width="5.28515625" style="144" customWidth="1"/>
    <col min="15371" max="15372" width="6" style="144" customWidth="1"/>
    <col min="15373" max="15374" width="5.5703125" style="144" customWidth="1"/>
    <col min="15375" max="15375" width="7.140625" style="144" customWidth="1"/>
    <col min="15376" max="15376" width="7.42578125" style="144" customWidth="1"/>
    <col min="15377" max="15377" width="7.140625" style="144" customWidth="1"/>
    <col min="15378" max="15378" width="6.28515625" style="144" customWidth="1"/>
    <col min="15379" max="15379" width="8.140625" style="144" customWidth="1"/>
    <col min="15380" max="15380" width="6.5703125" style="144" customWidth="1"/>
    <col min="15381" max="15381" width="6.85546875" style="144" customWidth="1"/>
    <col min="15382" max="15382" width="8.28515625" style="144" customWidth="1"/>
    <col min="15383" max="15383" width="9.42578125" style="144" customWidth="1"/>
    <col min="15384" max="15384" width="8.28515625" style="144" customWidth="1"/>
    <col min="15385" max="15385" width="7.28515625" style="144" customWidth="1"/>
    <col min="15386" max="15386" width="6.7109375" style="144" customWidth="1"/>
    <col min="15387" max="15387" width="8.42578125" style="144" customWidth="1"/>
    <col min="15388" max="15388" width="8.7109375" style="144" customWidth="1"/>
    <col min="15389" max="15389" width="6.42578125" style="144" customWidth="1"/>
    <col min="15390" max="15390" width="9.140625" style="144"/>
    <col min="15391" max="15391" width="7.5703125" style="144" customWidth="1"/>
    <col min="15392" max="15616" width="9.140625" style="144"/>
    <col min="15617" max="15617" width="3.5703125" style="144" customWidth="1"/>
    <col min="15618" max="15618" width="16" style="144" customWidth="1"/>
    <col min="15619" max="15619" width="8.5703125" style="144" customWidth="1"/>
    <col min="15620" max="15621" width="6.7109375" style="144" customWidth="1"/>
    <col min="15622" max="15622" width="6.28515625" style="144" customWidth="1"/>
    <col min="15623" max="15623" width="5.42578125" style="144" customWidth="1"/>
    <col min="15624" max="15624" width="6.140625" style="144" customWidth="1"/>
    <col min="15625" max="15625" width="6.7109375" style="144" customWidth="1"/>
    <col min="15626" max="15626" width="5.28515625" style="144" customWidth="1"/>
    <col min="15627" max="15628" width="6" style="144" customWidth="1"/>
    <col min="15629" max="15630" width="5.5703125" style="144" customWidth="1"/>
    <col min="15631" max="15631" width="7.140625" style="144" customWidth="1"/>
    <col min="15632" max="15632" width="7.42578125" style="144" customWidth="1"/>
    <col min="15633" max="15633" width="7.140625" style="144" customWidth="1"/>
    <col min="15634" max="15634" width="6.28515625" style="144" customWidth="1"/>
    <col min="15635" max="15635" width="8.140625" style="144" customWidth="1"/>
    <col min="15636" max="15636" width="6.5703125" style="144" customWidth="1"/>
    <col min="15637" max="15637" width="6.85546875" style="144" customWidth="1"/>
    <col min="15638" max="15638" width="8.28515625" style="144" customWidth="1"/>
    <col min="15639" max="15639" width="9.42578125" style="144" customWidth="1"/>
    <col min="15640" max="15640" width="8.28515625" style="144" customWidth="1"/>
    <col min="15641" max="15641" width="7.28515625" style="144" customWidth="1"/>
    <col min="15642" max="15642" width="6.7109375" style="144" customWidth="1"/>
    <col min="15643" max="15643" width="8.42578125" style="144" customWidth="1"/>
    <col min="15644" max="15644" width="8.7109375" style="144" customWidth="1"/>
    <col min="15645" max="15645" width="6.42578125" style="144" customWidth="1"/>
    <col min="15646" max="15646" width="9.140625" style="144"/>
    <col min="15647" max="15647" width="7.5703125" style="144" customWidth="1"/>
    <col min="15648" max="15872" width="9.140625" style="144"/>
    <col min="15873" max="15873" width="3.5703125" style="144" customWidth="1"/>
    <col min="15874" max="15874" width="16" style="144" customWidth="1"/>
    <col min="15875" max="15875" width="8.5703125" style="144" customWidth="1"/>
    <col min="15876" max="15877" width="6.7109375" style="144" customWidth="1"/>
    <col min="15878" max="15878" width="6.28515625" style="144" customWidth="1"/>
    <col min="15879" max="15879" width="5.42578125" style="144" customWidth="1"/>
    <col min="15880" max="15880" width="6.140625" style="144" customWidth="1"/>
    <col min="15881" max="15881" width="6.7109375" style="144" customWidth="1"/>
    <col min="15882" max="15882" width="5.28515625" style="144" customWidth="1"/>
    <col min="15883" max="15884" width="6" style="144" customWidth="1"/>
    <col min="15885" max="15886" width="5.5703125" style="144" customWidth="1"/>
    <col min="15887" max="15887" width="7.140625" style="144" customWidth="1"/>
    <col min="15888" max="15888" width="7.42578125" style="144" customWidth="1"/>
    <col min="15889" max="15889" width="7.140625" style="144" customWidth="1"/>
    <col min="15890" max="15890" width="6.28515625" style="144" customWidth="1"/>
    <col min="15891" max="15891" width="8.140625" style="144" customWidth="1"/>
    <col min="15892" max="15892" width="6.5703125" style="144" customWidth="1"/>
    <col min="15893" max="15893" width="6.85546875" style="144" customWidth="1"/>
    <col min="15894" max="15894" width="8.28515625" style="144" customWidth="1"/>
    <col min="15895" max="15895" width="9.42578125" style="144" customWidth="1"/>
    <col min="15896" max="15896" width="8.28515625" style="144" customWidth="1"/>
    <col min="15897" max="15897" width="7.28515625" style="144" customWidth="1"/>
    <col min="15898" max="15898" width="6.7109375" style="144" customWidth="1"/>
    <col min="15899" max="15899" width="8.42578125" style="144" customWidth="1"/>
    <col min="15900" max="15900" width="8.7109375" style="144" customWidth="1"/>
    <col min="15901" max="15901" width="6.42578125" style="144" customWidth="1"/>
    <col min="15902" max="15902" width="9.140625" style="144"/>
    <col min="15903" max="15903" width="7.5703125" style="144" customWidth="1"/>
    <col min="15904" max="16128" width="9.140625" style="144"/>
    <col min="16129" max="16129" width="3.5703125" style="144" customWidth="1"/>
    <col min="16130" max="16130" width="16" style="144" customWidth="1"/>
    <col min="16131" max="16131" width="8.5703125" style="144" customWidth="1"/>
    <col min="16132" max="16133" width="6.7109375" style="144" customWidth="1"/>
    <col min="16134" max="16134" width="6.28515625" style="144" customWidth="1"/>
    <col min="16135" max="16135" width="5.42578125" style="144" customWidth="1"/>
    <col min="16136" max="16136" width="6.140625" style="144" customWidth="1"/>
    <col min="16137" max="16137" width="6.7109375" style="144" customWidth="1"/>
    <col min="16138" max="16138" width="5.28515625" style="144" customWidth="1"/>
    <col min="16139" max="16140" width="6" style="144" customWidth="1"/>
    <col min="16141" max="16142" width="5.5703125" style="144" customWidth="1"/>
    <col min="16143" max="16143" width="7.140625" style="144" customWidth="1"/>
    <col min="16144" max="16144" width="7.42578125" style="144" customWidth="1"/>
    <col min="16145" max="16145" width="7.140625" style="144" customWidth="1"/>
    <col min="16146" max="16146" width="6.28515625" style="144" customWidth="1"/>
    <col min="16147" max="16147" width="8.140625" style="144" customWidth="1"/>
    <col min="16148" max="16148" width="6.5703125" style="144" customWidth="1"/>
    <col min="16149" max="16149" width="6.85546875" style="144" customWidth="1"/>
    <col min="16150" max="16150" width="8.28515625" style="144" customWidth="1"/>
    <col min="16151" max="16151" width="9.42578125" style="144" customWidth="1"/>
    <col min="16152" max="16152" width="8.28515625" style="144" customWidth="1"/>
    <col min="16153" max="16153" width="7.28515625" style="144" customWidth="1"/>
    <col min="16154" max="16154" width="6.7109375" style="144" customWidth="1"/>
    <col min="16155" max="16155" width="8.42578125" style="144" customWidth="1"/>
    <col min="16156" max="16156" width="8.7109375" style="144" customWidth="1"/>
    <col min="16157" max="16157" width="6.42578125" style="144" customWidth="1"/>
    <col min="16158" max="16158" width="9.140625" style="144"/>
    <col min="16159" max="16159" width="7.5703125" style="144" customWidth="1"/>
    <col min="16160" max="16384" width="9.140625" style="144"/>
  </cols>
  <sheetData>
    <row r="1" spans="1:35" ht="39.75" customHeight="1">
      <c r="A1" s="367" t="s">
        <v>150</v>
      </c>
      <c r="B1" s="367"/>
      <c r="C1" s="367"/>
      <c r="D1" s="367"/>
      <c r="E1" s="367"/>
      <c r="F1" s="367"/>
      <c r="G1" s="367"/>
      <c r="H1" s="367"/>
      <c r="I1" s="367"/>
      <c r="J1" s="367"/>
      <c r="K1" s="367"/>
      <c r="L1" s="367"/>
      <c r="M1" s="367"/>
      <c r="N1" s="367"/>
      <c r="O1" s="367"/>
      <c r="P1" s="367"/>
      <c r="Q1" s="367"/>
      <c r="R1" s="367"/>
      <c r="S1" s="367"/>
      <c r="T1" s="367"/>
      <c r="U1" s="367"/>
      <c r="V1" s="367"/>
      <c r="W1" s="367"/>
      <c r="X1" s="368"/>
      <c r="Y1" s="368"/>
      <c r="Z1" s="368"/>
      <c r="AA1" s="368"/>
      <c r="AB1" s="368"/>
      <c r="AC1" s="368"/>
    </row>
    <row r="2" spans="1:35" ht="23.25" customHeight="1">
      <c r="A2" s="367" t="s">
        <v>151</v>
      </c>
      <c r="B2" s="367"/>
      <c r="C2" s="367"/>
      <c r="D2" s="367"/>
      <c r="E2" s="367"/>
      <c r="F2" s="367"/>
      <c r="G2" s="367"/>
      <c r="H2" s="367"/>
      <c r="I2" s="367"/>
      <c r="J2" s="367"/>
      <c r="K2" s="367"/>
      <c r="L2" s="367"/>
      <c r="M2" s="367"/>
      <c r="N2" s="367"/>
      <c r="O2" s="367"/>
      <c r="P2" s="367"/>
      <c r="Q2" s="367"/>
      <c r="R2" s="367"/>
      <c r="S2" s="367"/>
      <c r="T2" s="367"/>
      <c r="U2" s="367"/>
      <c r="V2" s="367"/>
      <c r="W2" s="367"/>
      <c r="X2" s="146"/>
      <c r="Y2" s="146"/>
      <c r="Z2" s="146"/>
      <c r="AA2" s="146"/>
      <c r="AB2" s="146"/>
      <c r="AC2" s="146"/>
    </row>
    <row r="3" spans="1:35" ht="23.25" customHeight="1" thickBot="1">
      <c r="A3" s="147"/>
      <c r="B3" s="369" t="s">
        <v>152</v>
      </c>
      <c r="C3" s="369"/>
      <c r="D3" s="369"/>
      <c r="E3" s="369"/>
      <c r="F3" s="369"/>
      <c r="G3" s="369"/>
      <c r="H3" s="369"/>
      <c r="I3" s="369"/>
      <c r="J3" s="369"/>
      <c r="K3" s="369"/>
      <c r="L3" s="369"/>
      <c r="M3" s="369"/>
      <c r="N3" s="369"/>
      <c r="O3" s="369"/>
      <c r="P3" s="369"/>
      <c r="Q3" s="369"/>
      <c r="R3" s="369"/>
      <c r="S3" s="147"/>
      <c r="T3" s="147"/>
      <c r="U3" s="147"/>
      <c r="V3" s="147"/>
      <c r="W3" s="147"/>
      <c r="X3" s="146"/>
      <c r="Y3" s="146"/>
      <c r="Z3" s="146"/>
      <c r="AA3" s="146"/>
      <c r="AB3" s="146"/>
      <c r="AC3" s="146"/>
    </row>
    <row r="4" spans="1:35" ht="30" customHeight="1" thickBot="1">
      <c r="A4" s="370" t="s">
        <v>153</v>
      </c>
      <c r="B4" s="371" t="s">
        <v>154</v>
      </c>
      <c r="C4" s="372" t="s">
        <v>5</v>
      </c>
      <c r="D4" s="375" t="s">
        <v>155</v>
      </c>
      <c r="E4" s="376" t="s">
        <v>156</v>
      </c>
      <c r="F4" s="376"/>
      <c r="G4" s="376"/>
      <c r="H4" s="376"/>
      <c r="I4" s="376"/>
      <c r="J4" s="376"/>
      <c r="K4" s="376"/>
      <c r="L4" s="376"/>
      <c r="M4" s="376"/>
      <c r="N4" s="376"/>
      <c r="O4" s="376"/>
      <c r="P4" s="377" t="s">
        <v>157</v>
      </c>
      <c r="Q4" s="380" t="s">
        <v>158</v>
      </c>
      <c r="R4" s="380"/>
      <c r="S4" s="380"/>
      <c r="T4" s="380"/>
      <c r="U4" s="380"/>
      <c r="V4" s="396" t="s">
        <v>159</v>
      </c>
      <c r="W4" s="399" t="s">
        <v>160</v>
      </c>
      <c r="X4" s="401" t="s">
        <v>161</v>
      </c>
      <c r="Y4" s="384" t="s">
        <v>162</v>
      </c>
      <c r="Z4" s="384" t="s">
        <v>163</v>
      </c>
      <c r="AA4" s="410" t="s">
        <v>164</v>
      </c>
      <c r="AB4" s="411"/>
      <c r="AC4" s="384" t="s">
        <v>165</v>
      </c>
      <c r="AD4" s="386"/>
      <c r="AE4" s="388"/>
    </row>
    <row r="5" spans="1:35" ht="34.5" customHeight="1" thickBot="1">
      <c r="A5" s="370"/>
      <c r="B5" s="371"/>
      <c r="C5" s="373"/>
      <c r="D5" s="375"/>
      <c r="E5" s="389" t="s">
        <v>106</v>
      </c>
      <c r="F5" s="390"/>
      <c r="G5" s="391"/>
      <c r="H5" s="392" t="s">
        <v>166</v>
      </c>
      <c r="I5" s="392" t="s">
        <v>167</v>
      </c>
      <c r="J5" s="148" t="s">
        <v>168</v>
      </c>
      <c r="K5" s="149"/>
      <c r="L5" s="389" t="s">
        <v>169</v>
      </c>
      <c r="M5" s="390"/>
      <c r="N5" s="391"/>
      <c r="O5" s="392" t="s">
        <v>170</v>
      </c>
      <c r="P5" s="378"/>
      <c r="Q5" s="393" t="s">
        <v>171</v>
      </c>
      <c r="R5" s="394" t="s">
        <v>172</v>
      </c>
      <c r="S5" s="406" t="s">
        <v>173</v>
      </c>
      <c r="T5" s="406" t="s">
        <v>174</v>
      </c>
      <c r="U5" s="406" t="s">
        <v>175</v>
      </c>
      <c r="V5" s="397"/>
      <c r="W5" s="378"/>
      <c r="X5" s="402"/>
      <c r="Y5" s="385"/>
      <c r="Z5" s="385"/>
      <c r="AA5" s="408" t="s">
        <v>176</v>
      </c>
      <c r="AB5" s="381" t="s">
        <v>177</v>
      </c>
      <c r="AC5" s="385"/>
      <c r="AD5" s="387"/>
      <c r="AE5" s="387"/>
      <c r="AF5" s="226"/>
      <c r="AG5" s="226"/>
      <c r="AH5" s="226"/>
      <c r="AI5" s="205"/>
    </row>
    <row r="6" spans="1:35" ht="63.75" customHeight="1">
      <c r="A6" s="370"/>
      <c r="B6" s="371"/>
      <c r="C6" s="374"/>
      <c r="D6" s="375"/>
      <c r="E6" s="150" t="s">
        <v>178</v>
      </c>
      <c r="F6" s="150" t="s">
        <v>179</v>
      </c>
      <c r="G6" s="150" t="s">
        <v>180</v>
      </c>
      <c r="H6" s="392"/>
      <c r="I6" s="392"/>
      <c r="J6" s="151" t="s">
        <v>181</v>
      </c>
      <c r="K6" s="151" t="s">
        <v>182</v>
      </c>
      <c r="L6" s="150" t="s">
        <v>178</v>
      </c>
      <c r="M6" s="150" t="s">
        <v>179</v>
      </c>
      <c r="N6" s="150" t="s">
        <v>180</v>
      </c>
      <c r="O6" s="392"/>
      <c r="P6" s="379"/>
      <c r="Q6" s="393"/>
      <c r="R6" s="395"/>
      <c r="S6" s="407"/>
      <c r="T6" s="407"/>
      <c r="U6" s="407"/>
      <c r="V6" s="398"/>
      <c r="W6" s="400"/>
      <c r="X6" s="403"/>
      <c r="Y6" s="385"/>
      <c r="Z6" s="385"/>
      <c r="AA6" s="409"/>
      <c r="AB6" s="381"/>
      <c r="AC6" s="385"/>
      <c r="AD6" s="387"/>
      <c r="AE6" s="387"/>
      <c r="AF6" s="227"/>
      <c r="AG6" s="227"/>
      <c r="AH6" s="228"/>
      <c r="AI6" s="205"/>
    </row>
    <row r="7" spans="1:35" s="162" customFormat="1" ht="20.100000000000001" customHeight="1">
      <c r="A7" s="152">
        <v>1</v>
      </c>
      <c r="B7" s="153" t="s">
        <v>43</v>
      </c>
      <c r="C7" s="154">
        <v>34415</v>
      </c>
      <c r="D7" s="155">
        <v>292</v>
      </c>
      <c r="E7" s="155">
        <v>313</v>
      </c>
      <c r="F7" s="155">
        <v>177</v>
      </c>
      <c r="G7" s="155">
        <v>136</v>
      </c>
      <c r="H7" s="155">
        <v>4</v>
      </c>
      <c r="I7" s="155">
        <v>0</v>
      </c>
      <c r="J7" s="155">
        <v>1</v>
      </c>
      <c r="K7" s="155">
        <v>1</v>
      </c>
      <c r="L7" s="155">
        <v>85</v>
      </c>
      <c r="M7" s="155">
        <v>69</v>
      </c>
      <c r="N7" s="155">
        <v>16</v>
      </c>
      <c r="O7" s="155">
        <v>223</v>
      </c>
      <c r="P7" s="156">
        <v>8.5</v>
      </c>
      <c r="Q7" s="156">
        <v>9.1</v>
      </c>
      <c r="R7" s="156">
        <v>4.5878987423759918</v>
      </c>
      <c r="S7" s="157">
        <v>13.698630136986301</v>
      </c>
      <c r="T7" s="157">
        <v>6.8259385665529013</v>
      </c>
      <c r="U7" s="158">
        <v>3.4129692832764507</v>
      </c>
      <c r="V7" s="159"/>
      <c r="W7" s="159">
        <v>-2.5836614173228298</v>
      </c>
      <c r="X7" s="243">
        <v>18527</v>
      </c>
      <c r="Y7" s="160">
        <v>2</v>
      </c>
      <c r="Z7" s="160">
        <v>6</v>
      </c>
      <c r="AA7" s="161">
        <v>6.8555758683729433</v>
      </c>
      <c r="AB7" s="244">
        <v>8752</v>
      </c>
      <c r="AC7" s="186">
        <v>4</v>
      </c>
      <c r="AD7" s="194"/>
      <c r="AE7" s="194"/>
      <c r="AF7" s="229"/>
      <c r="AG7" s="229"/>
      <c r="AH7" s="194"/>
      <c r="AI7" s="196"/>
    </row>
    <row r="8" spans="1:35" s="162" customFormat="1" ht="20.100000000000001" customHeight="1">
      <c r="A8" s="152">
        <v>2</v>
      </c>
      <c r="B8" s="153" t="s">
        <v>44</v>
      </c>
      <c r="C8" s="154">
        <v>8128</v>
      </c>
      <c r="D8" s="155">
        <v>96</v>
      </c>
      <c r="E8" s="155">
        <v>108</v>
      </c>
      <c r="F8" s="155">
        <v>64</v>
      </c>
      <c r="G8" s="155">
        <v>44</v>
      </c>
      <c r="H8" s="155">
        <v>3</v>
      </c>
      <c r="I8" s="155">
        <v>1</v>
      </c>
      <c r="J8" s="155">
        <v>0</v>
      </c>
      <c r="K8" s="155">
        <v>3</v>
      </c>
      <c r="L8" s="155">
        <v>37</v>
      </c>
      <c r="M8" s="155">
        <v>31</v>
      </c>
      <c r="N8" s="155">
        <v>6</v>
      </c>
      <c r="O8" s="155">
        <v>68</v>
      </c>
      <c r="P8" s="156">
        <v>11.8</v>
      </c>
      <c r="Q8" s="156">
        <v>13.3</v>
      </c>
      <c r="R8" s="156">
        <v>8.7387812942843652</v>
      </c>
      <c r="S8" s="157">
        <v>31.25</v>
      </c>
      <c r="T8" s="157">
        <v>30.303030303030305</v>
      </c>
      <c r="U8" s="158">
        <v>30.303030303030305</v>
      </c>
      <c r="V8" s="159"/>
      <c r="W8" s="159">
        <v>-0.9661835748792269</v>
      </c>
      <c r="X8" s="243">
        <v>4234</v>
      </c>
      <c r="Y8" s="160">
        <v>2</v>
      </c>
      <c r="Z8" s="160">
        <v>6</v>
      </c>
      <c r="AA8" s="161">
        <v>25.337837837837839</v>
      </c>
      <c r="AB8" s="244">
        <v>2368</v>
      </c>
      <c r="AC8" s="186">
        <v>3</v>
      </c>
      <c r="AD8" s="194"/>
      <c r="AE8" s="194"/>
      <c r="AF8" s="229"/>
      <c r="AG8" s="229"/>
      <c r="AH8" s="194"/>
      <c r="AI8" s="196"/>
    </row>
    <row r="9" spans="1:35" s="165" customFormat="1" ht="20.100000000000001" customHeight="1">
      <c r="A9" s="163">
        <v>3</v>
      </c>
      <c r="B9" s="164" t="s">
        <v>45</v>
      </c>
      <c r="C9" s="154">
        <v>12420</v>
      </c>
      <c r="D9" s="155">
        <v>144</v>
      </c>
      <c r="E9" s="155">
        <v>172</v>
      </c>
      <c r="F9" s="155">
        <v>107</v>
      </c>
      <c r="G9" s="155">
        <v>65</v>
      </c>
      <c r="H9" s="155">
        <v>2</v>
      </c>
      <c r="I9" s="155">
        <v>0</v>
      </c>
      <c r="J9" s="155">
        <v>0</v>
      </c>
      <c r="K9" s="155">
        <v>1</v>
      </c>
      <c r="L9" s="155">
        <v>48</v>
      </c>
      <c r="M9" s="155">
        <v>36</v>
      </c>
      <c r="N9" s="155">
        <v>12</v>
      </c>
      <c r="O9" s="155">
        <v>122</v>
      </c>
      <c r="P9" s="156">
        <v>11.6</v>
      </c>
      <c r="Q9" s="156">
        <v>13.8</v>
      </c>
      <c r="R9" s="156">
        <v>7.8175895765472312</v>
      </c>
      <c r="S9" s="157">
        <v>13.888888888888889</v>
      </c>
      <c r="T9" s="157">
        <v>6.8965517241379306</v>
      </c>
      <c r="U9" s="158">
        <v>6.8965517241379306</v>
      </c>
      <c r="V9" s="159"/>
      <c r="W9" s="159">
        <v>-2.0440940283253024</v>
      </c>
      <c r="X9" s="243">
        <v>6140</v>
      </c>
      <c r="Y9" s="160">
        <v>1</v>
      </c>
      <c r="Z9" s="160">
        <v>3</v>
      </c>
      <c r="AA9" s="161">
        <v>7.8064012490241996</v>
      </c>
      <c r="AB9" s="244">
        <v>3843</v>
      </c>
      <c r="AC9" s="186">
        <v>2</v>
      </c>
      <c r="AD9" s="194"/>
      <c r="AE9" s="194"/>
      <c r="AF9" s="229"/>
      <c r="AG9" s="229"/>
      <c r="AH9" s="194"/>
      <c r="AI9" s="196"/>
    </row>
    <row r="10" spans="1:35" s="162" customFormat="1" ht="20.100000000000001" customHeight="1">
      <c r="A10" s="152">
        <v>4</v>
      </c>
      <c r="B10" s="153" t="s">
        <v>46</v>
      </c>
      <c r="C10" s="154">
        <v>13698</v>
      </c>
      <c r="D10" s="155">
        <v>162</v>
      </c>
      <c r="E10" s="155">
        <v>160</v>
      </c>
      <c r="F10" s="155">
        <v>87</v>
      </c>
      <c r="G10" s="155">
        <v>73</v>
      </c>
      <c r="H10" s="155">
        <v>1</v>
      </c>
      <c r="I10" s="155">
        <v>1</v>
      </c>
      <c r="J10" s="155">
        <v>0</v>
      </c>
      <c r="K10" s="155">
        <v>3</v>
      </c>
      <c r="L10" s="155">
        <v>53</v>
      </c>
      <c r="M10" s="155">
        <v>40</v>
      </c>
      <c r="N10" s="155">
        <v>13</v>
      </c>
      <c r="O10" s="155">
        <v>105</v>
      </c>
      <c r="P10" s="156">
        <v>11.8</v>
      </c>
      <c r="Q10" s="156">
        <v>11.7</v>
      </c>
      <c r="R10" s="156">
        <v>7.7792455599589019</v>
      </c>
      <c r="S10" s="157">
        <v>6.1728395061728394</v>
      </c>
      <c r="T10" s="157">
        <v>18.181818181818183</v>
      </c>
      <c r="U10" s="158">
        <v>18.181818181818183</v>
      </c>
      <c r="V10" s="159"/>
      <c r="W10" s="159">
        <v>0.14110342881332016</v>
      </c>
      <c r="X10" s="243">
        <v>6813</v>
      </c>
      <c r="Y10" s="160">
        <v>0</v>
      </c>
      <c r="Z10" s="160">
        <v>2</v>
      </c>
      <c r="AA10" s="161">
        <v>4.6425255338904368</v>
      </c>
      <c r="AB10" s="244">
        <v>4308</v>
      </c>
      <c r="AC10" s="186">
        <v>1</v>
      </c>
      <c r="AD10" s="194"/>
      <c r="AE10" s="194"/>
      <c r="AF10" s="229"/>
      <c r="AG10" s="229"/>
      <c r="AH10" s="194"/>
      <c r="AI10" s="196"/>
    </row>
    <row r="11" spans="1:35" s="162" customFormat="1" ht="20.100000000000001" customHeight="1">
      <c r="A11" s="152">
        <v>5</v>
      </c>
      <c r="B11" s="153" t="s">
        <v>47</v>
      </c>
      <c r="C11" s="154">
        <v>14174</v>
      </c>
      <c r="D11" s="155">
        <v>166</v>
      </c>
      <c r="E11" s="155">
        <v>178</v>
      </c>
      <c r="F11" s="155">
        <v>96</v>
      </c>
      <c r="G11" s="155">
        <v>82</v>
      </c>
      <c r="H11" s="155">
        <v>2</v>
      </c>
      <c r="I11" s="155">
        <v>1</v>
      </c>
      <c r="J11" s="155">
        <v>1</v>
      </c>
      <c r="K11" s="155">
        <v>1</v>
      </c>
      <c r="L11" s="155">
        <v>52</v>
      </c>
      <c r="M11" s="155">
        <v>42</v>
      </c>
      <c r="N11" s="155">
        <v>10</v>
      </c>
      <c r="O11" s="155">
        <v>120</v>
      </c>
      <c r="P11" s="156">
        <v>11.7</v>
      </c>
      <c r="Q11" s="156">
        <v>12.6</v>
      </c>
      <c r="R11" s="156">
        <v>7.3384137736381598</v>
      </c>
      <c r="S11" s="157">
        <v>12.048192771084338</v>
      </c>
      <c r="T11" s="157">
        <v>11.976047904191617</v>
      </c>
      <c r="U11" s="158">
        <v>5.9880239520958085</v>
      </c>
      <c r="V11" s="159"/>
      <c r="W11" s="159">
        <v>-1.0244152296397466</v>
      </c>
      <c r="X11" s="243">
        <v>7086</v>
      </c>
      <c r="Y11" s="160">
        <v>0</v>
      </c>
      <c r="Z11" s="160">
        <v>3</v>
      </c>
      <c r="AA11" s="161">
        <v>6.7385444743935308</v>
      </c>
      <c r="AB11" s="244">
        <v>4452</v>
      </c>
      <c r="AC11" s="186">
        <v>3</v>
      </c>
      <c r="AD11" s="194"/>
      <c r="AE11" s="194"/>
      <c r="AF11" s="229"/>
      <c r="AG11" s="229"/>
      <c r="AH11" s="194"/>
      <c r="AI11" s="196"/>
    </row>
    <row r="12" spans="1:35" s="162" customFormat="1" ht="20.100000000000001" customHeight="1">
      <c r="A12" s="152">
        <v>6</v>
      </c>
      <c r="B12" s="153" t="s">
        <v>48</v>
      </c>
      <c r="C12" s="154">
        <v>11714</v>
      </c>
      <c r="D12" s="155">
        <v>189</v>
      </c>
      <c r="E12" s="155">
        <v>122</v>
      </c>
      <c r="F12" s="155">
        <v>73</v>
      </c>
      <c r="G12" s="155">
        <v>49</v>
      </c>
      <c r="H12" s="155">
        <v>5</v>
      </c>
      <c r="I12" s="155">
        <v>1</v>
      </c>
      <c r="J12" s="155">
        <v>1</v>
      </c>
      <c r="K12" s="155">
        <v>1</v>
      </c>
      <c r="L12" s="155">
        <v>45</v>
      </c>
      <c r="M12" s="155">
        <v>32</v>
      </c>
      <c r="N12" s="155">
        <v>13</v>
      </c>
      <c r="O12" s="155">
        <v>71</v>
      </c>
      <c r="P12" s="156">
        <v>16.100000000000001</v>
      </c>
      <c r="Q12" s="156">
        <v>10.4</v>
      </c>
      <c r="R12" s="156">
        <v>7.6949384404924759</v>
      </c>
      <c r="S12" s="157">
        <v>26.455026455026456</v>
      </c>
      <c r="T12" s="157">
        <v>10.526315789473685</v>
      </c>
      <c r="U12" s="158">
        <v>5.2631578947368425</v>
      </c>
      <c r="V12" s="159"/>
      <c r="W12" s="159">
        <v>3.4449071931718853</v>
      </c>
      <c r="X12" s="243">
        <v>5848</v>
      </c>
      <c r="Y12" s="160">
        <v>1</v>
      </c>
      <c r="Z12" s="160">
        <v>7</v>
      </c>
      <c r="AA12" s="161">
        <v>15.705631590756115</v>
      </c>
      <c r="AB12" s="244">
        <v>4457</v>
      </c>
      <c r="AC12" s="186">
        <v>8</v>
      </c>
      <c r="AD12" s="194"/>
      <c r="AE12" s="194"/>
      <c r="AF12" s="229"/>
      <c r="AG12" s="229"/>
      <c r="AH12" s="194"/>
      <c r="AI12" s="196"/>
    </row>
    <row r="13" spans="1:35" s="162" customFormat="1" ht="20.100000000000001" customHeight="1">
      <c r="A13" s="152">
        <v>7</v>
      </c>
      <c r="B13" s="166" t="s">
        <v>49</v>
      </c>
      <c r="C13" s="154">
        <v>19449</v>
      </c>
      <c r="D13" s="155">
        <v>359</v>
      </c>
      <c r="E13" s="155">
        <v>131</v>
      </c>
      <c r="F13" s="155">
        <v>92</v>
      </c>
      <c r="G13" s="155">
        <v>39</v>
      </c>
      <c r="H13" s="155">
        <v>5</v>
      </c>
      <c r="I13" s="155">
        <v>7</v>
      </c>
      <c r="J13" s="155">
        <v>2</v>
      </c>
      <c r="K13" s="155">
        <v>0</v>
      </c>
      <c r="L13" s="155">
        <v>47</v>
      </c>
      <c r="M13" s="155">
        <v>43</v>
      </c>
      <c r="N13" s="155">
        <v>4</v>
      </c>
      <c r="O13" s="155">
        <v>72</v>
      </c>
      <c r="P13" s="156">
        <v>18.5</v>
      </c>
      <c r="Q13" s="156">
        <v>6.7</v>
      </c>
      <c r="R13" s="156">
        <v>4.7964077967139511</v>
      </c>
      <c r="S13" s="157">
        <v>13.927576601671309</v>
      </c>
      <c r="T13" s="157">
        <v>5.5710306406685239</v>
      </c>
      <c r="U13" s="158">
        <v>0</v>
      </c>
      <c r="V13" s="159"/>
      <c r="W13" s="159">
        <v>15.644298065047346</v>
      </c>
      <c r="X13" s="243">
        <v>9799</v>
      </c>
      <c r="Y13" s="160">
        <v>2</v>
      </c>
      <c r="Z13" s="160">
        <v>14</v>
      </c>
      <c r="AA13" s="161">
        <v>17.948717948717949</v>
      </c>
      <c r="AB13" s="244">
        <v>7800</v>
      </c>
      <c r="AC13" s="186">
        <v>5</v>
      </c>
      <c r="AD13" s="194"/>
      <c r="AE13" s="194"/>
      <c r="AF13" s="229"/>
      <c r="AG13" s="229"/>
      <c r="AH13" s="194"/>
      <c r="AI13" s="196"/>
    </row>
    <row r="14" spans="1:35" s="162" customFormat="1" ht="20.100000000000001" customHeight="1">
      <c r="A14" s="152">
        <v>8</v>
      </c>
      <c r="B14" s="166" t="s">
        <v>50</v>
      </c>
      <c r="C14" s="154">
        <v>14574</v>
      </c>
      <c r="D14" s="155">
        <v>204</v>
      </c>
      <c r="E14" s="155">
        <v>132</v>
      </c>
      <c r="F14" s="155">
        <v>76</v>
      </c>
      <c r="G14" s="155">
        <v>56</v>
      </c>
      <c r="H14" s="155">
        <v>1</v>
      </c>
      <c r="I14" s="155">
        <v>0</v>
      </c>
      <c r="J14" s="155">
        <v>0</v>
      </c>
      <c r="K14" s="155">
        <v>2</v>
      </c>
      <c r="L14" s="155">
        <v>28</v>
      </c>
      <c r="M14" s="155">
        <v>23</v>
      </c>
      <c r="N14" s="155">
        <v>5</v>
      </c>
      <c r="O14" s="155">
        <v>101</v>
      </c>
      <c r="P14" s="156">
        <v>14</v>
      </c>
      <c r="Q14" s="156">
        <v>9.1</v>
      </c>
      <c r="R14" s="156">
        <v>3.9347948285553684</v>
      </c>
      <c r="S14" s="157">
        <v>4.9019607843137258</v>
      </c>
      <c r="T14" s="157">
        <v>9.7087378640776691</v>
      </c>
      <c r="U14" s="158">
        <v>9.7087378640776691</v>
      </c>
      <c r="V14" s="159"/>
      <c r="W14" s="159">
        <v>4.462902126076985</v>
      </c>
      <c r="X14" s="243">
        <v>7116</v>
      </c>
      <c r="Y14" s="160">
        <v>1</v>
      </c>
      <c r="Z14" s="160">
        <v>2</v>
      </c>
      <c r="AA14" s="161">
        <v>3.8669760247486464</v>
      </c>
      <c r="AB14" s="244">
        <v>5172</v>
      </c>
      <c r="AC14" s="186">
        <v>1</v>
      </c>
      <c r="AD14" s="194"/>
      <c r="AE14" s="194"/>
      <c r="AF14" s="229"/>
      <c r="AG14" s="229"/>
      <c r="AH14" s="194"/>
      <c r="AI14" s="196"/>
    </row>
    <row r="15" spans="1:35" s="162" customFormat="1" ht="20.100000000000001" customHeight="1">
      <c r="A15" s="163">
        <v>9</v>
      </c>
      <c r="B15" s="258" t="s">
        <v>51</v>
      </c>
      <c r="C15" s="259">
        <v>16133</v>
      </c>
      <c r="D15" s="155">
        <v>217</v>
      </c>
      <c r="E15" s="155">
        <v>207</v>
      </c>
      <c r="F15" s="155">
        <v>111</v>
      </c>
      <c r="G15" s="155">
        <v>96</v>
      </c>
      <c r="H15" s="155">
        <v>5</v>
      </c>
      <c r="I15" s="155">
        <v>2</v>
      </c>
      <c r="J15" s="155">
        <v>2</v>
      </c>
      <c r="K15" s="155">
        <v>1</v>
      </c>
      <c r="L15" s="155">
        <v>62</v>
      </c>
      <c r="M15" s="155">
        <v>45</v>
      </c>
      <c r="N15" s="155">
        <v>17</v>
      </c>
      <c r="O15" s="155">
        <v>134</v>
      </c>
      <c r="P15" s="156">
        <v>13.5</v>
      </c>
      <c r="Q15" s="156">
        <v>12.8</v>
      </c>
      <c r="R15" s="156">
        <v>7.4242605675966944</v>
      </c>
      <c r="S15" s="157">
        <v>23.041474654377879</v>
      </c>
      <c r="T15" s="157">
        <v>13.761467889908257</v>
      </c>
      <c r="U15" s="158">
        <v>4.5871559633027523</v>
      </c>
      <c r="V15" s="159"/>
      <c r="W15" s="159">
        <v>0.940114693992669</v>
      </c>
      <c r="X15" s="243">
        <v>8351</v>
      </c>
      <c r="Y15" s="160">
        <v>4</v>
      </c>
      <c r="Z15" s="160">
        <v>11</v>
      </c>
      <c r="AA15" s="161">
        <v>21.425788858589794</v>
      </c>
      <c r="AB15" s="244">
        <v>5134</v>
      </c>
      <c r="AC15" s="186">
        <v>6</v>
      </c>
      <c r="AD15" s="194"/>
      <c r="AE15" s="194"/>
      <c r="AF15" s="229"/>
      <c r="AG15" s="229"/>
      <c r="AH15" s="194"/>
      <c r="AI15" s="196"/>
    </row>
    <row r="16" spans="1:35" s="162" customFormat="1" ht="20.100000000000001" customHeight="1">
      <c r="A16" s="163">
        <v>10</v>
      </c>
      <c r="B16" s="164" t="s">
        <v>52</v>
      </c>
      <c r="C16" s="259">
        <v>10637</v>
      </c>
      <c r="D16" s="155">
        <v>131</v>
      </c>
      <c r="E16" s="155">
        <v>115</v>
      </c>
      <c r="F16" s="155">
        <v>63</v>
      </c>
      <c r="G16" s="155">
        <v>52</v>
      </c>
      <c r="H16" s="155">
        <v>1</v>
      </c>
      <c r="I16" s="155">
        <v>0</v>
      </c>
      <c r="J16" s="155">
        <v>1</v>
      </c>
      <c r="K16" s="155">
        <v>0</v>
      </c>
      <c r="L16" s="155">
        <v>28</v>
      </c>
      <c r="M16" s="155">
        <v>25</v>
      </c>
      <c r="N16" s="155">
        <v>3</v>
      </c>
      <c r="O16" s="155">
        <v>86</v>
      </c>
      <c r="P16" s="156">
        <v>12.3</v>
      </c>
      <c r="Q16" s="156">
        <v>10.8</v>
      </c>
      <c r="R16" s="156">
        <v>5.3578262533486409</v>
      </c>
      <c r="S16" s="157">
        <v>7.6335877862595423</v>
      </c>
      <c r="T16" s="157">
        <v>7.6335877862595423</v>
      </c>
      <c r="U16" s="158">
        <v>0</v>
      </c>
      <c r="V16" s="159"/>
      <c r="W16" s="159">
        <v>0.10299854514554985</v>
      </c>
      <c r="X16" s="243">
        <v>5226</v>
      </c>
      <c r="Y16" s="160">
        <v>2</v>
      </c>
      <c r="Z16" s="160">
        <v>3</v>
      </c>
      <c r="AA16" s="161">
        <v>9.8103335513407455</v>
      </c>
      <c r="AB16" s="244">
        <v>3058</v>
      </c>
      <c r="AC16" s="186">
        <v>1</v>
      </c>
      <c r="AD16" s="194"/>
      <c r="AE16" s="194"/>
      <c r="AF16" s="229"/>
      <c r="AG16" s="229"/>
      <c r="AH16" s="194"/>
      <c r="AI16" s="196"/>
    </row>
    <row r="17" spans="1:35" s="167" customFormat="1" ht="30" customHeight="1">
      <c r="A17" s="260">
        <v>11</v>
      </c>
      <c r="B17" s="164" t="s">
        <v>54</v>
      </c>
      <c r="C17" s="245">
        <f t="shared" ref="C17" si="0">SUM(C7:C16)</f>
        <v>155342</v>
      </c>
      <c r="D17" s="245">
        <v>1960</v>
      </c>
      <c r="E17" s="245">
        <v>1638</v>
      </c>
      <c r="F17" s="245">
        <v>946</v>
      </c>
      <c r="G17" s="245">
        <v>692</v>
      </c>
      <c r="H17" s="245">
        <v>29</v>
      </c>
      <c r="I17" s="245">
        <v>13</v>
      </c>
      <c r="J17" s="245">
        <v>8</v>
      </c>
      <c r="K17" s="245">
        <v>13</v>
      </c>
      <c r="L17" s="245">
        <v>485</v>
      </c>
      <c r="M17" s="245">
        <v>386</v>
      </c>
      <c r="N17" s="245">
        <v>99</v>
      </c>
      <c r="O17" s="245">
        <v>1102</v>
      </c>
      <c r="P17" s="156">
        <v>12.6</v>
      </c>
      <c r="Q17" s="156">
        <v>10.5</v>
      </c>
      <c r="R17" s="156">
        <v>6.1283800859236797</v>
      </c>
      <c r="S17" s="157">
        <v>14.795918367346939</v>
      </c>
      <c r="T17" s="157">
        <v>10.643689812468322</v>
      </c>
      <c r="U17" s="158">
        <v>6.5889508362899134</v>
      </c>
      <c r="V17" s="246"/>
      <c r="W17" s="246">
        <v>5.0186250214304629</v>
      </c>
      <c r="X17" s="247">
        <v>79140</v>
      </c>
      <c r="Y17" s="160">
        <v>15</v>
      </c>
      <c r="Z17" s="160">
        <v>57</v>
      </c>
      <c r="AA17" s="161">
        <v>11.551556420233464</v>
      </c>
      <c r="AB17" s="248">
        <v>49344</v>
      </c>
      <c r="AC17" s="186">
        <v>34</v>
      </c>
      <c r="AD17" s="233"/>
      <c r="AE17" s="233"/>
      <c r="AF17" s="230"/>
      <c r="AG17" s="230"/>
      <c r="AH17" s="194"/>
      <c r="AI17" s="231"/>
    </row>
    <row r="18" spans="1:35" s="162" customFormat="1" ht="26.25" customHeight="1">
      <c r="A18" s="163">
        <v>12</v>
      </c>
      <c r="B18" s="258" t="s">
        <v>183</v>
      </c>
      <c r="C18" s="261">
        <v>64161</v>
      </c>
      <c r="D18" s="168">
        <v>1048</v>
      </c>
      <c r="E18" s="155">
        <v>587</v>
      </c>
      <c r="F18" s="155">
        <v>294</v>
      </c>
      <c r="G18" s="155">
        <v>293</v>
      </c>
      <c r="H18" s="169">
        <v>5</v>
      </c>
      <c r="I18" s="155">
        <v>4</v>
      </c>
      <c r="J18" s="155">
        <v>2</v>
      </c>
      <c r="K18" s="155">
        <v>5</v>
      </c>
      <c r="L18" s="155">
        <v>130</v>
      </c>
      <c r="M18" s="155">
        <v>106</v>
      </c>
      <c r="N18" s="155">
        <v>24</v>
      </c>
      <c r="O18" s="155">
        <v>449</v>
      </c>
      <c r="P18" s="156">
        <v>16.3</v>
      </c>
      <c r="Q18" s="156">
        <v>9.1</v>
      </c>
      <c r="R18" s="156">
        <v>3.5520096177491189</v>
      </c>
      <c r="S18" s="157">
        <v>4.770992366412214</v>
      </c>
      <c r="T18" s="157">
        <v>6.6476733143399809</v>
      </c>
      <c r="U18" s="158">
        <v>4.7483380816714149</v>
      </c>
      <c r="V18" s="170"/>
      <c r="W18" s="170">
        <v>2.1001990861172741</v>
      </c>
      <c r="X18" s="243">
        <v>36599</v>
      </c>
      <c r="Y18" s="160">
        <v>2</v>
      </c>
      <c r="Z18" s="160">
        <v>11</v>
      </c>
      <c r="AA18" s="161">
        <v>6.0911456891300739</v>
      </c>
      <c r="AB18" s="244">
        <v>18059</v>
      </c>
      <c r="AC18" s="186">
        <v>8</v>
      </c>
      <c r="AD18" s="194"/>
      <c r="AE18" s="194"/>
      <c r="AF18" s="229"/>
      <c r="AG18" s="229"/>
      <c r="AH18" s="194"/>
      <c r="AI18" s="196"/>
    </row>
    <row r="19" spans="1:35" s="167" customFormat="1" ht="36" customHeight="1" thickBot="1">
      <c r="A19" s="382" t="s">
        <v>184</v>
      </c>
      <c r="B19" s="383"/>
      <c r="C19" s="249">
        <f>C17+C18</f>
        <v>219503</v>
      </c>
      <c r="D19" s="249">
        <v>3008</v>
      </c>
      <c r="E19" s="249">
        <v>2225</v>
      </c>
      <c r="F19" s="249">
        <v>1240</v>
      </c>
      <c r="G19" s="249">
        <v>985</v>
      </c>
      <c r="H19" s="249">
        <v>34</v>
      </c>
      <c r="I19" s="249">
        <v>17</v>
      </c>
      <c r="J19" s="249">
        <v>10</v>
      </c>
      <c r="K19" s="249">
        <v>18</v>
      </c>
      <c r="L19" s="249">
        <v>615</v>
      </c>
      <c r="M19" s="249">
        <v>492</v>
      </c>
      <c r="N19" s="249">
        <v>123</v>
      </c>
      <c r="O19" s="249">
        <v>1551</v>
      </c>
      <c r="P19" s="156">
        <v>13.703685143255445</v>
      </c>
      <c r="Q19" s="156">
        <v>10.136535719329576</v>
      </c>
      <c r="R19" s="156">
        <v>5.3136799177459624</v>
      </c>
      <c r="S19" s="250">
        <v>10.7</v>
      </c>
      <c r="T19" s="157">
        <v>9.2531394580304038</v>
      </c>
      <c r="U19" s="158">
        <v>5.9484467944481167</v>
      </c>
      <c r="V19" s="246"/>
      <c r="W19" s="246">
        <v>3.5671494239258692</v>
      </c>
      <c r="X19" s="251">
        <v>115739</v>
      </c>
      <c r="Y19" s="160">
        <v>17</v>
      </c>
      <c r="Z19" s="160">
        <v>68</v>
      </c>
      <c r="AA19" s="252">
        <v>10.088571725294127</v>
      </c>
      <c r="AB19" s="253">
        <v>67403</v>
      </c>
      <c r="AC19" s="236">
        <v>42</v>
      </c>
      <c r="AD19" s="233"/>
      <c r="AE19" s="233"/>
      <c r="AF19" s="232"/>
      <c r="AG19" s="232"/>
      <c r="AH19" s="233"/>
      <c r="AI19" s="231"/>
    </row>
    <row r="20" spans="1:35" s="165" customFormat="1" ht="25.5" customHeight="1">
      <c r="A20" s="412" t="s">
        <v>185</v>
      </c>
      <c r="B20" s="413"/>
      <c r="C20" s="171">
        <v>218635</v>
      </c>
      <c r="D20" s="172">
        <v>3337</v>
      </c>
      <c r="E20" s="172">
        <v>2191</v>
      </c>
      <c r="F20" s="172">
        <v>1213</v>
      </c>
      <c r="G20" s="172">
        <v>978</v>
      </c>
      <c r="H20" s="172">
        <v>28</v>
      </c>
      <c r="I20" s="172">
        <v>15</v>
      </c>
      <c r="J20" s="172">
        <v>13</v>
      </c>
      <c r="K20" s="172">
        <v>14</v>
      </c>
      <c r="L20" s="172">
        <v>599</v>
      </c>
      <c r="M20" s="172">
        <v>480</v>
      </c>
      <c r="N20" s="173">
        <v>119</v>
      </c>
      <c r="O20" s="174">
        <v>1549</v>
      </c>
      <c r="P20" s="175">
        <v>15.3</v>
      </c>
      <c r="Q20" s="175">
        <v>10</v>
      </c>
      <c r="R20" s="175">
        <v>5.2</v>
      </c>
      <c r="S20" s="175">
        <v>8.1999999999999993</v>
      </c>
      <c r="T20" s="176">
        <v>8.1</v>
      </c>
      <c r="U20" s="175">
        <v>4.2</v>
      </c>
      <c r="V20" s="177">
        <v>59.93</v>
      </c>
      <c r="W20" s="178">
        <v>5.2</v>
      </c>
      <c r="X20" s="179">
        <v>116231</v>
      </c>
      <c r="Y20" s="180">
        <v>9</v>
      </c>
      <c r="Z20" s="181">
        <v>52</v>
      </c>
      <c r="AA20" s="182">
        <v>7.75</v>
      </c>
      <c r="AB20" s="237">
        <v>67058</v>
      </c>
      <c r="AC20" s="180">
        <v>34</v>
      </c>
      <c r="AD20" s="229"/>
      <c r="AE20" s="229"/>
      <c r="AF20" s="229"/>
      <c r="AG20" s="232"/>
      <c r="AH20" s="229"/>
      <c r="AI20" s="196"/>
    </row>
    <row r="21" spans="1:35" s="185" customFormat="1" ht="36.75" customHeight="1" thickBot="1">
      <c r="A21" s="414" t="s">
        <v>186</v>
      </c>
      <c r="B21" s="414"/>
      <c r="C21" s="414"/>
      <c r="D21" s="254">
        <v>-329</v>
      </c>
      <c r="E21" s="254">
        <v>34</v>
      </c>
      <c r="F21" s="254">
        <v>27</v>
      </c>
      <c r="G21" s="254">
        <v>7</v>
      </c>
      <c r="H21" s="254">
        <v>6</v>
      </c>
      <c r="I21" s="254">
        <v>2</v>
      </c>
      <c r="J21" s="254">
        <v>-3</v>
      </c>
      <c r="K21" s="254">
        <v>4</v>
      </c>
      <c r="L21" s="254">
        <v>16</v>
      </c>
      <c r="M21" s="254">
        <v>12</v>
      </c>
      <c r="N21" s="254">
        <v>4</v>
      </c>
      <c r="O21" s="254">
        <v>2</v>
      </c>
      <c r="P21" s="183">
        <v>-0.10433430436238922</v>
      </c>
      <c r="Q21" s="183">
        <v>1.3653571932957576E-2</v>
      </c>
      <c r="R21" s="183">
        <v>2.1861522643454201E-2</v>
      </c>
      <c r="S21" s="183">
        <v>0.30487804878048785</v>
      </c>
      <c r="T21" s="183">
        <v>0.14236289605313623</v>
      </c>
      <c r="U21" s="183">
        <v>0.41629685582098008</v>
      </c>
      <c r="V21" s="183"/>
      <c r="W21" s="242">
        <v>-0.31400972616810208</v>
      </c>
      <c r="X21" s="254">
        <v>-492</v>
      </c>
      <c r="Y21" s="254">
        <v>8</v>
      </c>
      <c r="Z21" s="255">
        <v>16</v>
      </c>
      <c r="AA21" s="239">
        <v>0.30175119036053255</v>
      </c>
      <c r="AB21" s="256">
        <v>345</v>
      </c>
      <c r="AC21" s="257">
        <v>8</v>
      </c>
      <c r="AD21" s="184"/>
      <c r="AE21" s="184"/>
      <c r="AF21" s="234"/>
      <c r="AG21" s="234"/>
      <c r="AH21" s="234"/>
      <c r="AI21" s="235"/>
    </row>
    <row r="22" spans="1:35" s="165" customFormat="1" ht="24" customHeight="1" thickBot="1">
      <c r="A22" s="415" t="s">
        <v>187</v>
      </c>
      <c r="B22" s="416"/>
      <c r="C22" s="417"/>
      <c r="D22" s="186">
        <v>3438</v>
      </c>
      <c r="E22" s="186">
        <v>2101</v>
      </c>
      <c r="F22" s="186">
        <v>998</v>
      </c>
      <c r="G22" s="186">
        <v>926</v>
      </c>
      <c r="H22" s="186">
        <v>35</v>
      </c>
      <c r="I22" s="186">
        <v>14</v>
      </c>
      <c r="J22" s="186">
        <v>10</v>
      </c>
      <c r="K22" s="186">
        <v>13</v>
      </c>
      <c r="L22" s="186">
        <v>546</v>
      </c>
      <c r="M22" s="187"/>
      <c r="N22" s="186"/>
      <c r="O22" s="186">
        <v>1332</v>
      </c>
      <c r="P22" s="188">
        <v>15.9</v>
      </c>
      <c r="Q22" s="189">
        <v>9.6999999999999993</v>
      </c>
      <c r="R22" s="190">
        <v>5.0999999999999996</v>
      </c>
      <c r="S22" s="191">
        <v>9.5</v>
      </c>
      <c r="T22" s="191">
        <v>7.3</v>
      </c>
      <c r="U22" s="191">
        <v>4.0999999999999996</v>
      </c>
      <c r="V22" s="192">
        <v>29.1</v>
      </c>
      <c r="W22" s="170">
        <v>6.2</v>
      </c>
      <c r="X22" s="240">
        <v>116883</v>
      </c>
      <c r="Y22" s="186">
        <v>8</v>
      </c>
      <c r="Z22" s="186">
        <v>54</v>
      </c>
      <c r="AA22" s="193">
        <v>8.9</v>
      </c>
      <c r="AB22" s="186">
        <v>66436</v>
      </c>
      <c r="AC22" s="194"/>
      <c r="AD22" s="195"/>
      <c r="AE22" s="196"/>
      <c r="AF22" s="229"/>
      <c r="AG22" s="229"/>
      <c r="AH22" s="229"/>
      <c r="AI22" s="196"/>
    </row>
    <row r="23" spans="1:35" ht="17.25" customHeight="1">
      <c r="A23" s="197"/>
      <c r="C23" s="198"/>
      <c r="D23" s="199"/>
      <c r="E23" s="199"/>
      <c r="F23" s="199"/>
      <c r="G23" s="199"/>
      <c r="H23" s="199"/>
      <c r="I23" s="199"/>
      <c r="J23" s="199"/>
      <c r="K23" s="199"/>
      <c r="L23" s="199"/>
      <c r="M23" s="418" t="s">
        <v>65</v>
      </c>
      <c r="N23" s="418"/>
      <c r="O23" s="418"/>
      <c r="P23" s="200">
        <v>11.5</v>
      </c>
      <c r="Q23" s="200">
        <v>12.4</v>
      </c>
      <c r="R23" s="200"/>
      <c r="S23" s="201">
        <v>5.5</v>
      </c>
      <c r="T23" s="201"/>
      <c r="U23" s="201"/>
      <c r="V23" s="201">
        <v>8.8000000000000007</v>
      </c>
      <c r="W23" s="201">
        <v>0.9</v>
      </c>
      <c r="X23" s="199"/>
      <c r="Y23" s="199"/>
      <c r="Z23" s="199"/>
      <c r="AA23" s="199"/>
      <c r="AB23" s="199"/>
      <c r="AC23" s="199"/>
      <c r="AD23" s="199"/>
      <c r="AF23" s="226"/>
      <c r="AG23" s="226"/>
      <c r="AH23" s="226"/>
      <c r="AI23" s="205"/>
    </row>
    <row r="24" spans="1:35" ht="19.5" customHeight="1">
      <c r="C24" s="198"/>
      <c r="D24" s="199"/>
      <c r="E24" s="199"/>
      <c r="F24" s="199"/>
      <c r="G24" s="199"/>
      <c r="H24" s="199"/>
      <c r="I24" s="199"/>
      <c r="J24" s="199"/>
      <c r="K24" s="199"/>
      <c r="L24" s="199"/>
      <c r="M24" s="419" t="s">
        <v>188</v>
      </c>
      <c r="N24" s="419"/>
      <c r="O24" s="419"/>
      <c r="P24" s="200">
        <v>12.1</v>
      </c>
      <c r="Q24" s="200">
        <v>12.7</v>
      </c>
      <c r="R24" s="200"/>
      <c r="S24" s="201">
        <v>6.3</v>
      </c>
      <c r="T24" s="201">
        <v>7.8</v>
      </c>
      <c r="U24" s="201">
        <v>5.6</v>
      </c>
      <c r="V24" s="201">
        <v>7.2</v>
      </c>
      <c r="W24" s="201">
        <v>-0.8</v>
      </c>
      <c r="X24" s="199"/>
      <c r="Y24" s="199"/>
      <c r="Z24" s="199"/>
      <c r="AA24" s="199"/>
      <c r="AB24" s="199"/>
      <c r="AC24" s="199"/>
      <c r="AD24" s="199"/>
      <c r="AF24" s="226"/>
      <c r="AG24" s="226"/>
      <c r="AH24" s="226"/>
      <c r="AI24" s="205"/>
    </row>
    <row r="25" spans="1:35" s="165" customFormat="1" ht="24" customHeight="1">
      <c r="A25" s="197"/>
      <c r="B25" s="202"/>
      <c r="C25" s="203"/>
      <c r="D25" s="194"/>
      <c r="E25" s="194"/>
      <c r="F25" s="194"/>
      <c r="G25" s="194"/>
      <c r="H25" s="194"/>
      <c r="I25" s="194"/>
      <c r="J25" s="194"/>
      <c r="K25" s="404" t="s">
        <v>189</v>
      </c>
      <c r="L25" s="405"/>
      <c r="M25" s="405"/>
      <c r="N25" s="405"/>
      <c r="O25" s="405"/>
      <c r="P25" s="170">
        <v>15.2</v>
      </c>
      <c r="Q25" s="170">
        <v>9.9</v>
      </c>
      <c r="R25" s="170"/>
      <c r="S25" s="170">
        <v>7.5</v>
      </c>
      <c r="T25" s="170">
        <v>7.71</v>
      </c>
      <c r="U25" s="170">
        <v>4.3</v>
      </c>
      <c r="V25" s="170">
        <v>31</v>
      </c>
      <c r="W25" s="170">
        <v>5.3</v>
      </c>
      <c r="X25" s="241"/>
      <c r="Y25" s="194"/>
      <c r="Z25" s="194"/>
      <c r="AA25" s="238"/>
      <c r="AB25" s="194"/>
      <c r="AC25" s="194"/>
      <c r="AD25" s="195"/>
      <c r="AE25" s="196"/>
      <c r="AF25" s="229"/>
      <c r="AG25" s="229"/>
      <c r="AH25" s="229"/>
      <c r="AI25" s="196"/>
    </row>
    <row r="26" spans="1:35" ht="17.25" customHeight="1">
      <c r="C26" s="198"/>
      <c r="D26" s="199"/>
      <c r="E26" s="199"/>
      <c r="F26" s="199"/>
      <c r="G26" s="199"/>
      <c r="H26" s="199"/>
      <c r="I26" s="199"/>
      <c r="J26" s="199"/>
      <c r="K26" s="426" t="s">
        <v>190</v>
      </c>
      <c r="L26" s="427"/>
      <c r="M26" s="427"/>
      <c r="N26" s="427"/>
      <c r="O26" s="427"/>
      <c r="P26" s="200">
        <v>10.9</v>
      </c>
      <c r="Q26" s="200">
        <v>12.5</v>
      </c>
      <c r="R26" s="200"/>
      <c r="S26" s="201">
        <v>5.0999999999999996</v>
      </c>
      <c r="T26" s="201"/>
      <c r="U26" s="201"/>
      <c r="V26" s="201">
        <v>9.1</v>
      </c>
      <c r="W26" s="201">
        <v>-1.5</v>
      </c>
      <c r="X26" s="199"/>
      <c r="Y26" s="199"/>
      <c r="Z26" s="199"/>
      <c r="AA26" s="199"/>
      <c r="AB26" s="199"/>
      <c r="AC26" s="199"/>
      <c r="AD26" s="199"/>
      <c r="AF26" s="226"/>
      <c r="AG26" s="226"/>
      <c r="AH26" s="226"/>
      <c r="AI26" s="205"/>
    </row>
    <row r="27" spans="1:35" ht="19.5" customHeight="1">
      <c r="C27" s="198"/>
      <c r="D27" s="199"/>
      <c r="E27" s="199"/>
      <c r="F27" s="199"/>
      <c r="G27" s="199"/>
      <c r="H27" s="199"/>
      <c r="I27" s="199"/>
      <c r="J27" s="199"/>
      <c r="K27" s="428" t="s">
        <v>191</v>
      </c>
      <c r="L27" s="429"/>
      <c r="M27" s="429"/>
      <c r="N27" s="429"/>
      <c r="O27" s="429"/>
      <c r="P27" s="200">
        <v>11.4</v>
      </c>
      <c r="Q27" s="200">
        <v>12.9</v>
      </c>
      <c r="R27" s="200"/>
      <c r="S27" s="201">
        <v>6.1</v>
      </c>
      <c r="T27" s="201">
        <v>6.83</v>
      </c>
      <c r="U27" s="201">
        <v>5.3</v>
      </c>
      <c r="V27" s="201">
        <v>6.7</v>
      </c>
      <c r="W27" s="201">
        <v>-1.5</v>
      </c>
      <c r="X27" s="199"/>
      <c r="Y27" s="199"/>
      <c r="Z27" s="199"/>
      <c r="AA27" s="199"/>
      <c r="AB27" s="199"/>
      <c r="AC27" s="199"/>
      <c r="AD27" s="199"/>
      <c r="AF27" s="226"/>
      <c r="AG27" s="226"/>
      <c r="AH27" s="226"/>
      <c r="AI27" s="205"/>
    </row>
    <row r="28" spans="1:35" ht="30.75" customHeight="1">
      <c r="B28" s="146"/>
      <c r="D28" s="225"/>
      <c r="E28" s="225"/>
      <c r="F28" s="225"/>
      <c r="G28" s="225"/>
      <c r="H28" s="225"/>
      <c r="I28" s="225"/>
      <c r="J28" s="225"/>
      <c r="K28" s="225"/>
      <c r="L28" s="225"/>
      <c r="M28" s="225"/>
      <c r="N28" s="225"/>
      <c r="O28" s="225"/>
      <c r="P28" s="225"/>
      <c r="Q28" s="225"/>
      <c r="R28" s="430" t="s">
        <v>203</v>
      </c>
      <c r="S28" s="431"/>
      <c r="T28" s="431"/>
      <c r="U28" s="431"/>
      <c r="V28" s="431"/>
      <c r="W28" s="431"/>
      <c r="X28" s="432"/>
      <c r="Y28" s="432"/>
      <c r="Z28" s="432"/>
      <c r="AA28" s="204"/>
      <c r="AB28" s="205"/>
      <c r="AC28" s="225"/>
    </row>
    <row r="29" spans="1:35" ht="21.6" customHeight="1">
      <c r="A29" s="206" t="s">
        <v>192</v>
      </c>
      <c r="B29" s="207"/>
      <c r="C29" s="207"/>
      <c r="D29" s="198"/>
      <c r="E29" s="208"/>
      <c r="F29" s="208"/>
      <c r="G29" s="208"/>
      <c r="H29" s="208"/>
      <c r="I29" s="208"/>
      <c r="J29" s="208"/>
      <c r="K29" s="208"/>
      <c r="L29" s="208"/>
      <c r="M29" s="208"/>
      <c r="N29" s="208"/>
      <c r="O29" s="208"/>
      <c r="P29" s="208"/>
      <c r="Q29" s="208"/>
      <c r="R29" s="208"/>
      <c r="S29" s="208"/>
      <c r="T29" s="208"/>
      <c r="U29" s="208"/>
      <c r="V29" s="208"/>
      <c r="W29" s="208"/>
      <c r="X29" s="209" t="s">
        <v>193</v>
      </c>
      <c r="Y29" s="210" t="s">
        <v>194</v>
      </c>
      <c r="Z29" s="211" t="s">
        <v>195</v>
      </c>
      <c r="AA29" s="212"/>
      <c r="AB29" s="205"/>
    </row>
    <row r="30" spans="1:35" ht="18" customHeight="1">
      <c r="A30" s="213" t="s">
        <v>196</v>
      </c>
      <c r="R30" s="433" t="s">
        <v>202</v>
      </c>
      <c r="S30" s="421"/>
      <c r="T30" s="421"/>
      <c r="U30" s="421"/>
      <c r="V30" s="421"/>
      <c r="W30" s="422"/>
      <c r="X30" s="214">
        <f>(H19+I19)*10000/X31</f>
        <v>8.729737594358193</v>
      </c>
      <c r="Y30" s="214">
        <f>Y19*10000/Y31</f>
        <v>18.926742373636163</v>
      </c>
      <c r="Z30" s="215">
        <f>Z19*10000/Z31</f>
        <v>10.088571725294127</v>
      </c>
      <c r="AA30" s="216"/>
      <c r="AB30" s="205"/>
    </row>
    <row r="31" spans="1:35" ht="21" customHeight="1">
      <c r="R31" s="434" t="s">
        <v>197</v>
      </c>
      <c r="S31" s="435"/>
      <c r="T31" s="435"/>
      <c r="U31" s="435"/>
      <c r="V31" s="435"/>
      <c r="W31" s="435"/>
      <c r="X31" s="217">
        <v>58421</v>
      </c>
      <c r="Y31" s="217">
        <v>8982</v>
      </c>
      <c r="Z31" s="217">
        <v>67403</v>
      </c>
      <c r="AA31" s="218"/>
      <c r="AB31" s="205"/>
    </row>
    <row r="32" spans="1:35" ht="24.75" customHeight="1">
      <c r="R32" s="436" t="s">
        <v>198</v>
      </c>
      <c r="S32" s="437"/>
      <c r="T32" s="437"/>
      <c r="U32" s="437"/>
      <c r="V32" s="437"/>
      <c r="W32" s="438"/>
      <c r="X32" s="219">
        <v>7.35</v>
      </c>
      <c r="Y32" s="219">
        <v>10.55</v>
      </c>
      <c r="Z32" s="219">
        <v>7.75</v>
      </c>
      <c r="AA32" s="220"/>
      <c r="AB32" s="205"/>
    </row>
    <row r="33" spans="18:28" ht="28.5" customHeight="1">
      <c r="R33" s="420" t="s">
        <v>199</v>
      </c>
      <c r="S33" s="421"/>
      <c r="T33" s="421"/>
      <c r="U33" s="421"/>
      <c r="V33" s="421"/>
      <c r="W33" s="422"/>
      <c r="X33" s="221">
        <f>X30/X32-100%</f>
        <v>0.18771940059295145</v>
      </c>
      <c r="Y33" s="221" t="s">
        <v>200</v>
      </c>
      <c r="Z33" s="221">
        <f>Z30/Z32-100%</f>
        <v>0.30175119036053255</v>
      </c>
      <c r="AA33" s="222"/>
      <c r="AB33" s="205"/>
    </row>
    <row r="34" spans="18:28" ht="15">
      <c r="R34" s="423" t="s">
        <v>201</v>
      </c>
      <c r="S34" s="424"/>
      <c r="T34" s="424"/>
      <c r="U34" s="424"/>
      <c r="V34" s="424"/>
      <c r="W34" s="425"/>
      <c r="X34" s="223">
        <v>8.0399999999999991</v>
      </c>
      <c r="Y34" s="223">
        <v>12.51</v>
      </c>
      <c r="Z34" s="224">
        <v>8.58</v>
      </c>
      <c r="AA34" s="195"/>
      <c r="AB34" s="205"/>
    </row>
  </sheetData>
  <sheetProtection selectLockedCells="1" selectUnlockedCells="1"/>
  <mergeCells count="46">
    <mergeCell ref="R33:W33"/>
    <mergeCell ref="R34:W34"/>
    <mergeCell ref="K26:O26"/>
    <mergeCell ref="K27:O27"/>
    <mergeCell ref="R28:Z28"/>
    <mergeCell ref="R30:W30"/>
    <mergeCell ref="R31:W31"/>
    <mergeCell ref="R32:W32"/>
    <mergeCell ref="A20:B20"/>
    <mergeCell ref="A21:C21"/>
    <mergeCell ref="A22:C22"/>
    <mergeCell ref="M23:O23"/>
    <mergeCell ref="M24:O24"/>
    <mergeCell ref="K25:O25"/>
    <mergeCell ref="S5:S6"/>
    <mergeCell ref="T5:T6"/>
    <mergeCell ref="U5:U6"/>
    <mergeCell ref="AA5:AA6"/>
    <mergeCell ref="Z4:Z6"/>
    <mergeCell ref="AA4:AB4"/>
    <mergeCell ref="A19:B19"/>
    <mergeCell ref="AC4:AC6"/>
    <mergeCell ref="AD4:AD6"/>
    <mergeCell ref="AE4:AE6"/>
    <mergeCell ref="E5:G5"/>
    <mergeCell ref="H5:H6"/>
    <mergeCell ref="I5:I6"/>
    <mergeCell ref="L5:N5"/>
    <mergeCell ref="O5:O6"/>
    <mergeCell ref="Q5:Q6"/>
    <mergeCell ref="R5:R6"/>
    <mergeCell ref="V4:V6"/>
    <mergeCell ref="W4:W6"/>
    <mergeCell ref="X4:X6"/>
    <mergeCell ref="Y4:Y6"/>
    <mergeCell ref="A1:AC1"/>
    <mergeCell ref="A2:W2"/>
    <mergeCell ref="B3:R3"/>
    <mergeCell ref="A4:A6"/>
    <mergeCell ref="B4:B6"/>
    <mergeCell ref="C4:C6"/>
    <mergeCell ref="D4:D6"/>
    <mergeCell ref="E4:O4"/>
    <mergeCell ref="P4:P6"/>
    <mergeCell ref="Q4:U4"/>
    <mergeCell ref="AB5:AB6"/>
  </mergeCells>
  <dataValidations count="1">
    <dataValidation operator="equal" allowBlank="1" showErrorMessage="1" sqref="Y31:Z31 JU31:JV31 TQ31:TR31 ADM31:ADN31 ANI31:ANJ31 AXE31:AXF31 BHA31:BHB31 BQW31:BQX31 CAS31:CAT31 CKO31:CKP31 CUK31:CUL31 DEG31:DEH31 DOC31:DOD31 DXY31:DXZ31 EHU31:EHV31 ERQ31:ERR31 FBM31:FBN31 FLI31:FLJ31 FVE31:FVF31 GFA31:GFB31 GOW31:GOX31 GYS31:GYT31 HIO31:HIP31 HSK31:HSL31 ICG31:ICH31 IMC31:IMD31 IVY31:IVZ31 JFU31:JFV31 JPQ31:JPR31 JZM31:JZN31 KJI31:KJJ31 KTE31:KTF31 LDA31:LDB31 LMW31:LMX31 LWS31:LWT31 MGO31:MGP31 MQK31:MQL31 NAG31:NAH31 NKC31:NKD31 NTY31:NTZ31 ODU31:ODV31 ONQ31:ONR31 OXM31:OXN31 PHI31:PHJ31 PRE31:PRF31 QBA31:QBB31 QKW31:QKX31 QUS31:QUT31 REO31:REP31 ROK31:ROL31 RYG31:RYH31 SIC31:SID31 SRY31:SRZ31 TBU31:TBV31 TLQ31:TLR31 TVM31:TVN31 UFI31:UFJ31 UPE31:UPF31 UZA31:UZB31 VIW31:VIX31 VSS31:VST31 WCO31:WCP31 WMK31:WML31 WWG31:WWH31 Y65567:Z65567 JU65567:JV65567 TQ65567:TR65567 ADM65567:ADN65567 ANI65567:ANJ65567 AXE65567:AXF65567 BHA65567:BHB65567 BQW65567:BQX65567 CAS65567:CAT65567 CKO65567:CKP65567 CUK65567:CUL65567 DEG65567:DEH65567 DOC65567:DOD65567 DXY65567:DXZ65567 EHU65567:EHV65567 ERQ65567:ERR65567 FBM65567:FBN65567 FLI65567:FLJ65567 FVE65567:FVF65567 GFA65567:GFB65567 GOW65567:GOX65567 GYS65567:GYT65567 HIO65567:HIP65567 HSK65567:HSL65567 ICG65567:ICH65567 IMC65567:IMD65567 IVY65567:IVZ65567 JFU65567:JFV65567 JPQ65567:JPR65567 JZM65567:JZN65567 KJI65567:KJJ65567 KTE65567:KTF65567 LDA65567:LDB65567 LMW65567:LMX65567 LWS65567:LWT65567 MGO65567:MGP65567 MQK65567:MQL65567 NAG65567:NAH65567 NKC65567:NKD65567 NTY65567:NTZ65567 ODU65567:ODV65567 ONQ65567:ONR65567 OXM65567:OXN65567 PHI65567:PHJ65567 PRE65567:PRF65567 QBA65567:QBB65567 QKW65567:QKX65567 QUS65567:QUT65567 REO65567:REP65567 ROK65567:ROL65567 RYG65567:RYH65567 SIC65567:SID65567 SRY65567:SRZ65567 TBU65567:TBV65567 TLQ65567:TLR65567 TVM65567:TVN65567 UFI65567:UFJ65567 UPE65567:UPF65567 UZA65567:UZB65567 VIW65567:VIX65567 VSS65567:VST65567 WCO65567:WCP65567 WMK65567:WML65567 WWG65567:WWH65567 Y131103:Z131103 JU131103:JV131103 TQ131103:TR131103 ADM131103:ADN131103 ANI131103:ANJ131103 AXE131103:AXF131103 BHA131103:BHB131103 BQW131103:BQX131103 CAS131103:CAT131103 CKO131103:CKP131103 CUK131103:CUL131103 DEG131103:DEH131103 DOC131103:DOD131103 DXY131103:DXZ131103 EHU131103:EHV131103 ERQ131103:ERR131103 FBM131103:FBN131103 FLI131103:FLJ131103 FVE131103:FVF131103 GFA131103:GFB131103 GOW131103:GOX131103 GYS131103:GYT131103 HIO131103:HIP131103 HSK131103:HSL131103 ICG131103:ICH131103 IMC131103:IMD131103 IVY131103:IVZ131103 JFU131103:JFV131103 JPQ131103:JPR131103 JZM131103:JZN131103 KJI131103:KJJ131103 KTE131103:KTF131103 LDA131103:LDB131103 LMW131103:LMX131103 LWS131103:LWT131103 MGO131103:MGP131103 MQK131103:MQL131103 NAG131103:NAH131103 NKC131103:NKD131103 NTY131103:NTZ131103 ODU131103:ODV131103 ONQ131103:ONR131103 OXM131103:OXN131103 PHI131103:PHJ131103 PRE131103:PRF131103 QBA131103:QBB131103 QKW131103:QKX131103 QUS131103:QUT131103 REO131103:REP131103 ROK131103:ROL131103 RYG131103:RYH131103 SIC131103:SID131103 SRY131103:SRZ131103 TBU131103:TBV131103 TLQ131103:TLR131103 TVM131103:TVN131103 UFI131103:UFJ131103 UPE131103:UPF131103 UZA131103:UZB131103 VIW131103:VIX131103 VSS131103:VST131103 WCO131103:WCP131103 WMK131103:WML131103 WWG131103:WWH131103 Y196639:Z196639 JU196639:JV196639 TQ196639:TR196639 ADM196639:ADN196639 ANI196639:ANJ196639 AXE196639:AXF196639 BHA196639:BHB196639 BQW196639:BQX196639 CAS196639:CAT196639 CKO196639:CKP196639 CUK196639:CUL196639 DEG196639:DEH196639 DOC196639:DOD196639 DXY196639:DXZ196639 EHU196639:EHV196639 ERQ196639:ERR196639 FBM196639:FBN196639 FLI196639:FLJ196639 FVE196639:FVF196639 GFA196639:GFB196639 GOW196639:GOX196639 GYS196639:GYT196639 HIO196639:HIP196639 HSK196639:HSL196639 ICG196639:ICH196639 IMC196639:IMD196639 IVY196639:IVZ196639 JFU196639:JFV196639 JPQ196639:JPR196639 JZM196639:JZN196639 KJI196639:KJJ196639 KTE196639:KTF196639 LDA196639:LDB196639 LMW196639:LMX196639 LWS196639:LWT196639 MGO196639:MGP196639 MQK196639:MQL196639 NAG196639:NAH196639 NKC196639:NKD196639 NTY196639:NTZ196639 ODU196639:ODV196639 ONQ196639:ONR196639 OXM196639:OXN196639 PHI196639:PHJ196639 PRE196639:PRF196639 QBA196639:QBB196639 QKW196639:QKX196639 QUS196639:QUT196639 REO196639:REP196639 ROK196639:ROL196639 RYG196639:RYH196639 SIC196639:SID196639 SRY196639:SRZ196639 TBU196639:TBV196639 TLQ196639:TLR196639 TVM196639:TVN196639 UFI196639:UFJ196639 UPE196639:UPF196639 UZA196639:UZB196639 VIW196639:VIX196639 VSS196639:VST196639 WCO196639:WCP196639 WMK196639:WML196639 WWG196639:WWH196639 Y262175:Z262175 JU262175:JV262175 TQ262175:TR262175 ADM262175:ADN262175 ANI262175:ANJ262175 AXE262175:AXF262175 BHA262175:BHB262175 BQW262175:BQX262175 CAS262175:CAT262175 CKO262175:CKP262175 CUK262175:CUL262175 DEG262175:DEH262175 DOC262175:DOD262175 DXY262175:DXZ262175 EHU262175:EHV262175 ERQ262175:ERR262175 FBM262175:FBN262175 FLI262175:FLJ262175 FVE262175:FVF262175 GFA262175:GFB262175 GOW262175:GOX262175 GYS262175:GYT262175 HIO262175:HIP262175 HSK262175:HSL262175 ICG262175:ICH262175 IMC262175:IMD262175 IVY262175:IVZ262175 JFU262175:JFV262175 JPQ262175:JPR262175 JZM262175:JZN262175 KJI262175:KJJ262175 KTE262175:KTF262175 LDA262175:LDB262175 LMW262175:LMX262175 LWS262175:LWT262175 MGO262175:MGP262175 MQK262175:MQL262175 NAG262175:NAH262175 NKC262175:NKD262175 NTY262175:NTZ262175 ODU262175:ODV262175 ONQ262175:ONR262175 OXM262175:OXN262175 PHI262175:PHJ262175 PRE262175:PRF262175 QBA262175:QBB262175 QKW262175:QKX262175 QUS262175:QUT262175 REO262175:REP262175 ROK262175:ROL262175 RYG262175:RYH262175 SIC262175:SID262175 SRY262175:SRZ262175 TBU262175:TBV262175 TLQ262175:TLR262175 TVM262175:TVN262175 UFI262175:UFJ262175 UPE262175:UPF262175 UZA262175:UZB262175 VIW262175:VIX262175 VSS262175:VST262175 WCO262175:WCP262175 WMK262175:WML262175 WWG262175:WWH262175 Y327711:Z327711 JU327711:JV327711 TQ327711:TR327711 ADM327711:ADN327711 ANI327711:ANJ327711 AXE327711:AXF327711 BHA327711:BHB327711 BQW327711:BQX327711 CAS327711:CAT327711 CKO327711:CKP327711 CUK327711:CUL327711 DEG327711:DEH327711 DOC327711:DOD327711 DXY327711:DXZ327711 EHU327711:EHV327711 ERQ327711:ERR327711 FBM327711:FBN327711 FLI327711:FLJ327711 FVE327711:FVF327711 GFA327711:GFB327711 GOW327711:GOX327711 GYS327711:GYT327711 HIO327711:HIP327711 HSK327711:HSL327711 ICG327711:ICH327711 IMC327711:IMD327711 IVY327711:IVZ327711 JFU327711:JFV327711 JPQ327711:JPR327711 JZM327711:JZN327711 KJI327711:KJJ327711 KTE327711:KTF327711 LDA327711:LDB327711 LMW327711:LMX327711 LWS327711:LWT327711 MGO327711:MGP327711 MQK327711:MQL327711 NAG327711:NAH327711 NKC327711:NKD327711 NTY327711:NTZ327711 ODU327711:ODV327711 ONQ327711:ONR327711 OXM327711:OXN327711 PHI327711:PHJ327711 PRE327711:PRF327711 QBA327711:QBB327711 QKW327711:QKX327711 QUS327711:QUT327711 REO327711:REP327711 ROK327711:ROL327711 RYG327711:RYH327711 SIC327711:SID327711 SRY327711:SRZ327711 TBU327711:TBV327711 TLQ327711:TLR327711 TVM327711:TVN327711 UFI327711:UFJ327711 UPE327711:UPF327711 UZA327711:UZB327711 VIW327711:VIX327711 VSS327711:VST327711 WCO327711:WCP327711 WMK327711:WML327711 WWG327711:WWH327711 Y393247:Z393247 JU393247:JV393247 TQ393247:TR393247 ADM393247:ADN393247 ANI393247:ANJ393247 AXE393247:AXF393247 BHA393247:BHB393247 BQW393247:BQX393247 CAS393247:CAT393247 CKO393247:CKP393247 CUK393247:CUL393247 DEG393247:DEH393247 DOC393247:DOD393247 DXY393247:DXZ393247 EHU393247:EHV393247 ERQ393247:ERR393247 FBM393247:FBN393247 FLI393247:FLJ393247 FVE393247:FVF393247 GFA393247:GFB393247 GOW393247:GOX393247 GYS393247:GYT393247 HIO393247:HIP393247 HSK393247:HSL393247 ICG393247:ICH393247 IMC393247:IMD393247 IVY393247:IVZ393247 JFU393247:JFV393247 JPQ393247:JPR393247 JZM393247:JZN393247 KJI393247:KJJ393247 KTE393247:KTF393247 LDA393247:LDB393247 LMW393247:LMX393247 LWS393247:LWT393247 MGO393247:MGP393247 MQK393247:MQL393247 NAG393247:NAH393247 NKC393247:NKD393247 NTY393247:NTZ393247 ODU393247:ODV393247 ONQ393247:ONR393247 OXM393247:OXN393247 PHI393247:PHJ393247 PRE393247:PRF393247 QBA393247:QBB393247 QKW393247:QKX393247 QUS393247:QUT393247 REO393247:REP393247 ROK393247:ROL393247 RYG393247:RYH393247 SIC393247:SID393247 SRY393247:SRZ393247 TBU393247:TBV393247 TLQ393247:TLR393247 TVM393247:TVN393247 UFI393247:UFJ393247 UPE393247:UPF393247 UZA393247:UZB393247 VIW393247:VIX393247 VSS393247:VST393247 WCO393247:WCP393247 WMK393247:WML393247 WWG393247:WWH393247 Y458783:Z458783 JU458783:JV458783 TQ458783:TR458783 ADM458783:ADN458783 ANI458783:ANJ458783 AXE458783:AXF458783 BHA458783:BHB458783 BQW458783:BQX458783 CAS458783:CAT458783 CKO458783:CKP458783 CUK458783:CUL458783 DEG458783:DEH458783 DOC458783:DOD458783 DXY458783:DXZ458783 EHU458783:EHV458783 ERQ458783:ERR458783 FBM458783:FBN458783 FLI458783:FLJ458783 FVE458783:FVF458783 GFA458783:GFB458783 GOW458783:GOX458783 GYS458783:GYT458783 HIO458783:HIP458783 HSK458783:HSL458783 ICG458783:ICH458783 IMC458783:IMD458783 IVY458783:IVZ458783 JFU458783:JFV458783 JPQ458783:JPR458783 JZM458783:JZN458783 KJI458783:KJJ458783 KTE458783:KTF458783 LDA458783:LDB458783 LMW458783:LMX458783 LWS458783:LWT458783 MGO458783:MGP458783 MQK458783:MQL458783 NAG458783:NAH458783 NKC458783:NKD458783 NTY458783:NTZ458783 ODU458783:ODV458783 ONQ458783:ONR458783 OXM458783:OXN458783 PHI458783:PHJ458783 PRE458783:PRF458783 QBA458783:QBB458783 QKW458783:QKX458783 QUS458783:QUT458783 REO458783:REP458783 ROK458783:ROL458783 RYG458783:RYH458783 SIC458783:SID458783 SRY458783:SRZ458783 TBU458783:TBV458783 TLQ458783:TLR458783 TVM458783:TVN458783 UFI458783:UFJ458783 UPE458783:UPF458783 UZA458783:UZB458783 VIW458783:VIX458783 VSS458783:VST458783 WCO458783:WCP458783 WMK458783:WML458783 WWG458783:WWH458783 Y524319:Z524319 JU524319:JV524319 TQ524319:TR524319 ADM524319:ADN524319 ANI524319:ANJ524319 AXE524319:AXF524319 BHA524319:BHB524319 BQW524319:BQX524319 CAS524319:CAT524319 CKO524319:CKP524319 CUK524319:CUL524319 DEG524319:DEH524319 DOC524319:DOD524319 DXY524319:DXZ524319 EHU524319:EHV524319 ERQ524319:ERR524319 FBM524319:FBN524319 FLI524319:FLJ524319 FVE524319:FVF524319 GFA524319:GFB524319 GOW524319:GOX524319 GYS524319:GYT524319 HIO524319:HIP524319 HSK524319:HSL524319 ICG524319:ICH524319 IMC524319:IMD524319 IVY524319:IVZ524319 JFU524319:JFV524319 JPQ524319:JPR524319 JZM524319:JZN524319 KJI524319:KJJ524319 KTE524319:KTF524319 LDA524319:LDB524319 LMW524319:LMX524319 LWS524319:LWT524319 MGO524319:MGP524319 MQK524319:MQL524319 NAG524319:NAH524319 NKC524319:NKD524319 NTY524319:NTZ524319 ODU524319:ODV524319 ONQ524319:ONR524319 OXM524319:OXN524319 PHI524319:PHJ524319 PRE524319:PRF524319 QBA524319:QBB524319 QKW524319:QKX524319 QUS524319:QUT524319 REO524319:REP524319 ROK524319:ROL524319 RYG524319:RYH524319 SIC524319:SID524319 SRY524319:SRZ524319 TBU524319:TBV524319 TLQ524319:TLR524319 TVM524319:TVN524319 UFI524319:UFJ524319 UPE524319:UPF524319 UZA524319:UZB524319 VIW524319:VIX524319 VSS524319:VST524319 WCO524319:WCP524319 WMK524319:WML524319 WWG524319:WWH524319 Y589855:Z589855 JU589855:JV589855 TQ589855:TR589855 ADM589855:ADN589855 ANI589855:ANJ589855 AXE589855:AXF589855 BHA589855:BHB589855 BQW589855:BQX589855 CAS589855:CAT589855 CKO589855:CKP589855 CUK589855:CUL589855 DEG589855:DEH589855 DOC589855:DOD589855 DXY589855:DXZ589855 EHU589855:EHV589855 ERQ589855:ERR589855 FBM589855:FBN589855 FLI589855:FLJ589855 FVE589855:FVF589855 GFA589855:GFB589855 GOW589855:GOX589855 GYS589855:GYT589855 HIO589855:HIP589855 HSK589855:HSL589855 ICG589855:ICH589855 IMC589855:IMD589855 IVY589855:IVZ589855 JFU589855:JFV589855 JPQ589855:JPR589855 JZM589855:JZN589855 KJI589855:KJJ589855 KTE589855:KTF589855 LDA589855:LDB589855 LMW589855:LMX589855 LWS589855:LWT589855 MGO589855:MGP589855 MQK589855:MQL589855 NAG589855:NAH589855 NKC589855:NKD589855 NTY589855:NTZ589855 ODU589855:ODV589855 ONQ589855:ONR589855 OXM589855:OXN589855 PHI589855:PHJ589855 PRE589855:PRF589855 QBA589855:QBB589855 QKW589855:QKX589855 QUS589855:QUT589855 REO589855:REP589855 ROK589855:ROL589855 RYG589855:RYH589855 SIC589855:SID589855 SRY589855:SRZ589855 TBU589855:TBV589855 TLQ589855:TLR589855 TVM589855:TVN589855 UFI589855:UFJ589855 UPE589855:UPF589855 UZA589855:UZB589855 VIW589855:VIX589855 VSS589855:VST589855 WCO589855:WCP589855 WMK589855:WML589855 WWG589855:WWH589855 Y655391:Z655391 JU655391:JV655391 TQ655391:TR655391 ADM655391:ADN655391 ANI655391:ANJ655391 AXE655391:AXF655391 BHA655391:BHB655391 BQW655391:BQX655391 CAS655391:CAT655391 CKO655391:CKP655391 CUK655391:CUL655391 DEG655391:DEH655391 DOC655391:DOD655391 DXY655391:DXZ655391 EHU655391:EHV655391 ERQ655391:ERR655391 FBM655391:FBN655391 FLI655391:FLJ655391 FVE655391:FVF655391 GFA655391:GFB655391 GOW655391:GOX655391 GYS655391:GYT655391 HIO655391:HIP655391 HSK655391:HSL655391 ICG655391:ICH655391 IMC655391:IMD655391 IVY655391:IVZ655391 JFU655391:JFV655391 JPQ655391:JPR655391 JZM655391:JZN655391 KJI655391:KJJ655391 KTE655391:KTF655391 LDA655391:LDB655391 LMW655391:LMX655391 LWS655391:LWT655391 MGO655391:MGP655391 MQK655391:MQL655391 NAG655391:NAH655391 NKC655391:NKD655391 NTY655391:NTZ655391 ODU655391:ODV655391 ONQ655391:ONR655391 OXM655391:OXN655391 PHI655391:PHJ655391 PRE655391:PRF655391 QBA655391:QBB655391 QKW655391:QKX655391 QUS655391:QUT655391 REO655391:REP655391 ROK655391:ROL655391 RYG655391:RYH655391 SIC655391:SID655391 SRY655391:SRZ655391 TBU655391:TBV655391 TLQ655391:TLR655391 TVM655391:TVN655391 UFI655391:UFJ655391 UPE655391:UPF655391 UZA655391:UZB655391 VIW655391:VIX655391 VSS655391:VST655391 WCO655391:WCP655391 WMK655391:WML655391 WWG655391:WWH655391 Y720927:Z720927 JU720927:JV720927 TQ720927:TR720927 ADM720927:ADN720927 ANI720927:ANJ720927 AXE720927:AXF720927 BHA720927:BHB720927 BQW720927:BQX720927 CAS720927:CAT720927 CKO720927:CKP720927 CUK720927:CUL720927 DEG720927:DEH720927 DOC720927:DOD720927 DXY720927:DXZ720927 EHU720927:EHV720927 ERQ720927:ERR720927 FBM720927:FBN720927 FLI720927:FLJ720927 FVE720927:FVF720927 GFA720927:GFB720927 GOW720927:GOX720927 GYS720927:GYT720927 HIO720927:HIP720927 HSK720927:HSL720927 ICG720927:ICH720927 IMC720927:IMD720927 IVY720927:IVZ720927 JFU720927:JFV720927 JPQ720927:JPR720927 JZM720927:JZN720927 KJI720927:KJJ720927 KTE720927:KTF720927 LDA720927:LDB720927 LMW720927:LMX720927 LWS720927:LWT720927 MGO720927:MGP720927 MQK720927:MQL720927 NAG720927:NAH720927 NKC720927:NKD720927 NTY720927:NTZ720927 ODU720927:ODV720927 ONQ720927:ONR720927 OXM720927:OXN720927 PHI720927:PHJ720927 PRE720927:PRF720927 QBA720927:QBB720927 QKW720927:QKX720927 QUS720927:QUT720927 REO720927:REP720927 ROK720927:ROL720927 RYG720927:RYH720927 SIC720927:SID720927 SRY720927:SRZ720927 TBU720927:TBV720927 TLQ720927:TLR720927 TVM720927:TVN720927 UFI720927:UFJ720927 UPE720927:UPF720927 UZA720927:UZB720927 VIW720927:VIX720927 VSS720927:VST720927 WCO720927:WCP720927 WMK720927:WML720927 WWG720927:WWH720927 Y786463:Z786463 JU786463:JV786463 TQ786463:TR786463 ADM786463:ADN786463 ANI786463:ANJ786463 AXE786463:AXF786463 BHA786463:BHB786463 BQW786463:BQX786463 CAS786463:CAT786463 CKO786463:CKP786463 CUK786463:CUL786463 DEG786463:DEH786463 DOC786463:DOD786463 DXY786463:DXZ786463 EHU786463:EHV786463 ERQ786463:ERR786463 FBM786463:FBN786463 FLI786463:FLJ786463 FVE786463:FVF786463 GFA786463:GFB786463 GOW786463:GOX786463 GYS786463:GYT786463 HIO786463:HIP786463 HSK786463:HSL786463 ICG786463:ICH786463 IMC786463:IMD786463 IVY786463:IVZ786463 JFU786463:JFV786463 JPQ786463:JPR786463 JZM786463:JZN786463 KJI786463:KJJ786463 KTE786463:KTF786463 LDA786463:LDB786463 LMW786463:LMX786463 LWS786463:LWT786463 MGO786463:MGP786463 MQK786463:MQL786463 NAG786463:NAH786463 NKC786463:NKD786463 NTY786463:NTZ786463 ODU786463:ODV786463 ONQ786463:ONR786463 OXM786463:OXN786463 PHI786463:PHJ786463 PRE786463:PRF786463 QBA786463:QBB786463 QKW786463:QKX786463 QUS786463:QUT786463 REO786463:REP786463 ROK786463:ROL786463 RYG786463:RYH786463 SIC786463:SID786463 SRY786463:SRZ786463 TBU786463:TBV786463 TLQ786463:TLR786463 TVM786463:TVN786463 UFI786463:UFJ786463 UPE786463:UPF786463 UZA786463:UZB786463 VIW786463:VIX786463 VSS786463:VST786463 WCO786463:WCP786463 WMK786463:WML786463 WWG786463:WWH786463 Y851999:Z851999 JU851999:JV851999 TQ851999:TR851999 ADM851999:ADN851999 ANI851999:ANJ851999 AXE851999:AXF851999 BHA851999:BHB851999 BQW851999:BQX851999 CAS851999:CAT851999 CKO851999:CKP851999 CUK851999:CUL851999 DEG851999:DEH851999 DOC851999:DOD851999 DXY851999:DXZ851999 EHU851999:EHV851999 ERQ851999:ERR851999 FBM851999:FBN851999 FLI851999:FLJ851999 FVE851999:FVF851999 GFA851999:GFB851999 GOW851999:GOX851999 GYS851999:GYT851999 HIO851999:HIP851999 HSK851999:HSL851999 ICG851999:ICH851999 IMC851999:IMD851999 IVY851999:IVZ851999 JFU851999:JFV851999 JPQ851999:JPR851999 JZM851999:JZN851999 KJI851999:KJJ851999 KTE851999:KTF851999 LDA851999:LDB851999 LMW851999:LMX851999 LWS851999:LWT851999 MGO851999:MGP851999 MQK851999:MQL851999 NAG851999:NAH851999 NKC851999:NKD851999 NTY851999:NTZ851999 ODU851999:ODV851999 ONQ851999:ONR851999 OXM851999:OXN851999 PHI851999:PHJ851999 PRE851999:PRF851999 QBA851999:QBB851999 QKW851999:QKX851999 QUS851999:QUT851999 REO851999:REP851999 ROK851999:ROL851999 RYG851999:RYH851999 SIC851999:SID851999 SRY851999:SRZ851999 TBU851999:TBV851999 TLQ851999:TLR851999 TVM851999:TVN851999 UFI851999:UFJ851999 UPE851999:UPF851999 UZA851999:UZB851999 VIW851999:VIX851999 VSS851999:VST851999 WCO851999:WCP851999 WMK851999:WML851999 WWG851999:WWH851999 Y917535:Z917535 JU917535:JV917535 TQ917535:TR917535 ADM917535:ADN917535 ANI917535:ANJ917535 AXE917535:AXF917535 BHA917535:BHB917535 BQW917535:BQX917535 CAS917535:CAT917535 CKO917535:CKP917535 CUK917535:CUL917535 DEG917535:DEH917535 DOC917535:DOD917535 DXY917535:DXZ917535 EHU917535:EHV917535 ERQ917535:ERR917535 FBM917535:FBN917535 FLI917535:FLJ917535 FVE917535:FVF917535 GFA917535:GFB917535 GOW917535:GOX917535 GYS917535:GYT917535 HIO917535:HIP917535 HSK917535:HSL917535 ICG917535:ICH917535 IMC917535:IMD917535 IVY917535:IVZ917535 JFU917535:JFV917535 JPQ917535:JPR917535 JZM917535:JZN917535 KJI917535:KJJ917535 KTE917535:KTF917535 LDA917535:LDB917535 LMW917535:LMX917535 LWS917535:LWT917535 MGO917535:MGP917535 MQK917535:MQL917535 NAG917535:NAH917535 NKC917535:NKD917535 NTY917535:NTZ917535 ODU917535:ODV917535 ONQ917535:ONR917535 OXM917535:OXN917535 PHI917535:PHJ917535 PRE917535:PRF917535 QBA917535:QBB917535 QKW917535:QKX917535 QUS917535:QUT917535 REO917535:REP917535 ROK917535:ROL917535 RYG917535:RYH917535 SIC917535:SID917535 SRY917535:SRZ917535 TBU917535:TBV917535 TLQ917535:TLR917535 TVM917535:TVN917535 UFI917535:UFJ917535 UPE917535:UPF917535 UZA917535:UZB917535 VIW917535:VIX917535 VSS917535:VST917535 WCO917535:WCP917535 WMK917535:WML917535 WWG917535:WWH917535 Y983071:Z983071 JU983071:JV983071 TQ983071:TR983071 ADM983071:ADN983071 ANI983071:ANJ983071 AXE983071:AXF983071 BHA983071:BHB983071 BQW983071:BQX983071 CAS983071:CAT983071 CKO983071:CKP983071 CUK983071:CUL983071 DEG983071:DEH983071 DOC983071:DOD983071 DXY983071:DXZ983071 EHU983071:EHV983071 ERQ983071:ERR983071 FBM983071:FBN983071 FLI983071:FLJ983071 FVE983071:FVF983071 GFA983071:GFB983071 GOW983071:GOX983071 GYS983071:GYT983071 HIO983071:HIP983071 HSK983071:HSL983071 ICG983071:ICH983071 IMC983071:IMD983071 IVY983071:IVZ983071 JFU983071:JFV983071 JPQ983071:JPR983071 JZM983071:JZN983071 KJI983071:KJJ983071 KTE983071:KTF983071 LDA983071:LDB983071 LMW983071:LMX983071 LWS983071:LWT983071 MGO983071:MGP983071 MQK983071:MQL983071 NAG983071:NAH983071 NKC983071:NKD983071 NTY983071:NTZ983071 ODU983071:ODV983071 ONQ983071:ONR983071 OXM983071:OXN983071 PHI983071:PHJ983071 PRE983071:PRF983071 QBA983071:QBB983071 QKW983071:QKX983071 QUS983071:QUT983071 REO983071:REP983071 ROK983071:ROL983071 RYG983071:RYH983071 SIC983071:SID983071 SRY983071:SRZ983071 TBU983071:TBV983071 TLQ983071:TLR983071 TVM983071:TVN983071 UFI983071:UFJ983071 UPE983071:UPF983071 UZA983071:UZB983071 VIW983071:VIX983071 VSS983071:VST983071 WCO983071:WCP983071 WMK983071:WML983071 WWG983071:WWH983071 X7:X18 JT7:JT18 TP7:TP18 ADL7:ADL18 ANH7:ANH18 AXD7:AXD18 BGZ7:BGZ18 BQV7:BQV18 CAR7:CAR18 CKN7:CKN18 CUJ7:CUJ18 DEF7:DEF18 DOB7:DOB18 DXX7:DXX18 EHT7:EHT18 ERP7:ERP18 FBL7:FBL18 FLH7:FLH18 FVD7:FVD18 GEZ7:GEZ18 GOV7:GOV18 GYR7:GYR18 HIN7:HIN18 HSJ7:HSJ18 ICF7:ICF18 IMB7:IMB18 IVX7:IVX18 JFT7:JFT18 JPP7:JPP18 JZL7:JZL18 KJH7:KJH18 KTD7:KTD18 LCZ7:LCZ18 LMV7:LMV18 LWR7:LWR18 MGN7:MGN18 MQJ7:MQJ18 NAF7:NAF18 NKB7:NKB18 NTX7:NTX18 ODT7:ODT18 ONP7:ONP18 OXL7:OXL18 PHH7:PHH18 PRD7:PRD18 QAZ7:QAZ18 QKV7:QKV18 QUR7:QUR18 REN7:REN18 ROJ7:ROJ18 RYF7:RYF18 SIB7:SIB18 SRX7:SRX18 TBT7:TBT18 TLP7:TLP18 TVL7:TVL18 UFH7:UFH18 UPD7:UPD18 UYZ7:UYZ18 VIV7:VIV18 VSR7:VSR18 WCN7:WCN18 WMJ7:WMJ18 WWF7:WWF18 X65543:X65554 JT65543:JT65554 TP65543:TP65554 ADL65543:ADL65554 ANH65543:ANH65554 AXD65543:AXD65554 BGZ65543:BGZ65554 BQV65543:BQV65554 CAR65543:CAR65554 CKN65543:CKN65554 CUJ65543:CUJ65554 DEF65543:DEF65554 DOB65543:DOB65554 DXX65543:DXX65554 EHT65543:EHT65554 ERP65543:ERP65554 FBL65543:FBL65554 FLH65543:FLH65554 FVD65543:FVD65554 GEZ65543:GEZ65554 GOV65543:GOV65554 GYR65543:GYR65554 HIN65543:HIN65554 HSJ65543:HSJ65554 ICF65543:ICF65554 IMB65543:IMB65554 IVX65543:IVX65554 JFT65543:JFT65554 JPP65543:JPP65554 JZL65543:JZL65554 KJH65543:KJH65554 KTD65543:KTD65554 LCZ65543:LCZ65554 LMV65543:LMV65554 LWR65543:LWR65554 MGN65543:MGN65554 MQJ65543:MQJ65554 NAF65543:NAF65554 NKB65543:NKB65554 NTX65543:NTX65554 ODT65543:ODT65554 ONP65543:ONP65554 OXL65543:OXL65554 PHH65543:PHH65554 PRD65543:PRD65554 QAZ65543:QAZ65554 QKV65543:QKV65554 QUR65543:QUR65554 REN65543:REN65554 ROJ65543:ROJ65554 RYF65543:RYF65554 SIB65543:SIB65554 SRX65543:SRX65554 TBT65543:TBT65554 TLP65543:TLP65554 TVL65543:TVL65554 UFH65543:UFH65554 UPD65543:UPD65554 UYZ65543:UYZ65554 VIV65543:VIV65554 VSR65543:VSR65554 WCN65543:WCN65554 WMJ65543:WMJ65554 WWF65543:WWF65554 X131079:X131090 JT131079:JT131090 TP131079:TP131090 ADL131079:ADL131090 ANH131079:ANH131090 AXD131079:AXD131090 BGZ131079:BGZ131090 BQV131079:BQV131090 CAR131079:CAR131090 CKN131079:CKN131090 CUJ131079:CUJ131090 DEF131079:DEF131090 DOB131079:DOB131090 DXX131079:DXX131090 EHT131079:EHT131090 ERP131079:ERP131090 FBL131079:FBL131090 FLH131079:FLH131090 FVD131079:FVD131090 GEZ131079:GEZ131090 GOV131079:GOV131090 GYR131079:GYR131090 HIN131079:HIN131090 HSJ131079:HSJ131090 ICF131079:ICF131090 IMB131079:IMB131090 IVX131079:IVX131090 JFT131079:JFT131090 JPP131079:JPP131090 JZL131079:JZL131090 KJH131079:KJH131090 KTD131079:KTD131090 LCZ131079:LCZ131090 LMV131079:LMV131090 LWR131079:LWR131090 MGN131079:MGN131090 MQJ131079:MQJ131090 NAF131079:NAF131090 NKB131079:NKB131090 NTX131079:NTX131090 ODT131079:ODT131090 ONP131079:ONP131090 OXL131079:OXL131090 PHH131079:PHH131090 PRD131079:PRD131090 QAZ131079:QAZ131090 QKV131079:QKV131090 QUR131079:QUR131090 REN131079:REN131090 ROJ131079:ROJ131090 RYF131079:RYF131090 SIB131079:SIB131090 SRX131079:SRX131090 TBT131079:TBT131090 TLP131079:TLP131090 TVL131079:TVL131090 UFH131079:UFH131090 UPD131079:UPD131090 UYZ131079:UYZ131090 VIV131079:VIV131090 VSR131079:VSR131090 WCN131079:WCN131090 WMJ131079:WMJ131090 WWF131079:WWF131090 X196615:X196626 JT196615:JT196626 TP196615:TP196626 ADL196615:ADL196626 ANH196615:ANH196626 AXD196615:AXD196626 BGZ196615:BGZ196626 BQV196615:BQV196626 CAR196615:CAR196626 CKN196615:CKN196626 CUJ196615:CUJ196626 DEF196615:DEF196626 DOB196615:DOB196626 DXX196615:DXX196626 EHT196615:EHT196626 ERP196615:ERP196626 FBL196615:FBL196626 FLH196615:FLH196626 FVD196615:FVD196626 GEZ196615:GEZ196626 GOV196615:GOV196626 GYR196615:GYR196626 HIN196615:HIN196626 HSJ196615:HSJ196626 ICF196615:ICF196626 IMB196615:IMB196626 IVX196615:IVX196626 JFT196615:JFT196626 JPP196615:JPP196626 JZL196615:JZL196626 KJH196615:KJH196626 KTD196615:KTD196626 LCZ196615:LCZ196626 LMV196615:LMV196626 LWR196615:LWR196626 MGN196615:MGN196626 MQJ196615:MQJ196626 NAF196615:NAF196626 NKB196615:NKB196626 NTX196615:NTX196626 ODT196615:ODT196626 ONP196615:ONP196626 OXL196615:OXL196626 PHH196615:PHH196626 PRD196615:PRD196626 QAZ196615:QAZ196626 QKV196615:QKV196626 QUR196615:QUR196626 REN196615:REN196626 ROJ196615:ROJ196626 RYF196615:RYF196626 SIB196615:SIB196626 SRX196615:SRX196626 TBT196615:TBT196626 TLP196615:TLP196626 TVL196615:TVL196626 UFH196615:UFH196626 UPD196615:UPD196626 UYZ196615:UYZ196626 VIV196615:VIV196626 VSR196615:VSR196626 WCN196615:WCN196626 WMJ196615:WMJ196626 WWF196615:WWF196626 X262151:X262162 JT262151:JT262162 TP262151:TP262162 ADL262151:ADL262162 ANH262151:ANH262162 AXD262151:AXD262162 BGZ262151:BGZ262162 BQV262151:BQV262162 CAR262151:CAR262162 CKN262151:CKN262162 CUJ262151:CUJ262162 DEF262151:DEF262162 DOB262151:DOB262162 DXX262151:DXX262162 EHT262151:EHT262162 ERP262151:ERP262162 FBL262151:FBL262162 FLH262151:FLH262162 FVD262151:FVD262162 GEZ262151:GEZ262162 GOV262151:GOV262162 GYR262151:GYR262162 HIN262151:HIN262162 HSJ262151:HSJ262162 ICF262151:ICF262162 IMB262151:IMB262162 IVX262151:IVX262162 JFT262151:JFT262162 JPP262151:JPP262162 JZL262151:JZL262162 KJH262151:KJH262162 KTD262151:KTD262162 LCZ262151:LCZ262162 LMV262151:LMV262162 LWR262151:LWR262162 MGN262151:MGN262162 MQJ262151:MQJ262162 NAF262151:NAF262162 NKB262151:NKB262162 NTX262151:NTX262162 ODT262151:ODT262162 ONP262151:ONP262162 OXL262151:OXL262162 PHH262151:PHH262162 PRD262151:PRD262162 QAZ262151:QAZ262162 QKV262151:QKV262162 QUR262151:QUR262162 REN262151:REN262162 ROJ262151:ROJ262162 RYF262151:RYF262162 SIB262151:SIB262162 SRX262151:SRX262162 TBT262151:TBT262162 TLP262151:TLP262162 TVL262151:TVL262162 UFH262151:UFH262162 UPD262151:UPD262162 UYZ262151:UYZ262162 VIV262151:VIV262162 VSR262151:VSR262162 WCN262151:WCN262162 WMJ262151:WMJ262162 WWF262151:WWF262162 X327687:X327698 JT327687:JT327698 TP327687:TP327698 ADL327687:ADL327698 ANH327687:ANH327698 AXD327687:AXD327698 BGZ327687:BGZ327698 BQV327687:BQV327698 CAR327687:CAR327698 CKN327687:CKN327698 CUJ327687:CUJ327698 DEF327687:DEF327698 DOB327687:DOB327698 DXX327687:DXX327698 EHT327687:EHT327698 ERP327687:ERP327698 FBL327687:FBL327698 FLH327687:FLH327698 FVD327687:FVD327698 GEZ327687:GEZ327698 GOV327687:GOV327698 GYR327687:GYR327698 HIN327687:HIN327698 HSJ327687:HSJ327698 ICF327687:ICF327698 IMB327687:IMB327698 IVX327687:IVX327698 JFT327687:JFT327698 JPP327687:JPP327698 JZL327687:JZL327698 KJH327687:KJH327698 KTD327687:KTD327698 LCZ327687:LCZ327698 LMV327687:LMV327698 LWR327687:LWR327698 MGN327687:MGN327698 MQJ327687:MQJ327698 NAF327687:NAF327698 NKB327687:NKB327698 NTX327687:NTX327698 ODT327687:ODT327698 ONP327687:ONP327698 OXL327687:OXL327698 PHH327687:PHH327698 PRD327687:PRD327698 QAZ327687:QAZ327698 QKV327687:QKV327698 QUR327687:QUR327698 REN327687:REN327698 ROJ327687:ROJ327698 RYF327687:RYF327698 SIB327687:SIB327698 SRX327687:SRX327698 TBT327687:TBT327698 TLP327687:TLP327698 TVL327687:TVL327698 UFH327687:UFH327698 UPD327687:UPD327698 UYZ327687:UYZ327698 VIV327687:VIV327698 VSR327687:VSR327698 WCN327687:WCN327698 WMJ327687:WMJ327698 WWF327687:WWF327698 X393223:X393234 JT393223:JT393234 TP393223:TP393234 ADL393223:ADL393234 ANH393223:ANH393234 AXD393223:AXD393234 BGZ393223:BGZ393234 BQV393223:BQV393234 CAR393223:CAR393234 CKN393223:CKN393234 CUJ393223:CUJ393234 DEF393223:DEF393234 DOB393223:DOB393234 DXX393223:DXX393234 EHT393223:EHT393234 ERP393223:ERP393234 FBL393223:FBL393234 FLH393223:FLH393234 FVD393223:FVD393234 GEZ393223:GEZ393234 GOV393223:GOV393234 GYR393223:GYR393234 HIN393223:HIN393234 HSJ393223:HSJ393234 ICF393223:ICF393234 IMB393223:IMB393234 IVX393223:IVX393234 JFT393223:JFT393234 JPP393223:JPP393234 JZL393223:JZL393234 KJH393223:KJH393234 KTD393223:KTD393234 LCZ393223:LCZ393234 LMV393223:LMV393234 LWR393223:LWR393234 MGN393223:MGN393234 MQJ393223:MQJ393234 NAF393223:NAF393234 NKB393223:NKB393234 NTX393223:NTX393234 ODT393223:ODT393234 ONP393223:ONP393234 OXL393223:OXL393234 PHH393223:PHH393234 PRD393223:PRD393234 QAZ393223:QAZ393234 QKV393223:QKV393234 QUR393223:QUR393234 REN393223:REN393234 ROJ393223:ROJ393234 RYF393223:RYF393234 SIB393223:SIB393234 SRX393223:SRX393234 TBT393223:TBT393234 TLP393223:TLP393234 TVL393223:TVL393234 UFH393223:UFH393234 UPD393223:UPD393234 UYZ393223:UYZ393234 VIV393223:VIV393234 VSR393223:VSR393234 WCN393223:WCN393234 WMJ393223:WMJ393234 WWF393223:WWF393234 X458759:X458770 JT458759:JT458770 TP458759:TP458770 ADL458759:ADL458770 ANH458759:ANH458770 AXD458759:AXD458770 BGZ458759:BGZ458770 BQV458759:BQV458770 CAR458759:CAR458770 CKN458759:CKN458770 CUJ458759:CUJ458770 DEF458759:DEF458770 DOB458759:DOB458770 DXX458759:DXX458770 EHT458759:EHT458770 ERP458759:ERP458770 FBL458759:FBL458770 FLH458759:FLH458770 FVD458759:FVD458770 GEZ458759:GEZ458770 GOV458759:GOV458770 GYR458759:GYR458770 HIN458759:HIN458770 HSJ458759:HSJ458770 ICF458759:ICF458770 IMB458759:IMB458770 IVX458759:IVX458770 JFT458759:JFT458770 JPP458759:JPP458770 JZL458759:JZL458770 KJH458759:KJH458770 KTD458759:KTD458770 LCZ458759:LCZ458770 LMV458759:LMV458770 LWR458759:LWR458770 MGN458759:MGN458770 MQJ458759:MQJ458770 NAF458759:NAF458770 NKB458759:NKB458770 NTX458759:NTX458770 ODT458759:ODT458770 ONP458759:ONP458770 OXL458759:OXL458770 PHH458759:PHH458770 PRD458759:PRD458770 QAZ458759:QAZ458770 QKV458759:QKV458770 QUR458759:QUR458770 REN458759:REN458770 ROJ458759:ROJ458770 RYF458759:RYF458770 SIB458759:SIB458770 SRX458759:SRX458770 TBT458759:TBT458770 TLP458759:TLP458770 TVL458759:TVL458770 UFH458759:UFH458770 UPD458759:UPD458770 UYZ458759:UYZ458770 VIV458759:VIV458770 VSR458759:VSR458770 WCN458759:WCN458770 WMJ458759:WMJ458770 WWF458759:WWF458770 X524295:X524306 JT524295:JT524306 TP524295:TP524306 ADL524295:ADL524306 ANH524295:ANH524306 AXD524295:AXD524306 BGZ524295:BGZ524306 BQV524295:BQV524306 CAR524295:CAR524306 CKN524295:CKN524306 CUJ524295:CUJ524306 DEF524295:DEF524306 DOB524295:DOB524306 DXX524295:DXX524306 EHT524295:EHT524306 ERP524295:ERP524306 FBL524295:FBL524306 FLH524295:FLH524306 FVD524295:FVD524306 GEZ524295:GEZ524306 GOV524295:GOV524306 GYR524295:GYR524306 HIN524295:HIN524306 HSJ524295:HSJ524306 ICF524295:ICF524306 IMB524295:IMB524306 IVX524295:IVX524306 JFT524295:JFT524306 JPP524295:JPP524306 JZL524295:JZL524306 KJH524295:KJH524306 KTD524295:KTD524306 LCZ524295:LCZ524306 LMV524295:LMV524306 LWR524295:LWR524306 MGN524295:MGN524306 MQJ524295:MQJ524306 NAF524295:NAF524306 NKB524295:NKB524306 NTX524295:NTX524306 ODT524295:ODT524306 ONP524295:ONP524306 OXL524295:OXL524306 PHH524295:PHH524306 PRD524295:PRD524306 QAZ524295:QAZ524306 QKV524295:QKV524306 QUR524295:QUR524306 REN524295:REN524306 ROJ524295:ROJ524306 RYF524295:RYF524306 SIB524295:SIB524306 SRX524295:SRX524306 TBT524295:TBT524306 TLP524295:TLP524306 TVL524295:TVL524306 UFH524295:UFH524306 UPD524295:UPD524306 UYZ524295:UYZ524306 VIV524295:VIV524306 VSR524295:VSR524306 WCN524295:WCN524306 WMJ524295:WMJ524306 WWF524295:WWF524306 X589831:X589842 JT589831:JT589842 TP589831:TP589842 ADL589831:ADL589842 ANH589831:ANH589842 AXD589831:AXD589842 BGZ589831:BGZ589842 BQV589831:BQV589842 CAR589831:CAR589842 CKN589831:CKN589842 CUJ589831:CUJ589842 DEF589831:DEF589842 DOB589831:DOB589842 DXX589831:DXX589842 EHT589831:EHT589842 ERP589831:ERP589842 FBL589831:FBL589842 FLH589831:FLH589842 FVD589831:FVD589842 GEZ589831:GEZ589842 GOV589831:GOV589842 GYR589831:GYR589842 HIN589831:HIN589842 HSJ589831:HSJ589842 ICF589831:ICF589842 IMB589831:IMB589842 IVX589831:IVX589842 JFT589831:JFT589842 JPP589831:JPP589842 JZL589831:JZL589842 KJH589831:KJH589842 KTD589831:KTD589842 LCZ589831:LCZ589842 LMV589831:LMV589842 LWR589831:LWR589842 MGN589831:MGN589842 MQJ589831:MQJ589842 NAF589831:NAF589842 NKB589831:NKB589842 NTX589831:NTX589842 ODT589831:ODT589842 ONP589831:ONP589842 OXL589831:OXL589842 PHH589831:PHH589842 PRD589831:PRD589842 QAZ589831:QAZ589842 QKV589831:QKV589842 QUR589831:QUR589842 REN589831:REN589842 ROJ589831:ROJ589842 RYF589831:RYF589842 SIB589831:SIB589842 SRX589831:SRX589842 TBT589831:TBT589842 TLP589831:TLP589842 TVL589831:TVL589842 UFH589831:UFH589842 UPD589831:UPD589842 UYZ589831:UYZ589842 VIV589831:VIV589842 VSR589831:VSR589842 WCN589831:WCN589842 WMJ589831:WMJ589842 WWF589831:WWF589842 X655367:X655378 JT655367:JT655378 TP655367:TP655378 ADL655367:ADL655378 ANH655367:ANH655378 AXD655367:AXD655378 BGZ655367:BGZ655378 BQV655367:BQV655378 CAR655367:CAR655378 CKN655367:CKN655378 CUJ655367:CUJ655378 DEF655367:DEF655378 DOB655367:DOB655378 DXX655367:DXX655378 EHT655367:EHT655378 ERP655367:ERP655378 FBL655367:FBL655378 FLH655367:FLH655378 FVD655367:FVD655378 GEZ655367:GEZ655378 GOV655367:GOV655378 GYR655367:GYR655378 HIN655367:HIN655378 HSJ655367:HSJ655378 ICF655367:ICF655378 IMB655367:IMB655378 IVX655367:IVX655378 JFT655367:JFT655378 JPP655367:JPP655378 JZL655367:JZL655378 KJH655367:KJH655378 KTD655367:KTD655378 LCZ655367:LCZ655378 LMV655367:LMV655378 LWR655367:LWR655378 MGN655367:MGN655378 MQJ655367:MQJ655378 NAF655367:NAF655378 NKB655367:NKB655378 NTX655367:NTX655378 ODT655367:ODT655378 ONP655367:ONP655378 OXL655367:OXL655378 PHH655367:PHH655378 PRD655367:PRD655378 QAZ655367:QAZ655378 QKV655367:QKV655378 QUR655367:QUR655378 REN655367:REN655378 ROJ655367:ROJ655378 RYF655367:RYF655378 SIB655367:SIB655378 SRX655367:SRX655378 TBT655367:TBT655378 TLP655367:TLP655378 TVL655367:TVL655378 UFH655367:UFH655378 UPD655367:UPD655378 UYZ655367:UYZ655378 VIV655367:VIV655378 VSR655367:VSR655378 WCN655367:WCN655378 WMJ655367:WMJ655378 WWF655367:WWF655378 X720903:X720914 JT720903:JT720914 TP720903:TP720914 ADL720903:ADL720914 ANH720903:ANH720914 AXD720903:AXD720914 BGZ720903:BGZ720914 BQV720903:BQV720914 CAR720903:CAR720914 CKN720903:CKN720914 CUJ720903:CUJ720914 DEF720903:DEF720914 DOB720903:DOB720914 DXX720903:DXX720914 EHT720903:EHT720914 ERP720903:ERP720914 FBL720903:FBL720914 FLH720903:FLH720914 FVD720903:FVD720914 GEZ720903:GEZ720914 GOV720903:GOV720914 GYR720903:GYR720914 HIN720903:HIN720914 HSJ720903:HSJ720914 ICF720903:ICF720914 IMB720903:IMB720914 IVX720903:IVX720914 JFT720903:JFT720914 JPP720903:JPP720914 JZL720903:JZL720914 KJH720903:KJH720914 KTD720903:KTD720914 LCZ720903:LCZ720914 LMV720903:LMV720914 LWR720903:LWR720914 MGN720903:MGN720914 MQJ720903:MQJ720914 NAF720903:NAF720914 NKB720903:NKB720914 NTX720903:NTX720914 ODT720903:ODT720914 ONP720903:ONP720914 OXL720903:OXL720914 PHH720903:PHH720914 PRD720903:PRD720914 QAZ720903:QAZ720914 QKV720903:QKV720914 QUR720903:QUR720914 REN720903:REN720914 ROJ720903:ROJ720914 RYF720903:RYF720914 SIB720903:SIB720914 SRX720903:SRX720914 TBT720903:TBT720914 TLP720903:TLP720914 TVL720903:TVL720914 UFH720903:UFH720914 UPD720903:UPD720914 UYZ720903:UYZ720914 VIV720903:VIV720914 VSR720903:VSR720914 WCN720903:WCN720914 WMJ720903:WMJ720914 WWF720903:WWF720914 X786439:X786450 JT786439:JT786450 TP786439:TP786450 ADL786439:ADL786450 ANH786439:ANH786450 AXD786439:AXD786450 BGZ786439:BGZ786450 BQV786439:BQV786450 CAR786439:CAR786450 CKN786439:CKN786450 CUJ786439:CUJ786450 DEF786439:DEF786450 DOB786439:DOB786450 DXX786439:DXX786450 EHT786439:EHT786450 ERP786439:ERP786450 FBL786439:FBL786450 FLH786439:FLH786450 FVD786439:FVD786450 GEZ786439:GEZ786450 GOV786439:GOV786450 GYR786439:GYR786450 HIN786439:HIN786450 HSJ786439:HSJ786450 ICF786439:ICF786450 IMB786439:IMB786450 IVX786439:IVX786450 JFT786439:JFT786450 JPP786439:JPP786450 JZL786439:JZL786450 KJH786439:KJH786450 KTD786439:KTD786450 LCZ786439:LCZ786450 LMV786439:LMV786450 LWR786439:LWR786450 MGN786439:MGN786450 MQJ786439:MQJ786450 NAF786439:NAF786450 NKB786439:NKB786450 NTX786439:NTX786450 ODT786439:ODT786450 ONP786439:ONP786450 OXL786439:OXL786450 PHH786439:PHH786450 PRD786439:PRD786450 QAZ786439:QAZ786450 QKV786439:QKV786450 QUR786439:QUR786450 REN786439:REN786450 ROJ786439:ROJ786450 RYF786439:RYF786450 SIB786439:SIB786450 SRX786439:SRX786450 TBT786439:TBT786450 TLP786439:TLP786450 TVL786439:TVL786450 UFH786439:UFH786450 UPD786439:UPD786450 UYZ786439:UYZ786450 VIV786439:VIV786450 VSR786439:VSR786450 WCN786439:WCN786450 WMJ786439:WMJ786450 WWF786439:WWF786450 X851975:X851986 JT851975:JT851986 TP851975:TP851986 ADL851975:ADL851986 ANH851975:ANH851986 AXD851975:AXD851986 BGZ851975:BGZ851986 BQV851975:BQV851986 CAR851975:CAR851986 CKN851975:CKN851986 CUJ851975:CUJ851986 DEF851975:DEF851986 DOB851975:DOB851986 DXX851975:DXX851986 EHT851975:EHT851986 ERP851975:ERP851986 FBL851975:FBL851986 FLH851975:FLH851986 FVD851975:FVD851986 GEZ851975:GEZ851986 GOV851975:GOV851986 GYR851975:GYR851986 HIN851975:HIN851986 HSJ851975:HSJ851986 ICF851975:ICF851986 IMB851975:IMB851986 IVX851975:IVX851986 JFT851975:JFT851986 JPP851975:JPP851986 JZL851975:JZL851986 KJH851975:KJH851986 KTD851975:KTD851986 LCZ851975:LCZ851986 LMV851975:LMV851986 LWR851975:LWR851986 MGN851975:MGN851986 MQJ851975:MQJ851986 NAF851975:NAF851986 NKB851975:NKB851986 NTX851975:NTX851986 ODT851975:ODT851986 ONP851975:ONP851986 OXL851975:OXL851986 PHH851975:PHH851986 PRD851975:PRD851986 QAZ851975:QAZ851986 QKV851975:QKV851986 QUR851975:QUR851986 REN851975:REN851986 ROJ851975:ROJ851986 RYF851975:RYF851986 SIB851975:SIB851986 SRX851975:SRX851986 TBT851975:TBT851986 TLP851975:TLP851986 TVL851975:TVL851986 UFH851975:UFH851986 UPD851975:UPD851986 UYZ851975:UYZ851986 VIV851975:VIV851986 VSR851975:VSR851986 WCN851975:WCN851986 WMJ851975:WMJ851986 WWF851975:WWF851986 X917511:X917522 JT917511:JT917522 TP917511:TP917522 ADL917511:ADL917522 ANH917511:ANH917522 AXD917511:AXD917522 BGZ917511:BGZ917522 BQV917511:BQV917522 CAR917511:CAR917522 CKN917511:CKN917522 CUJ917511:CUJ917522 DEF917511:DEF917522 DOB917511:DOB917522 DXX917511:DXX917522 EHT917511:EHT917522 ERP917511:ERP917522 FBL917511:FBL917522 FLH917511:FLH917522 FVD917511:FVD917522 GEZ917511:GEZ917522 GOV917511:GOV917522 GYR917511:GYR917522 HIN917511:HIN917522 HSJ917511:HSJ917522 ICF917511:ICF917522 IMB917511:IMB917522 IVX917511:IVX917522 JFT917511:JFT917522 JPP917511:JPP917522 JZL917511:JZL917522 KJH917511:KJH917522 KTD917511:KTD917522 LCZ917511:LCZ917522 LMV917511:LMV917522 LWR917511:LWR917522 MGN917511:MGN917522 MQJ917511:MQJ917522 NAF917511:NAF917522 NKB917511:NKB917522 NTX917511:NTX917522 ODT917511:ODT917522 ONP917511:ONP917522 OXL917511:OXL917522 PHH917511:PHH917522 PRD917511:PRD917522 QAZ917511:QAZ917522 QKV917511:QKV917522 QUR917511:QUR917522 REN917511:REN917522 ROJ917511:ROJ917522 RYF917511:RYF917522 SIB917511:SIB917522 SRX917511:SRX917522 TBT917511:TBT917522 TLP917511:TLP917522 TVL917511:TVL917522 UFH917511:UFH917522 UPD917511:UPD917522 UYZ917511:UYZ917522 VIV917511:VIV917522 VSR917511:VSR917522 WCN917511:WCN917522 WMJ917511:WMJ917522 WWF917511:WWF917522 X983047:X983058 JT983047:JT983058 TP983047:TP983058 ADL983047:ADL983058 ANH983047:ANH983058 AXD983047:AXD983058 BGZ983047:BGZ983058 BQV983047:BQV983058 CAR983047:CAR983058 CKN983047:CKN983058 CUJ983047:CUJ983058 DEF983047:DEF983058 DOB983047:DOB983058 DXX983047:DXX983058 EHT983047:EHT983058 ERP983047:ERP983058 FBL983047:FBL983058 FLH983047:FLH983058 FVD983047:FVD983058 GEZ983047:GEZ983058 GOV983047:GOV983058 GYR983047:GYR983058 HIN983047:HIN983058 HSJ983047:HSJ983058 ICF983047:ICF983058 IMB983047:IMB983058 IVX983047:IVX983058 JFT983047:JFT983058 JPP983047:JPP983058 JZL983047:JZL983058 KJH983047:KJH983058 KTD983047:KTD983058 LCZ983047:LCZ983058 LMV983047:LMV983058 LWR983047:LWR983058 MGN983047:MGN983058 MQJ983047:MQJ983058 NAF983047:NAF983058 NKB983047:NKB983058 NTX983047:NTX983058 ODT983047:ODT983058 ONP983047:ONP983058 OXL983047:OXL983058 PHH983047:PHH983058 PRD983047:PRD983058 QAZ983047:QAZ983058 QKV983047:QKV983058 QUR983047:QUR983058 REN983047:REN983058 ROJ983047:ROJ983058 RYF983047:RYF983058 SIB983047:SIB983058 SRX983047:SRX983058 TBT983047:TBT983058 TLP983047:TLP983058 TVL983047:TVL983058 UFH983047:UFH983058 UPD983047:UPD983058 UYZ983047:UYZ983058 VIV983047:VIV983058 VSR983047:VSR983058 WCN983047:WCN983058 WMJ983047:WMJ983058 WWF983047:WWF983058 AA32 JW32 TS32 ADO32 ANK32 AXG32 BHC32 BQY32 CAU32 CKQ32 CUM32 DEI32 DOE32 DYA32 EHW32 ERS32 FBO32 FLK32 FVG32 GFC32 GOY32 GYU32 HIQ32 HSM32 ICI32 IME32 IWA32 JFW32 JPS32 JZO32 KJK32 KTG32 LDC32 LMY32 LWU32 MGQ32 MQM32 NAI32 NKE32 NUA32 ODW32 ONS32 OXO32 PHK32 PRG32 QBC32 QKY32 QUU32 REQ32 ROM32 RYI32 SIE32 SSA32 TBW32 TLS32 TVO32 UFK32 UPG32 UZC32 VIY32 VSU32 WCQ32 WMM32 WWI32 AA65568 JW65568 TS65568 ADO65568 ANK65568 AXG65568 BHC65568 BQY65568 CAU65568 CKQ65568 CUM65568 DEI65568 DOE65568 DYA65568 EHW65568 ERS65568 FBO65568 FLK65568 FVG65568 GFC65568 GOY65568 GYU65568 HIQ65568 HSM65568 ICI65568 IME65568 IWA65568 JFW65568 JPS65568 JZO65568 KJK65568 KTG65568 LDC65568 LMY65568 LWU65568 MGQ65568 MQM65568 NAI65568 NKE65568 NUA65568 ODW65568 ONS65568 OXO65568 PHK65568 PRG65568 QBC65568 QKY65568 QUU65568 REQ65568 ROM65568 RYI65568 SIE65568 SSA65568 TBW65568 TLS65568 TVO65568 UFK65568 UPG65568 UZC65568 VIY65568 VSU65568 WCQ65568 WMM65568 WWI65568 AA131104 JW131104 TS131104 ADO131104 ANK131104 AXG131104 BHC131104 BQY131104 CAU131104 CKQ131104 CUM131104 DEI131104 DOE131104 DYA131104 EHW131104 ERS131104 FBO131104 FLK131104 FVG131104 GFC131104 GOY131104 GYU131104 HIQ131104 HSM131104 ICI131104 IME131104 IWA131104 JFW131104 JPS131104 JZO131104 KJK131104 KTG131104 LDC131104 LMY131104 LWU131104 MGQ131104 MQM131104 NAI131104 NKE131104 NUA131104 ODW131104 ONS131104 OXO131104 PHK131104 PRG131104 QBC131104 QKY131104 QUU131104 REQ131104 ROM131104 RYI131104 SIE131104 SSA131104 TBW131104 TLS131104 TVO131104 UFK131104 UPG131104 UZC131104 VIY131104 VSU131104 WCQ131104 WMM131104 WWI131104 AA196640 JW196640 TS196640 ADO196640 ANK196640 AXG196640 BHC196640 BQY196640 CAU196640 CKQ196640 CUM196640 DEI196640 DOE196640 DYA196640 EHW196640 ERS196640 FBO196640 FLK196640 FVG196640 GFC196640 GOY196640 GYU196640 HIQ196640 HSM196640 ICI196640 IME196640 IWA196640 JFW196640 JPS196640 JZO196640 KJK196640 KTG196640 LDC196640 LMY196640 LWU196640 MGQ196640 MQM196640 NAI196640 NKE196640 NUA196640 ODW196640 ONS196640 OXO196640 PHK196640 PRG196640 QBC196640 QKY196640 QUU196640 REQ196640 ROM196640 RYI196640 SIE196640 SSA196640 TBW196640 TLS196640 TVO196640 UFK196640 UPG196640 UZC196640 VIY196640 VSU196640 WCQ196640 WMM196640 WWI196640 AA262176 JW262176 TS262176 ADO262176 ANK262176 AXG262176 BHC262176 BQY262176 CAU262176 CKQ262176 CUM262176 DEI262176 DOE262176 DYA262176 EHW262176 ERS262176 FBO262176 FLK262176 FVG262176 GFC262176 GOY262176 GYU262176 HIQ262176 HSM262176 ICI262176 IME262176 IWA262176 JFW262176 JPS262176 JZO262176 KJK262176 KTG262176 LDC262176 LMY262176 LWU262176 MGQ262176 MQM262176 NAI262176 NKE262176 NUA262176 ODW262176 ONS262176 OXO262176 PHK262176 PRG262176 QBC262176 QKY262176 QUU262176 REQ262176 ROM262176 RYI262176 SIE262176 SSA262176 TBW262176 TLS262176 TVO262176 UFK262176 UPG262176 UZC262176 VIY262176 VSU262176 WCQ262176 WMM262176 WWI262176 AA327712 JW327712 TS327712 ADO327712 ANK327712 AXG327712 BHC327712 BQY327712 CAU327712 CKQ327712 CUM327712 DEI327712 DOE327712 DYA327712 EHW327712 ERS327712 FBO327712 FLK327712 FVG327712 GFC327712 GOY327712 GYU327712 HIQ327712 HSM327712 ICI327712 IME327712 IWA327712 JFW327712 JPS327712 JZO327712 KJK327712 KTG327712 LDC327712 LMY327712 LWU327712 MGQ327712 MQM327712 NAI327712 NKE327712 NUA327712 ODW327712 ONS327712 OXO327712 PHK327712 PRG327712 QBC327712 QKY327712 QUU327712 REQ327712 ROM327712 RYI327712 SIE327712 SSA327712 TBW327712 TLS327712 TVO327712 UFK327712 UPG327712 UZC327712 VIY327712 VSU327712 WCQ327712 WMM327712 WWI327712 AA393248 JW393248 TS393248 ADO393248 ANK393248 AXG393248 BHC393248 BQY393248 CAU393248 CKQ393248 CUM393248 DEI393248 DOE393248 DYA393248 EHW393248 ERS393248 FBO393248 FLK393248 FVG393248 GFC393248 GOY393248 GYU393248 HIQ393248 HSM393248 ICI393248 IME393248 IWA393248 JFW393248 JPS393248 JZO393248 KJK393248 KTG393248 LDC393248 LMY393248 LWU393248 MGQ393248 MQM393248 NAI393248 NKE393248 NUA393248 ODW393248 ONS393248 OXO393248 PHK393248 PRG393248 QBC393248 QKY393248 QUU393248 REQ393248 ROM393248 RYI393248 SIE393248 SSA393248 TBW393248 TLS393248 TVO393248 UFK393248 UPG393248 UZC393248 VIY393248 VSU393248 WCQ393248 WMM393248 WWI393248 AA458784 JW458784 TS458784 ADO458784 ANK458784 AXG458784 BHC458784 BQY458784 CAU458784 CKQ458784 CUM458784 DEI458784 DOE458784 DYA458784 EHW458784 ERS458784 FBO458784 FLK458784 FVG458784 GFC458784 GOY458784 GYU458784 HIQ458784 HSM458784 ICI458784 IME458784 IWA458784 JFW458784 JPS458784 JZO458784 KJK458784 KTG458784 LDC458784 LMY458784 LWU458784 MGQ458784 MQM458784 NAI458784 NKE458784 NUA458784 ODW458784 ONS458784 OXO458784 PHK458784 PRG458784 QBC458784 QKY458784 QUU458784 REQ458784 ROM458784 RYI458784 SIE458784 SSA458784 TBW458784 TLS458784 TVO458784 UFK458784 UPG458784 UZC458784 VIY458784 VSU458784 WCQ458784 WMM458784 WWI458784 AA524320 JW524320 TS524320 ADO524320 ANK524320 AXG524320 BHC524320 BQY524320 CAU524320 CKQ524320 CUM524320 DEI524320 DOE524320 DYA524320 EHW524320 ERS524320 FBO524320 FLK524320 FVG524320 GFC524320 GOY524320 GYU524320 HIQ524320 HSM524320 ICI524320 IME524320 IWA524320 JFW524320 JPS524320 JZO524320 KJK524320 KTG524320 LDC524320 LMY524320 LWU524320 MGQ524320 MQM524320 NAI524320 NKE524320 NUA524320 ODW524320 ONS524320 OXO524320 PHK524320 PRG524320 QBC524320 QKY524320 QUU524320 REQ524320 ROM524320 RYI524320 SIE524320 SSA524320 TBW524320 TLS524320 TVO524320 UFK524320 UPG524320 UZC524320 VIY524320 VSU524320 WCQ524320 WMM524320 WWI524320 AA589856 JW589856 TS589856 ADO589856 ANK589856 AXG589856 BHC589856 BQY589856 CAU589856 CKQ589856 CUM589856 DEI589856 DOE589856 DYA589856 EHW589856 ERS589856 FBO589856 FLK589856 FVG589856 GFC589856 GOY589856 GYU589856 HIQ589856 HSM589856 ICI589856 IME589856 IWA589856 JFW589856 JPS589856 JZO589856 KJK589856 KTG589856 LDC589856 LMY589856 LWU589856 MGQ589856 MQM589856 NAI589856 NKE589856 NUA589856 ODW589856 ONS589856 OXO589856 PHK589856 PRG589856 QBC589856 QKY589856 QUU589856 REQ589856 ROM589856 RYI589856 SIE589856 SSA589856 TBW589856 TLS589856 TVO589856 UFK589856 UPG589856 UZC589856 VIY589856 VSU589856 WCQ589856 WMM589856 WWI589856 AA655392 JW655392 TS655392 ADO655392 ANK655392 AXG655392 BHC655392 BQY655392 CAU655392 CKQ655392 CUM655392 DEI655392 DOE655392 DYA655392 EHW655392 ERS655392 FBO655392 FLK655392 FVG655392 GFC655392 GOY655392 GYU655392 HIQ655392 HSM655392 ICI655392 IME655392 IWA655392 JFW655392 JPS655392 JZO655392 KJK655392 KTG655392 LDC655392 LMY655392 LWU655392 MGQ655392 MQM655392 NAI655392 NKE655392 NUA655392 ODW655392 ONS655392 OXO655392 PHK655392 PRG655392 QBC655392 QKY655392 QUU655392 REQ655392 ROM655392 RYI655392 SIE655392 SSA655392 TBW655392 TLS655392 TVO655392 UFK655392 UPG655392 UZC655392 VIY655392 VSU655392 WCQ655392 WMM655392 WWI655392 AA720928 JW720928 TS720928 ADO720928 ANK720928 AXG720928 BHC720928 BQY720928 CAU720928 CKQ720928 CUM720928 DEI720928 DOE720928 DYA720928 EHW720928 ERS720928 FBO720928 FLK720928 FVG720928 GFC720928 GOY720928 GYU720928 HIQ720928 HSM720928 ICI720928 IME720928 IWA720928 JFW720928 JPS720928 JZO720928 KJK720928 KTG720928 LDC720928 LMY720928 LWU720928 MGQ720928 MQM720928 NAI720928 NKE720928 NUA720928 ODW720928 ONS720928 OXO720928 PHK720928 PRG720928 QBC720928 QKY720928 QUU720928 REQ720928 ROM720928 RYI720928 SIE720928 SSA720928 TBW720928 TLS720928 TVO720928 UFK720928 UPG720928 UZC720928 VIY720928 VSU720928 WCQ720928 WMM720928 WWI720928 AA786464 JW786464 TS786464 ADO786464 ANK786464 AXG786464 BHC786464 BQY786464 CAU786464 CKQ786464 CUM786464 DEI786464 DOE786464 DYA786464 EHW786464 ERS786464 FBO786464 FLK786464 FVG786464 GFC786464 GOY786464 GYU786464 HIQ786464 HSM786464 ICI786464 IME786464 IWA786464 JFW786464 JPS786464 JZO786464 KJK786464 KTG786464 LDC786464 LMY786464 LWU786464 MGQ786464 MQM786464 NAI786464 NKE786464 NUA786464 ODW786464 ONS786464 OXO786464 PHK786464 PRG786464 QBC786464 QKY786464 QUU786464 REQ786464 ROM786464 RYI786464 SIE786464 SSA786464 TBW786464 TLS786464 TVO786464 UFK786464 UPG786464 UZC786464 VIY786464 VSU786464 WCQ786464 WMM786464 WWI786464 AA852000 JW852000 TS852000 ADO852000 ANK852000 AXG852000 BHC852000 BQY852000 CAU852000 CKQ852000 CUM852000 DEI852000 DOE852000 DYA852000 EHW852000 ERS852000 FBO852000 FLK852000 FVG852000 GFC852000 GOY852000 GYU852000 HIQ852000 HSM852000 ICI852000 IME852000 IWA852000 JFW852000 JPS852000 JZO852000 KJK852000 KTG852000 LDC852000 LMY852000 LWU852000 MGQ852000 MQM852000 NAI852000 NKE852000 NUA852000 ODW852000 ONS852000 OXO852000 PHK852000 PRG852000 QBC852000 QKY852000 QUU852000 REQ852000 ROM852000 RYI852000 SIE852000 SSA852000 TBW852000 TLS852000 TVO852000 UFK852000 UPG852000 UZC852000 VIY852000 VSU852000 WCQ852000 WMM852000 WWI852000 AA917536 JW917536 TS917536 ADO917536 ANK917536 AXG917536 BHC917536 BQY917536 CAU917536 CKQ917536 CUM917536 DEI917536 DOE917536 DYA917536 EHW917536 ERS917536 FBO917536 FLK917536 FVG917536 GFC917536 GOY917536 GYU917536 HIQ917536 HSM917536 ICI917536 IME917536 IWA917536 JFW917536 JPS917536 JZO917536 KJK917536 KTG917536 LDC917536 LMY917536 LWU917536 MGQ917536 MQM917536 NAI917536 NKE917536 NUA917536 ODW917536 ONS917536 OXO917536 PHK917536 PRG917536 QBC917536 QKY917536 QUU917536 REQ917536 ROM917536 RYI917536 SIE917536 SSA917536 TBW917536 TLS917536 TVO917536 UFK917536 UPG917536 UZC917536 VIY917536 VSU917536 WCQ917536 WMM917536 WWI917536 AA983072 JW983072 TS983072 ADO983072 ANK983072 AXG983072 BHC983072 BQY983072 CAU983072 CKQ983072 CUM983072 DEI983072 DOE983072 DYA983072 EHW983072 ERS983072 FBO983072 FLK983072 FVG983072 GFC983072 GOY983072 GYU983072 HIQ983072 HSM983072 ICI983072 IME983072 IWA983072 JFW983072 JPS983072 JZO983072 KJK983072 KTG983072 LDC983072 LMY983072 LWU983072 MGQ983072 MQM983072 NAI983072 NKE983072 NUA983072 ODW983072 ONS983072 OXO983072 PHK983072 PRG983072 QBC983072 QKY983072 QUU983072 REQ983072 ROM983072 RYI983072 SIE983072 SSA983072 TBW983072 TLS983072 TVO983072 UFK983072 UPG983072 UZC983072 VIY983072 VSU983072 WCQ983072 WMM983072 WWI983072">
      <formula1>0</formula1>
      <formula2>0</formula2>
    </dataValidation>
  </dataValidations>
  <pageMargins left="0.39370078740157483" right="0" top="0" bottom="0" header="0.51181102362204722" footer="0.51181102362204722"/>
  <pageSetup paperSize="9" scale="65" firstPageNumber="0" orientation="landscape" horizontalDpi="300" verticalDpi="300" r:id="rId1"/>
  <headerFooter alignWithMargins="0"/>
  <rowBreaks count="1" manualBreakCount="1">
    <brk id="34"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Zeros="0" tabSelected="1" topLeftCell="A22" workbookViewId="0">
      <selection activeCell="X5" sqref="X5:AA19"/>
    </sheetView>
  </sheetViews>
  <sheetFormatPr defaultRowHeight="12.75" customHeight="1"/>
  <cols>
    <col min="1" max="1" width="6" customWidth="1"/>
    <col min="2" max="2" width="16.85546875" customWidth="1"/>
    <col min="3" max="3" width="8.28515625" customWidth="1"/>
    <col min="4" max="4" width="9.85546875" style="19" customWidth="1"/>
    <col min="5" max="5" width="7.28515625" customWidth="1"/>
    <col min="6" max="6" width="6.42578125" customWidth="1"/>
    <col min="7" max="8" width="6.5703125" customWidth="1"/>
    <col min="9" max="9" width="7" customWidth="1"/>
    <col min="10" max="10" width="6.28515625" customWidth="1"/>
    <col min="11" max="11" width="6.5703125" customWidth="1"/>
    <col min="12" max="12" width="6.85546875" customWidth="1"/>
    <col min="13" max="13" width="7.7109375" customWidth="1"/>
    <col min="14" max="15" width="7.140625" customWidth="1"/>
    <col min="16" max="16" width="7.7109375" customWidth="1"/>
    <col min="17" max="17" width="6" customWidth="1"/>
    <col min="18" max="18" width="6.7109375" customWidth="1"/>
    <col min="19" max="19" width="7.85546875" customWidth="1"/>
    <col min="20" max="20" width="7.140625" customWidth="1"/>
    <col min="21" max="21" width="7.28515625" customWidth="1"/>
    <col min="22" max="22" width="7.7109375" customWidth="1"/>
    <col min="23" max="23" width="11.28515625" customWidth="1"/>
    <col min="24" max="24" width="28.5703125" customWidth="1"/>
    <col min="25" max="25" width="13.85546875" customWidth="1"/>
  </cols>
  <sheetData>
    <row r="1" spans="1:27" ht="27" customHeight="1">
      <c r="A1" s="442" t="s">
        <v>0</v>
      </c>
      <c r="B1" s="442"/>
      <c r="C1" s="442"/>
      <c r="D1" s="442"/>
      <c r="E1" s="442"/>
      <c r="F1" s="442"/>
      <c r="G1" s="442"/>
      <c r="H1" s="442"/>
      <c r="I1" s="442"/>
      <c r="J1" s="442"/>
      <c r="K1" s="442"/>
      <c r="L1" s="442"/>
      <c r="M1" s="442"/>
      <c r="N1" s="442"/>
      <c r="O1" s="442"/>
      <c r="P1" s="442"/>
      <c r="Q1" s="442"/>
      <c r="R1" s="442"/>
      <c r="S1" s="442"/>
      <c r="T1" s="442"/>
      <c r="U1" s="442"/>
      <c r="V1" s="442"/>
    </row>
    <row r="2" spans="1:27" ht="18.75" customHeight="1">
      <c r="A2" s="443" t="s">
        <v>1</v>
      </c>
      <c r="B2" s="443"/>
      <c r="C2" s="443"/>
      <c r="D2" s="443"/>
      <c r="E2" s="443"/>
      <c r="F2" s="443"/>
      <c r="G2" s="443"/>
      <c r="H2" s="443"/>
      <c r="I2" s="443"/>
      <c r="J2" s="443"/>
      <c r="K2" s="443"/>
      <c r="L2" s="443"/>
      <c r="M2" s="443"/>
      <c r="N2" s="443"/>
      <c r="O2" s="443"/>
      <c r="P2" s="443"/>
      <c r="Q2" s="443"/>
      <c r="R2" s="443"/>
      <c r="S2" s="443"/>
      <c r="T2" s="443"/>
      <c r="U2" s="443"/>
      <c r="V2" s="443"/>
    </row>
    <row r="3" spans="1:27" ht="16.5" customHeight="1" thickBot="1">
      <c r="A3" s="1"/>
      <c r="B3" s="444" t="s">
        <v>2</v>
      </c>
      <c r="C3" s="444"/>
      <c r="D3" s="444"/>
      <c r="E3" s="444"/>
      <c r="F3" s="444"/>
      <c r="G3" s="444"/>
      <c r="H3" s="444"/>
      <c r="I3" s="444"/>
      <c r="J3" s="444"/>
      <c r="K3" s="444"/>
      <c r="L3" s="444"/>
      <c r="M3" s="444"/>
      <c r="N3" s="444"/>
      <c r="O3" s="444"/>
      <c r="P3" s="444"/>
      <c r="Q3" s="444"/>
      <c r="R3" s="444"/>
      <c r="S3" s="1"/>
      <c r="T3" s="1"/>
      <c r="U3" s="1"/>
      <c r="V3" s="1"/>
    </row>
    <row r="4" spans="1:27" ht="106.5" customHeight="1" thickBot="1">
      <c r="A4" s="445" t="s">
        <v>3</v>
      </c>
      <c r="B4" s="446" t="s">
        <v>4</v>
      </c>
      <c r="C4" s="447" t="s">
        <v>5</v>
      </c>
      <c r="D4" s="448" t="s">
        <v>6</v>
      </c>
      <c r="E4" s="262" t="s">
        <v>7</v>
      </c>
      <c r="F4" s="263" t="s">
        <v>8</v>
      </c>
      <c r="G4" s="264" t="s">
        <v>9</v>
      </c>
      <c r="H4" s="264" t="s">
        <v>10</v>
      </c>
      <c r="I4" s="264" t="s">
        <v>11</v>
      </c>
      <c r="J4" s="264" t="s">
        <v>12</v>
      </c>
      <c r="K4" s="264" t="s">
        <v>13</v>
      </c>
      <c r="L4" s="264" t="s">
        <v>14</v>
      </c>
      <c r="M4" s="264" t="s">
        <v>15</v>
      </c>
      <c r="N4" s="264" t="s">
        <v>16</v>
      </c>
      <c r="O4" s="264" t="s">
        <v>17</v>
      </c>
      <c r="P4" s="264" t="s">
        <v>18</v>
      </c>
      <c r="Q4" s="264" t="s">
        <v>19</v>
      </c>
      <c r="R4" s="264" t="s">
        <v>20</v>
      </c>
      <c r="S4" s="264" t="s">
        <v>21</v>
      </c>
      <c r="T4" s="265" t="s">
        <v>22</v>
      </c>
      <c r="U4" s="266" t="s">
        <v>23</v>
      </c>
      <c r="V4" s="267" t="s">
        <v>24</v>
      </c>
    </row>
    <row r="5" spans="1:27" ht="24.75" customHeight="1">
      <c r="A5" s="445"/>
      <c r="B5" s="446"/>
      <c r="C5" s="447"/>
      <c r="D5" s="448"/>
      <c r="E5" s="268" t="s">
        <v>25</v>
      </c>
      <c r="F5" s="269" t="s">
        <v>26</v>
      </c>
      <c r="G5" s="269" t="s">
        <v>27</v>
      </c>
      <c r="H5" s="269" t="s">
        <v>28</v>
      </c>
      <c r="I5" s="269" t="s">
        <v>29</v>
      </c>
      <c r="J5" s="269" t="s">
        <v>30</v>
      </c>
      <c r="K5" s="269" t="s">
        <v>31</v>
      </c>
      <c r="L5" s="269" t="s">
        <v>32</v>
      </c>
      <c r="M5" s="269" t="s">
        <v>33</v>
      </c>
      <c r="N5" s="269" t="s">
        <v>34</v>
      </c>
      <c r="O5" s="269" t="s">
        <v>35</v>
      </c>
      <c r="P5" s="269" t="s">
        <v>36</v>
      </c>
      <c r="Q5" s="269" t="s">
        <v>37</v>
      </c>
      <c r="R5" s="269" t="s">
        <v>38</v>
      </c>
      <c r="S5" s="269" t="s">
        <v>39</v>
      </c>
      <c r="T5" s="270" t="s">
        <v>40</v>
      </c>
      <c r="U5" s="271" t="s">
        <v>41</v>
      </c>
      <c r="V5" s="44" t="s">
        <v>42</v>
      </c>
      <c r="X5" s="29"/>
      <c r="Y5" s="29"/>
      <c r="Z5" s="29"/>
      <c r="AA5" s="29"/>
    </row>
    <row r="6" spans="1:27" ht="15.75" customHeight="1">
      <c r="A6" s="272">
        <v>1</v>
      </c>
      <c r="B6" s="273" t="s">
        <v>43</v>
      </c>
      <c r="C6" s="274">
        <v>34415</v>
      </c>
      <c r="D6" s="275">
        <f>SUM(E6:U6)</f>
        <v>313</v>
      </c>
      <c r="E6" s="12">
        <v>7</v>
      </c>
      <c r="F6" s="13">
        <v>63</v>
      </c>
      <c r="G6" s="13"/>
      <c r="H6" s="13">
        <v>10</v>
      </c>
      <c r="I6" s="13">
        <v>1</v>
      </c>
      <c r="J6" s="13">
        <v>2</v>
      </c>
      <c r="K6" s="13">
        <v>147</v>
      </c>
      <c r="L6" s="13">
        <v>10</v>
      </c>
      <c r="M6" s="13">
        <v>16</v>
      </c>
      <c r="N6" s="13"/>
      <c r="O6" s="13">
        <v>3</v>
      </c>
      <c r="P6" s="13">
        <v>8</v>
      </c>
      <c r="Q6" s="13"/>
      <c r="R6" s="13">
        <v>4</v>
      </c>
      <c r="S6" s="13"/>
      <c r="T6" s="13">
        <v>14</v>
      </c>
      <c r="U6" s="13">
        <v>28</v>
      </c>
      <c r="V6" s="13">
        <v>3</v>
      </c>
      <c r="X6" s="29"/>
      <c r="Y6" s="317"/>
      <c r="Z6" s="29"/>
      <c r="AA6" s="29"/>
    </row>
    <row r="7" spans="1:27" ht="15.75" customHeight="1">
      <c r="A7" s="272">
        <v>2</v>
      </c>
      <c r="B7" s="273" t="s">
        <v>44</v>
      </c>
      <c r="C7" s="274">
        <v>8128</v>
      </c>
      <c r="D7" s="275">
        <f t="shared" ref="D7:D15" si="0">SUM(E7:U7)</f>
        <v>108</v>
      </c>
      <c r="E7" s="12">
        <v>3</v>
      </c>
      <c r="F7" s="13">
        <v>24</v>
      </c>
      <c r="G7" s="13"/>
      <c r="H7" s="13"/>
      <c r="I7" s="13"/>
      <c r="J7" s="13"/>
      <c r="K7" s="13">
        <v>46</v>
      </c>
      <c r="L7" s="13">
        <v>8</v>
      </c>
      <c r="M7" s="13">
        <v>7</v>
      </c>
      <c r="N7" s="13"/>
      <c r="O7" s="13"/>
      <c r="P7" s="13"/>
      <c r="Q7" s="13"/>
      <c r="R7" s="13">
        <v>2</v>
      </c>
      <c r="S7" s="13">
        <v>1</v>
      </c>
      <c r="T7" s="13">
        <v>1</v>
      </c>
      <c r="U7" s="13">
        <v>16</v>
      </c>
      <c r="V7" s="13">
        <v>3</v>
      </c>
      <c r="X7" s="29"/>
      <c r="Y7" s="317"/>
      <c r="Z7" s="29"/>
      <c r="AA7" s="29"/>
    </row>
    <row r="8" spans="1:27" ht="15.75" customHeight="1">
      <c r="A8" s="272">
        <v>3</v>
      </c>
      <c r="B8" s="273" t="s">
        <v>45</v>
      </c>
      <c r="C8" s="274">
        <v>12420</v>
      </c>
      <c r="D8" s="275">
        <f t="shared" si="0"/>
        <v>172</v>
      </c>
      <c r="E8" s="12">
        <v>1</v>
      </c>
      <c r="F8" s="13">
        <v>21</v>
      </c>
      <c r="G8" s="13"/>
      <c r="H8" s="13">
        <v>3</v>
      </c>
      <c r="I8" s="13"/>
      <c r="J8" s="13">
        <v>15</v>
      </c>
      <c r="K8" s="13">
        <v>65</v>
      </c>
      <c r="L8" s="13">
        <v>9</v>
      </c>
      <c r="M8" s="13">
        <v>11</v>
      </c>
      <c r="N8" s="13"/>
      <c r="O8" s="13"/>
      <c r="P8" s="13">
        <v>6</v>
      </c>
      <c r="Q8" s="13"/>
      <c r="R8" s="13"/>
      <c r="S8" s="13"/>
      <c r="T8" s="13">
        <v>18</v>
      </c>
      <c r="U8" s="13">
        <v>23</v>
      </c>
      <c r="V8" s="13"/>
      <c r="X8" s="29"/>
      <c r="Y8" s="317"/>
      <c r="Z8" s="29"/>
      <c r="AA8" s="29"/>
    </row>
    <row r="9" spans="1:27" ht="15.75" customHeight="1">
      <c r="A9" s="272">
        <v>4</v>
      </c>
      <c r="B9" s="273" t="s">
        <v>46</v>
      </c>
      <c r="C9" s="274">
        <v>13698</v>
      </c>
      <c r="D9" s="275">
        <f t="shared" si="0"/>
        <v>160</v>
      </c>
      <c r="E9" s="12">
        <v>4</v>
      </c>
      <c r="F9" s="13">
        <v>20</v>
      </c>
      <c r="G9" s="13"/>
      <c r="H9" s="13">
        <v>3</v>
      </c>
      <c r="I9" s="13"/>
      <c r="J9" s="13">
        <v>25</v>
      </c>
      <c r="K9" s="13">
        <v>52</v>
      </c>
      <c r="L9" s="13">
        <v>6</v>
      </c>
      <c r="M9" s="13">
        <v>9</v>
      </c>
      <c r="N9" s="13"/>
      <c r="O9" s="13"/>
      <c r="P9" s="13">
        <v>2</v>
      </c>
      <c r="Q9" s="13"/>
      <c r="R9" s="13"/>
      <c r="S9" s="13"/>
      <c r="T9" s="13">
        <v>15</v>
      </c>
      <c r="U9" s="13">
        <v>24</v>
      </c>
      <c r="V9" s="13">
        <v>3</v>
      </c>
      <c r="X9" s="29"/>
      <c r="Y9" s="317"/>
      <c r="Z9" s="29"/>
      <c r="AA9" s="29"/>
    </row>
    <row r="10" spans="1:27" ht="15.75" customHeight="1">
      <c r="A10" s="276">
        <v>5</v>
      </c>
      <c r="B10" s="273" t="s">
        <v>47</v>
      </c>
      <c r="C10" s="274">
        <v>14174</v>
      </c>
      <c r="D10" s="275">
        <f t="shared" si="0"/>
        <v>178</v>
      </c>
      <c r="E10" s="12"/>
      <c r="F10" s="13">
        <v>16</v>
      </c>
      <c r="G10" s="13"/>
      <c r="H10" s="13">
        <v>6</v>
      </c>
      <c r="I10" s="13"/>
      <c r="J10" s="13">
        <v>6</v>
      </c>
      <c r="K10" s="13">
        <v>63</v>
      </c>
      <c r="L10" s="13">
        <v>9</v>
      </c>
      <c r="M10" s="13">
        <v>6</v>
      </c>
      <c r="N10" s="13"/>
      <c r="O10" s="13"/>
      <c r="P10" s="13">
        <v>24</v>
      </c>
      <c r="Q10" s="13"/>
      <c r="R10" s="13">
        <v>1</v>
      </c>
      <c r="S10" s="13">
        <v>1</v>
      </c>
      <c r="T10" s="13">
        <v>13</v>
      </c>
      <c r="U10" s="13">
        <v>33</v>
      </c>
      <c r="V10" s="13"/>
      <c r="X10" s="29"/>
      <c r="Y10" s="317"/>
      <c r="Z10" s="29"/>
      <c r="AA10" s="29"/>
    </row>
    <row r="11" spans="1:27" ht="15.75" customHeight="1">
      <c r="A11" s="272">
        <v>6</v>
      </c>
      <c r="B11" s="273" t="s">
        <v>48</v>
      </c>
      <c r="C11" s="274">
        <v>11714</v>
      </c>
      <c r="D11" s="275">
        <f t="shared" si="0"/>
        <v>122</v>
      </c>
      <c r="E11" s="12"/>
      <c r="F11" s="13">
        <v>16</v>
      </c>
      <c r="G11" s="13"/>
      <c r="H11" s="13">
        <v>1</v>
      </c>
      <c r="I11" s="13"/>
      <c r="J11" s="13">
        <v>2</v>
      </c>
      <c r="K11" s="13">
        <v>50</v>
      </c>
      <c r="L11" s="13">
        <v>3</v>
      </c>
      <c r="M11" s="13">
        <v>11</v>
      </c>
      <c r="N11" s="13"/>
      <c r="O11" s="13"/>
      <c r="P11" s="13">
        <v>2</v>
      </c>
      <c r="Q11" s="13"/>
      <c r="R11" s="13">
        <v>2</v>
      </c>
      <c r="S11" s="13">
        <v>2</v>
      </c>
      <c r="T11" s="13">
        <v>10</v>
      </c>
      <c r="U11" s="13">
        <v>23</v>
      </c>
      <c r="V11" s="13"/>
      <c r="X11" s="29"/>
      <c r="Y11" s="317"/>
      <c r="Z11" s="29"/>
      <c r="AA11" s="29"/>
    </row>
    <row r="12" spans="1:27" ht="15.75" customHeight="1">
      <c r="A12" s="272">
        <v>7</v>
      </c>
      <c r="B12" s="273" t="s">
        <v>49</v>
      </c>
      <c r="C12" s="274">
        <v>19449</v>
      </c>
      <c r="D12" s="275">
        <f t="shared" si="0"/>
        <v>131</v>
      </c>
      <c r="E12" s="12">
        <v>2</v>
      </c>
      <c r="F12" s="13">
        <v>23</v>
      </c>
      <c r="G12" s="13"/>
      <c r="H12" s="13"/>
      <c r="I12" s="13"/>
      <c r="J12" s="13">
        <v>2</v>
      </c>
      <c r="K12" s="13">
        <v>55</v>
      </c>
      <c r="L12" s="13">
        <v>3</v>
      </c>
      <c r="M12" s="13">
        <v>8</v>
      </c>
      <c r="N12" s="13"/>
      <c r="O12" s="13"/>
      <c r="P12" s="13">
        <v>3</v>
      </c>
      <c r="Q12" s="13"/>
      <c r="R12" s="13">
        <v>3</v>
      </c>
      <c r="S12" s="13">
        <v>1</v>
      </c>
      <c r="T12" s="13">
        <v>2</v>
      </c>
      <c r="U12" s="13">
        <v>29</v>
      </c>
      <c r="V12" s="13">
        <v>1</v>
      </c>
      <c r="X12" s="29"/>
      <c r="Y12" s="317"/>
      <c r="Z12" s="29"/>
      <c r="AA12" s="29"/>
    </row>
    <row r="13" spans="1:27" ht="15.75" customHeight="1">
      <c r="A13" s="277">
        <v>8</v>
      </c>
      <c r="B13" s="273" t="s">
        <v>50</v>
      </c>
      <c r="C13" s="274">
        <v>14574</v>
      </c>
      <c r="D13" s="275">
        <f t="shared" si="0"/>
        <v>132</v>
      </c>
      <c r="E13" s="12">
        <v>1</v>
      </c>
      <c r="F13" s="13">
        <v>18</v>
      </c>
      <c r="G13" s="13"/>
      <c r="H13" s="13">
        <v>1</v>
      </c>
      <c r="I13" s="13"/>
      <c r="J13" s="13">
        <v>3</v>
      </c>
      <c r="K13" s="13">
        <v>57</v>
      </c>
      <c r="L13" s="13">
        <v>7</v>
      </c>
      <c r="M13" s="13">
        <v>5</v>
      </c>
      <c r="N13" s="13"/>
      <c r="O13" s="13"/>
      <c r="P13" s="13">
        <v>3</v>
      </c>
      <c r="Q13" s="13"/>
      <c r="R13" s="13"/>
      <c r="S13" s="13"/>
      <c r="T13" s="13">
        <v>23</v>
      </c>
      <c r="U13" s="13">
        <v>14</v>
      </c>
      <c r="V13" s="13">
        <f>'[1]11м-19'!V13+'[1]дек-19'!V13</f>
        <v>0</v>
      </c>
      <c r="X13" s="29"/>
      <c r="Y13" s="317"/>
      <c r="Z13" s="29"/>
      <c r="AA13" s="29"/>
    </row>
    <row r="14" spans="1:27" ht="15.75" customHeight="1">
      <c r="A14" s="272">
        <v>9</v>
      </c>
      <c r="B14" s="273" t="s">
        <v>51</v>
      </c>
      <c r="C14" s="274">
        <v>16133</v>
      </c>
      <c r="D14" s="275">
        <f t="shared" si="0"/>
        <v>207</v>
      </c>
      <c r="E14" s="12">
        <v>3</v>
      </c>
      <c r="F14" s="13">
        <v>33</v>
      </c>
      <c r="G14" s="13"/>
      <c r="H14" s="13">
        <v>3</v>
      </c>
      <c r="I14" s="13"/>
      <c r="J14" s="13">
        <v>2</v>
      </c>
      <c r="K14" s="13">
        <v>67</v>
      </c>
      <c r="L14" s="13">
        <v>6</v>
      </c>
      <c r="M14" s="13">
        <v>11</v>
      </c>
      <c r="N14" s="13"/>
      <c r="O14" s="13">
        <v>2</v>
      </c>
      <c r="P14" s="13">
        <v>1</v>
      </c>
      <c r="Q14" s="13"/>
      <c r="R14" s="13">
        <v>3</v>
      </c>
      <c r="S14" s="13"/>
      <c r="T14" s="13">
        <v>46</v>
      </c>
      <c r="U14" s="13">
        <v>30</v>
      </c>
      <c r="V14" s="13">
        <v>2</v>
      </c>
      <c r="X14" s="29"/>
      <c r="Y14" s="317"/>
      <c r="Z14" s="29"/>
      <c r="AA14" s="29"/>
    </row>
    <row r="15" spans="1:27" ht="15.75" customHeight="1">
      <c r="A15" s="272">
        <v>10</v>
      </c>
      <c r="B15" s="273" t="s">
        <v>52</v>
      </c>
      <c r="C15" s="274">
        <v>10637</v>
      </c>
      <c r="D15" s="275">
        <f t="shared" si="0"/>
        <v>115</v>
      </c>
      <c r="E15" s="12">
        <v>1</v>
      </c>
      <c r="F15" s="13">
        <v>17</v>
      </c>
      <c r="G15" s="13"/>
      <c r="H15" s="13">
        <v>1</v>
      </c>
      <c r="I15" s="13"/>
      <c r="J15" s="13">
        <v>4</v>
      </c>
      <c r="K15" s="13">
        <v>57</v>
      </c>
      <c r="L15" s="13">
        <v>5</v>
      </c>
      <c r="M15" s="13">
        <v>9</v>
      </c>
      <c r="N15" s="13"/>
      <c r="O15" s="13"/>
      <c r="P15" s="13">
        <v>1</v>
      </c>
      <c r="Q15" s="13"/>
      <c r="R15" s="13"/>
      <c r="S15" s="13">
        <v>1</v>
      </c>
      <c r="T15" s="13">
        <v>6</v>
      </c>
      <c r="U15" s="13">
        <v>13</v>
      </c>
      <c r="V15" s="13">
        <f>'[1]11м-19'!V15+'[1]дек-19'!V15</f>
        <v>0</v>
      </c>
      <c r="X15" s="29"/>
      <c r="Y15" s="317"/>
      <c r="Z15" s="29"/>
      <c r="AA15" s="29"/>
    </row>
    <row r="16" spans="1:27" ht="24.75" customHeight="1">
      <c r="A16" s="272" t="s">
        <v>53</v>
      </c>
      <c r="B16" s="278" t="s">
        <v>54</v>
      </c>
      <c r="C16" s="279">
        <v>155342</v>
      </c>
      <c r="D16" s="279">
        <v>1638</v>
      </c>
      <c r="E16" s="280">
        <v>22</v>
      </c>
      <c r="F16" s="279">
        <v>251</v>
      </c>
      <c r="G16" s="279">
        <v>0</v>
      </c>
      <c r="H16" s="279">
        <v>28</v>
      </c>
      <c r="I16" s="279">
        <v>1</v>
      </c>
      <c r="J16" s="279">
        <v>61</v>
      </c>
      <c r="K16" s="279">
        <v>659</v>
      </c>
      <c r="L16" s="279">
        <v>66</v>
      </c>
      <c r="M16" s="279">
        <v>93</v>
      </c>
      <c r="N16" s="279">
        <v>0</v>
      </c>
      <c r="O16" s="279">
        <v>5</v>
      </c>
      <c r="P16" s="279">
        <v>50</v>
      </c>
      <c r="Q16" s="279">
        <v>0</v>
      </c>
      <c r="R16" s="279">
        <v>15</v>
      </c>
      <c r="S16" s="279">
        <v>6</v>
      </c>
      <c r="T16" s="279">
        <v>148</v>
      </c>
      <c r="U16" s="279">
        <v>233</v>
      </c>
      <c r="V16" s="279">
        <v>12</v>
      </c>
      <c r="X16" s="29"/>
      <c r="Y16" s="319"/>
      <c r="Z16" s="29"/>
      <c r="AA16" s="29"/>
    </row>
    <row r="17" spans="1:27" ht="22.5" customHeight="1">
      <c r="A17" s="272">
        <v>11</v>
      </c>
      <c r="B17" s="281" t="s">
        <v>55</v>
      </c>
      <c r="C17" s="282">
        <v>64161</v>
      </c>
      <c r="D17" s="275">
        <v>587</v>
      </c>
      <c r="E17" s="12">
        <v>13</v>
      </c>
      <c r="F17" s="13">
        <v>130</v>
      </c>
      <c r="G17" s="13">
        <v>1</v>
      </c>
      <c r="H17" s="13">
        <v>6</v>
      </c>
      <c r="I17" s="13"/>
      <c r="J17" s="13">
        <v>9</v>
      </c>
      <c r="K17" s="13">
        <v>246</v>
      </c>
      <c r="L17" s="13">
        <v>21</v>
      </c>
      <c r="M17" s="13">
        <v>29</v>
      </c>
      <c r="N17" s="13">
        <v>1</v>
      </c>
      <c r="O17" s="13">
        <v>1</v>
      </c>
      <c r="P17" s="13">
        <v>14</v>
      </c>
      <c r="Q17" s="13"/>
      <c r="R17" s="13">
        <v>4</v>
      </c>
      <c r="S17" s="13">
        <v>3</v>
      </c>
      <c r="T17" s="13">
        <v>41</v>
      </c>
      <c r="U17" s="13">
        <v>68</v>
      </c>
      <c r="V17" s="13">
        <v>4</v>
      </c>
      <c r="X17" s="29"/>
      <c r="Y17" s="317"/>
      <c r="Z17" s="29"/>
      <c r="AA17" s="29"/>
    </row>
    <row r="18" spans="1:27" ht="33.4" customHeight="1" thickBot="1">
      <c r="A18" s="449" t="s">
        <v>56</v>
      </c>
      <c r="B18" s="450"/>
      <c r="C18" s="283">
        <v>219503</v>
      </c>
      <c r="D18" s="283">
        <v>2225</v>
      </c>
      <c r="E18" s="284">
        <v>35</v>
      </c>
      <c r="F18" s="285">
        <v>381</v>
      </c>
      <c r="G18" s="285">
        <v>1</v>
      </c>
      <c r="H18" s="285">
        <v>34</v>
      </c>
      <c r="I18" s="285">
        <v>1</v>
      </c>
      <c r="J18" s="285">
        <v>70</v>
      </c>
      <c r="K18" s="285">
        <v>905</v>
      </c>
      <c r="L18" s="285">
        <v>87</v>
      </c>
      <c r="M18" s="285">
        <v>122</v>
      </c>
      <c r="N18" s="285">
        <v>1</v>
      </c>
      <c r="O18" s="285">
        <v>6</v>
      </c>
      <c r="P18" s="286">
        <v>64</v>
      </c>
      <c r="Q18" s="286">
        <v>0</v>
      </c>
      <c r="R18" s="286">
        <v>19</v>
      </c>
      <c r="S18" s="286">
        <v>9</v>
      </c>
      <c r="T18" s="286">
        <v>189</v>
      </c>
      <c r="U18" s="286">
        <v>301</v>
      </c>
      <c r="V18" s="287">
        <v>16</v>
      </c>
      <c r="X18" s="29"/>
      <c r="Y18" s="320"/>
      <c r="Z18" s="29"/>
      <c r="AA18" s="29"/>
    </row>
    <row r="19" spans="1:27" s="19" customFormat="1" ht="24.75" customHeight="1" thickBot="1">
      <c r="A19" s="451" t="s">
        <v>57</v>
      </c>
      <c r="B19" s="451"/>
      <c r="C19" s="452"/>
      <c r="D19" s="18">
        <v>1</v>
      </c>
      <c r="E19" s="288">
        <v>1.5730337078651686E-2</v>
      </c>
      <c r="F19" s="289">
        <v>0.17123595505617978</v>
      </c>
      <c r="G19" s="290">
        <v>4.4943820224719103E-4</v>
      </c>
      <c r="H19" s="289">
        <v>1.5280898876404495E-2</v>
      </c>
      <c r="I19" s="290">
        <v>4.4943820224719103E-4</v>
      </c>
      <c r="J19" s="289">
        <v>3.1460674157303373E-2</v>
      </c>
      <c r="K19" s="289">
        <v>0.40674157303370789</v>
      </c>
      <c r="L19" s="289">
        <v>3.9101123595505619E-2</v>
      </c>
      <c r="M19" s="289">
        <v>5.4831460674157305E-2</v>
      </c>
      <c r="N19" s="290">
        <v>4.4943820224719103E-4</v>
      </c>
      <c r="O19" s="289">
        <v>2.696629213483146E-3</v>
      </c>
      <c r="P19" s="289">
        <v>2.8764044943820226E-2</v>
      </c>
      <c r="Q19" s="289">
        <v>0</v>
      </c>
      <c r="R19" s="289">
        <v>8.5393258426966299E-3</v>
      </c>
      <c r="S19" s="289">
        <v>4.0449438202247194E-3</v>
      </c>
      <c r="T19" s="289">
        <v>8.4943820224719108E-2</v>
      </c>
      <c r="U19" s="291">
        <v>0.13528089887640449</v>
      </c>
      <c r="V19" s="292">
        <v>0.45714285714285713</v>
      </c>
      <c r="W19" s="321" t="s">
        <v>58</v>
      </c>
      <c r="X19" s="32"/>
      <c r="Y19" s="20"/>
      <c r="Z19" s="32"/>
      <c r="AA19" s="32"/>
    </row>
    <row r="20" spans="1:27" s="19" customFormat="1" ht="39" customHeight="1">
      <c r="A20" s="453" t="s">
        <v>59</v>
      </c>
      <c r="B20" s="453"/>
      <c r="C20" s="454"/>
      <c r="D20" s="37">
        <v>1013.6535719329577</v>
      </c>
      <c r="E20" s="293">
        <v>15.945112367484727</v>
      </c>
      <c r="F20" s="294">
        <v>173.57393748604804</v>
      </c>
      <c r="G20" s="294">
        <v>0.45557463907099222</v>
      </c>
      <c r="H20" s="294">
        <v>15.489537728413735</v>
      </c>
      <c r="I20" s="294">
        <v>0.45557463907099222</v>
      </c>
      <c r="J20" s="294">
        <v>31.890224734969454</v>
      </c>
      <c r="K20" s="294">
        <v>412.29504835924791</v>
      </c>
      <c r="L20" s="294">
        <v>39.634993599176319</v>
      </c>
      <c r="M20" s="294">
        <v>55.580105966661051</v>
      </c>
      <c r="N20" s="294">
        <v>0.45557463907099222</v>
      </c>
      <c r="O20" s="294">
        <v>2.7334478344259532</v>
      </c>
      <c r="P20" s="294">
        <v>29.156776900543502</v>
      </c>
      <c r="Q20" s="294">
        <v>0</v>
      </c>
      <c r="R20" s="294">
        <v>631.64893617021278</v>
      </c>
      <c r="S20" s="294">
        <v>4.1001717516389293</v>
      </c>
      <c r="T20" s="294">
        <v>86.103606784417522</v>
      </c>
      <c r="U20" s="294">
        <v>137.12796636036865</v>
      </c>
      <c r="V20" s="294">
        <v>7.2891942251358754</v>
      </c>
      <c r="X20" s="21"/>
    </row>
    <row r="21" spans="1:27" s="23" customFormat="1" ht="21.75" customHeight="1">
      <c r="A21" s="455" t="s">
        <v>60</v>
      </c>
      <c r="B21" s="455"/>
      <c r="C21" s="455"/>
      <c r="D21" s="22">
        <v>1002.1268323918861</v>
      </c>
      <c r="E21" s="22">
        <v>14.178882612573467</v>
      </c>
      <c r="F21" s="22">
        <v>155.05294211814211</v>
      </c>
      <c r="G21" s="22">
        <v>0.91476662016603016</v>
      </c>
      <c r="H21" s="22">
        <v>17.837949093237587</v>
      </c>
      <c r="I21" s="22">
        <v>0.45738331008301508</v>
      </c>
      <c r="J21" s="22">
        <v>41.164497907471358</v>
      </c>
      <c r="K21" s="22">
        <v>421.25002858645689</v>
      </c>
      <c r="L21" s="22">
        <v>40.70711459738834</v>
      </c>
      <c r="M21" s="22">
        <v>53.513847279712763</v>
      </c>
      <c r="N21" s="22">
        <v>0.45738331008301508</v>
      </c>
      <c r="O21" s="22">
        <v>1.8295332403320603</v>
      </c>
      <c r="P21" s="22">
        <v>19.210099023486634</v>
      </c>
      <c r="Q21" s="22">
        <v>59.934072520227751</v>
      </c>
      <c r="R21" s="22">
        <v>719.20887024273304</v>
      </c>
      <c r="S21" s="22">
        <v>1.3721499302490452</v>
      </c>
      <c r="T21" s="22">
        <v>83.243762435108749</v>
      </c>
      <c r="U21" s="22">
        <v>139.04452626523658</v>
      </c>
      <c r="V21" s="22">
        <v>6.860749651245226</v>
      </c>
      <c r="X21" s="24"/>
    </row>
    <row r="22" spans="1:27" s="19" customFormat="1" ht="23.25" customHeight="1">
      <c r="A22" s="456" t="s">
        <v>61</v>
      </c>
      <c r="B22" s="456"/>
      <c r="C22" s="456"/>
      <c r="D22" s="295">
        <v>1.150227612762289E-2</v>
      </c>
      <c r="E22" s="295">
        <v>0.12456762660162046</v>
      </c>
      <c r="F22" s="295">
        <v>0.11944949328206822</v>
      </c>
      <c r="G22" s="296">
        <v>-0.5019771939335681</v>
      </c>
      <c r="H22" s="295">
        <v>-0.13165254326878539</v>
      </c>
      <c r="I22" s="295"/>
      <c r="J22" s="296">
        <v>-0.22529785722999485</v>
      </c>
      <c r="K22" s="295">
        <v>-2.1258111856415129E-2</v>
      </c>
      <c r="L22" s="295">
        <v>-2.6337435330796133E-2</v>
      </c>
      <c r="M22" s="295">
        <v>3.8611663933413531E-2</v>
      </c>
      <c r="N22" s="295">
        <v>-3.9543878671361998E-3</v>
      </c>
      <c r="O22" s="295">
        <v>0.49406841819929559</v>
      </c>
      <c r="P22" s="295">
        <v>0.51778378991674479</v>
      </c>
      <c r="Q22" s="297"/>
      <c r="R22" s="295">
        <v>-0.12174479166666674</v>
      </c>
      <c r="S22" s="295">
        <v>1.9881368363985912</v>
      </c>
      <c r="T22" s="295">
        <v>3.4355058753358536E-2</v>
      </c>
      <c r="U22" s="295">
        <v>-1.3783785355289568E-2</v>
      </c>
      <c r="V22" s="295">
        <v>6.2448652941721416E-2</v>
      </c>
    </row>
    <row r="23" spans="1:27" s="19" customFormat="1" ht="24.75" customHeight="1" thickBot="1">
      <c r="A23" s="439" t="s">
        <v>62</v>
      </c>
      <c r="B23" s="440"/>
      <c r="C23" s="441"/>
      <c r="D23" s="25">
        <v>2191</v>
      </c>
      <c r="E23" s="25">
        <v>31</v>
      </c>
      <c r="F23" s="25">
        <v>339</v>
      </c>
      <c r="G23" s="25">
        <v>2</v>
      </c>
      <c r="H23" s="25">
        <v>39</v>
      </c>
      <c r="I23" s="25">
        <v>1</v>
      </c>
      <c r="J23" s="25">
        <v>90</v>
      </c>
      <c r="K23" s="25">
        <v>921</v>
      </c>
      <c r="L23" s="25">
        <v>89</v>
      </c>
      <c r="M23" s="25">
        <v>117</v>
      </c>
      <c r="N23" s="25">
        <v>1</v>
      </c>
      <c r="O23" s="25">
        <v>4</v>
      </c>
      <c r="P23" s="25">
        <v>42</v>
      </c>
      <c r="Q23" s="25">
        <v>2</v>
      </c>
      <c r="R23" s="25">
        <v>24</v>
      </c>
      <c r="S23" s="25">
        <v>3</v>
      </c>
      <c r="T23" s="25">
        <v>182</v>
      </c>
      <c r="U23" s="25">
        <v>304</v>
      </c>
      <c r="V23" s="25">
        <v>15</v>
      </c>
    </row>
    <row r="24" spans="1:27" s="23" customFormat="1" ht="18" customHeight="1">
      <c r="A24" s="459" t="s">
        <v>63</v>
      </c>
      <c r="B24" s="460"/>
      <c r="C24" s="461"/>
      <c r="D24" s="26">
        <v>965.8</v>
      </c>
      <c r="E24" s="26">
        <v>14.7</v>
      </c>
      <c r="F24" s="26">
        <v>147.1</v>
      </c>
      <c r="G24" s="26">
        <v>0</v>
      </c>
      <c r="H24" s="26">
        <v>13.8</v>
      </c>
      <c r="I24" s="26">
        <v>0.91878408114701005</v>
      </c>
      <c r="J24" s="26">
        <v>29</v>
      </c>
      <c r="K24" s="26">
        <v>404.5</v>
      </c>
      <c r="L24" s="26">
        <v>48.3</v>
      </c>
      <c r="M24" s="26">
        <v>43.7</v>
      </c>
      <c r="N24" s="26">
        <v>0.91878408114701005</v>
      </c>
      <c r="O24" s="26">
        <v>2.7563522434410301</v>
      </c>
      <c r="P24" s="26">
        <v>13.781761217205151</v>
      </c>
      <c r="Q24" s="26">
        <v>29.1</v>
      </c>
      <c r="R24" s="26">
        <v>436.3</v>
      </c>
      <c r="S24" s="26">
        <v>4.5939204057350507</v>
      </c>
      <c r="T24" s="26">
        <v>97.9</v>
      </c>
      <c r="U24" s="26">
        <v>136.5</v>
      </c>
      <c r="V24" s="26">
        <v>6.9</v>
      </c>
    </row>
    <row r="25" spans="1:27" s="23" customFormat="1" ht="18" customHeight="1">
      <c r="A25" s="462" t="s">
        <v>64</v>
      </c>
      <c r="B25" s="462"/>
      <c r="C25" s="462"/>
      <c r="D25" s="27">
        <v>993.1</v>
      </c>
      <c r="E25" s="27">
        <v>17.100000000000001</v>
      </c>
      <c r="F25" s="27">
        <v>145.80000000000001</v>
      </c>
      <c r="G25" s="27">
        <v>1.3886253072333492</v>
      </c>
      <c r="H25" s="27">
        <v>15.7</v>
      </c>
      <c r="I25" s="27">
        <v>0.4628751024111164</v>
      </c>
      <c r="J25" s="27">
        <v>29.2</v>
      </c>
      <c r="K25" s="27">
        <v>425.3</v>
      </c>
      <c r="L25" s="27">
        <v>51.4</v>
      </c>
      <c r="M25" s="27">
        <v>51.4</v>
      </c>
      <c r="N25" s="27">
        <v>0.4628751024111164</v>
      </c>
      <c r="O25" s="27">
        <v>1.8515004096444656</v>
      </c>
      <c r="P25" s="27">
        <v>18.5</v>
      </c>
      <c r="Q25" s="27">
        <v>0</v>
      </c>
      <c r="R25" s="27">
        <v>410.8</v>
      </c>
      <c r="S25" s="27">
        <v>7.4060016385778624</v>
      </c>
      <c r="T25" s="27">
        <v>78.2</v>
      </c>
      <c r="U25" s="27">
        <v>141.63978133780162</v>
      </c>
      <c r="V25" s="27">
        <v>6.5</v>
      </c>
    </row>
    <row r="26" spans="1:27" ht="18" customHeight="1">
      <c r="A26" s="463" t="s">
        <v>65</v>
      </c>
      <c r="B26" s="463"/>
      <c r="C26" s="463"/>
      <c r="D26" s="28">
        <v>1243.3</v>
      </c>
      <c r="E26" s="28">
        <v>21.9</v>
      </c>
      <c r="F26" s="28">
        <v>196.9</v>
      </c>
      <c r="G26" s="28"/>
      <c r="H26" s="28"/>
      <c r="I26" s="28"/>
      <c r="J26" s="28"/>
      <c r="K26" s="28">
        <v>584.70000000000005</v>
      </c>
      <c r="L26" s="28">
        <v>41.3</v>
      </c>
      <c r="M26" s="28">
        <v>62.4</v>
      </c>
      <c r="N26" s="28"/>
      <c r="O26" s="28"/>
      <c r="P26" s="28"/>
      <c r="Q26" s="28"/>
      <c r="R26" s="28"/>
      <c r="S26" s="28"/>
      <c r="T26" s="28"/>
      <c r="U26" s="28">
        <v>94.6</v>
      </c>
      <c r="V26" s="28">
        <v>6.2</v>
      </c>
      <c r="Y26" s="19"/>
    </row>
    <row r="27" spans="1:27" ht="18" customHeight="1">
      <c r="A27" s="463" t="s">
        <v>66</v>
      </c>
      <c r="B27" s="463"/>
      <c r="C27" s="463"/>
      <c r="D27" s="28">
        <v>1238.5</v>
      </c>
      <c r="E27" s="28">
        <v>21.7</v>
      </c>
      <c r="F27" s="28">
        <v>196.7</v>
      </c>
      <c r="G27" s="28"/>
      <c r="H27" s="28"/>
      <c r="I27" s="28"/>
      <c r="J27" s="28"/>
      <c r="K27" s="28">
        <v>573.6</v>
      </c>
      <c r="L27" s="28">
        <v>40.700000000000003</v>
      </c>
      <c r="M27" s="28">
        <v>63.4</v>
      </c>
      <c r="N27" s="28"/>
      <c r="O27" s="28"/>
      <c r="P27" s="28"/>
      <c r="Q27" s="28"/>
      <c r="R27" s="28"/>
      <c r="S27" s="28"/>
      <c r="T27" s="28"/>
      <c r="U27" s="28">
        <v>89.4</v>
      </c>
      <c r="V27" s="28">
        <v>5.5</v>
      </c>
      <c r="Y27" s="19"/>
    </row>
    <row r="28" spans="1:27" ht="18" customHeight="1">
      <c r="A28" s="463" t="s">
        <v>67</v>
      </c>
      <c r="B28" s="463"/>
      <c r="C28" s="463"/>
      <c r="D28" s="28">
        <v>1288</v>
      </c>
      <c r="E28" s="28">
        <v>47</v>
      </c>
      <c r="F28" s="28"/>
      <c r="G28" s="28"/>
      <c r="H28" s="28"/>
      <c r="I28" s="28"/>
      <c r="J28" s="28"/>
      <c r="K28" s="28">
        <v>536.4</v>
      </c>
      <c r="L28" s="28">
        <v>48.2</v>
      </c>
      <c r="M28" s="28">
        <v>59.7</v>
      </c>
      <c r="N28" s="28"/>
      <c r="O28" s="28"/>
      <c r="P28" s="28"/>
      <c r="Q28" s="28"/>
      <c r="R28" s="28"/>
      <c r="S28" s="28"/>
      <c r="T28" s="28"/>
      <c r="U28" s="28">
        <v>104.1</v>
      </c>
      <c r="V28" s="28">
        <v>13.4</v>
      </c>
      <c r="Y28" s="19"/>
    </row>
    <row r="29" spans="1:27" ht="18" customHeight="1">
      <c r="A29" s="463" t="s">
        <v>68</v>
      </c>
      <c r="B29" s="463"/>
      <c r="C29" s="463"/>
      <c r="D29" s="28">
        <v>1288.9000000000001</v>
      </c>
      <c r="E29" s="28">
        <v>47.5</v>
      </c>
      <c r="F29" s="28">
        <v>211.1</v>
      </c>
      <c r="G29" s="28"/>
      <c r="H29" s="28"/>
      <c r="I29" s="28"/>
      <c r="J29" s="28"/>
      <c r="K29" s="28">
        <v>542.4</v>
      </c>
      <c r="L29" s="28">
        <v>50.3</v>
      </c>
      <c r="M29" s="28">
        <v>64.599999999999994</v>
      </c>
      <c r="N29" s="28"/>
      <c r="O29" s="28"/>
      <c r="P29" s="28"/>
      <c r="Q29" s="28"/>
      <c r="R29" s="28"/>
      <c r="S29" s="28"/>
      <c r="T29" s="28"/>
      <c r="U29" s="28">
        <v>100.6</v>
      </c>
      <c r="V29" s="28">
        <v>11.9</v>
      </c>
      <c r="Y29" s="19"/>
    </row>
    <row r="30" spans="1:27" s="23" customFormat="1" ht="12.75" customHeight="1">
      <c r="A30" s="24" t="s">
        <v>69</v>
      </c>
      <c r="B30" s="457" t="s">
        <v>70</v>
      </c>
      <c r="C30" s="457"/>
      <c r="D30" s="457"/>
      <c r="E30" s="457"/>
      <c r="F30" s="457"/>
      <c r="G30" s="457"/>
      <c r="H30" s="457"/>
      <c r="I30" s="457"/>
      <c r="J30" s="457"/>
      <c r="K30" s="457"/>
      <c r="L30" s="457"/>
      <c r="M30" s="24"/>
      <c r="N30" s="24"/>
      <c r="O30" s="24"/>
      <c r="P30" s="24"/>
      <c r="Q30" s="24"/>
      <c r="R30" s="24"/>
      <c r="S30" s="24"/>
      <c r="T30" s="24"/>
      <c r="U30" s="24"/>
      <c r="V30" s="24"/>
    </row>
    <row r="31" spans="1:27" s="23" customFormat="1" ht="12.75" customHeight="1">
      <c r="A31" s="24" t="s">
        <v>71</v>
      </c>
      <c r="B31" s="24" t="s">
        <v>72</v>
      </c>
      <c r="C31" s="24"/>
      <c r="D31" s="24"/>
      <c r="E31" s="24"/>
      <c r="F31" s="24"/>
      <c r="G31" s="24"/>
      <c r="H31" s="24"/>
      <c r="I31" s="24"/>
      <c r="J31" s="24"/>
      <c r="K31" s="24"/>
      <c r="L31" s="24"/>
      <c r="M31" s="24"/>
      <c r="N31" s="24"/>
      <c r="O31" s="24"/>
      <c r="P31" s="24"/>
      <c r="Q31" s="24"/>
      <c r="R31" s="24"/>
      <c r="S31" s="24"/>
      <c r="T31" s="24"/>
      <c r="U31" s="24"/>
      <c r="V31" s="24"/>
    </row>
    <row r="32" spans="1:27" ht="12.75" customHeight="1">
      <c r="A32" s="42"/>
      <c r="B32" s="42"/>
      <c r="C32" s="42"/>
      <c r="D32" s="38"/>
      <c r="E32" s="42"/>
      <c r="F32" s="42"/>
      <c r="G32" s="42"/>
      <c r="H32" s="42"/>
      <c r="I32" s="42"/>
      <c r="J32" s="42"/>
      <c r="K32" s="42"/>
      <c r="L32" s="42"/>
      <c r="M32" s="42"/>
      <c r="N32" s="42"/>
      <c r="O32" s="42"/>
      <c r="P32" s="42"/>
      <c r="Q32" s="42"/>
      <c r="R32" s="42"/>
      <c r="S32" s="42"/>
      <c r="T32" s="42"/>
      <c r="U32" s="42"/>
      <c r="V32" s="42"/>
    </row>
    <row r="33" spans="1:25" ht="12.75" customHeight="1">
      <c r="A33" s="298"/>
      <c r="B33" s="299"/>
      <c r="C33" s="300"/>
      <c r="D33" s="300"/>
      <c r="E33" s="42"/>
      <c r="F33" s="42"/>
      <c r="G33" s="42"/>
      <c r="H33" s="42"/>
      <c r="I33" s="42"/>
      <c r="J33" s="42"/>
      <c r="K33" s="42"/>
      <c r="L33" s="42"/>
      <c r="M33" s="42"/>
      <c r="N33" s="42"/>
      <c r="O33" s="42"/>
      <c r="P33" s="42"/>
      <c r="Q33" s="42"/>
      <c r="R33" s="42"/>
      <c r="S33" s="42"/>
      <c r="T33" s="42"/>
      <c r="U33" s="42"/>
      <c r="V33" s="42"/>
    </row>
    <row r="34" spans="1:25" ht="12.75" customHeight="1">
      <c r="A34" s="298"/>
      <c r="B34" s="298"/>
      <c r="C34" s="298"/>
      <c r="D34" s="52"/>
      <c r="E34" s="42"/>
      <c r="F34" s="42"/>
      <c r="G34" s="42"/>
      <c r="H34" s="42"/>
      <c r="I34" s="42"/>
      <c r="J34" s="42"/>
      <c r="K34" s="42"/>
      <c r="L34" s="42"/>
      <c r="M34" s="42"/>
      <c r="N34" s="42"/>
      <c r="O34" s="42"/>
      <c r="P34" s="42"/>
      <c r="Q34" s="42"/>
      <c r="R34" s="42"/>
      <c r="S34" s="42"/>
      <c r="T34" s="42"/>
      <c r="U34" s="42"/>
      <c r="V34" s="42"/>
    </row>
    <row r="39" spans="1:25" ht="12.75" customHeight="1">
      <c r="A39" s="29"/>
      <c r="B39" s="29"/>
      <c r="C39" s="29"/>
      <c r="D39" s="32"/>
      <c r="E39" s="29"/>
      <c r="F39" s="29"/>
      <c r="G39" s="29"/>
      <c r="H39" s="29"/>
      <c r="I39" s="29"/>
      <c r="J39" s="29"/>
      <c r="K39" s="29"/>
      <c r="L39" s="29"/>
      <c r="M39" s="29"/>
      <c r="N39" s="29"/>
      <c r="O39" s="29"/>
      <c r="P39" s="29"/>
      <c r="Q39" s="29"/>
      <c r="R39" s="29"/>
      <c r="S39" s="29"/>
      <c r="T39" s="29"/>
      <c r="U39" s="29"/>
      <c r="V39" s="29"/>
      <c r="W39" s="29"/>
    </row>
    <row r="40" spans="1:25" ht="12.75" customHeight="1">
      <c r="A40" s="29"/>
      <c r="B40" s="29"/>
      <c r="C40" s="29"/>
      <c r="D40" s="32"/>
      <c r="E40" s="29"/>
      <c r="F40" s="29"/>
      <c r="G40" s="29"/>
      <c r="H40" s="29"/>
      <c r="I40" s="29"/>
      <c r="J40" s="29"/>
      <c r="K40" s="29"/>
      <c r="L40" s="29"/>
      <c r="M40" s="29"/>
      <c r="N40" s="29"/>
      <c r="O40" s="29"/>
      <c r="P40" s="29"/>
      <c r="Q40" s="29"/>
      <c r="R40" s="29"/>
      <c r="S40" s="29"/>
      <c r="T40" s="29"/>
      <c r="U40" s="29"/>
      <c r="V40" s="29"/>
      <c r="W40" s="29"/>
    </row>
    <row r="41" spans="1:25" ht="18" customHeight="1">
      <c r="A41" s="458"/>
      <c r="B41" s="458"/>
      <c r="C41" s="458"/>
      <c r="D41" s="33"/>
      <c r="E41" s="33"/>
      <c r="F41" s="33"/>
      <c r="G41" s="33"/>
      <c r="H41" s="33"/>
      <c r="I41" s="33"/>
      <c r="J41" s="33"/>
      <c r="K41" s="33"/>
      <c r="L41" s="33"/>
      <c r="M41" s="33"/>
      <c r="N41" s="33"/>
      <c r="O41" s="33"/>
      <c r="P41" s="33"/>
      <c r="Q41" s="33"/>
      <c r="R41" s="33"/>
      <c r="S41" s="33"/>
      <c r="T41" s="33"/>
      <c r="U41" s="33"/>
      <c r="V41" s="33"/>
      <c r="W41" s="29"/>
      <c r="Y41" s="19"/>
    </row>
    <row r="42" spans="1:25" ht="18" customHeight="1">
      <c r="A42" s="458"/>
      <c r="B42" s="458"/>
      <c r="C42" s="458"/>
      <c r="D42" s="33"/>
      <c r="E42" s="33"/>
      <c r="F42" s="33"/>
      <c r="G42" s="33"/>
      <c r="H42" s="33"/>
      <c r="I42" s="33"/>
      <c r="J42" s="33"/>
      <c r="K42" s="33"/>
      <c r="L42" s="33"/>
      <c r="M42" s="33"/>
      <c r="N42" s="33"/>
      <c r="O42" s="33"/>
      <c r="P42" s="33"/>
      <c r="Q42" s="33"/>
      <c r="R42" s="33"/>
      <c r="S42" s="33"/>
      <c r="T42" s="33"/>
      <c r="U42" s="33"/>
      <c r="V42" s="33"/>
      <c r="W42" s="29"/>
      <c r="Y42" s="19"/>
    </row>
    <row r="43" spans="1:25" ht="12.75" customHeight="1">
      <c r="A43" s="29"/>
      <c r="B43" s="29"/>
      <c r="C43" s="29"/>
      <c r="D43" s="32"/>
      <c r="E43" s="29"/>
      <c r="F43" s="29"/>
      <c r="G43" s="29"/>
      <c r="H43" s="29"/>
      <c r="I43" s="29"/>
      <c r="J43" s="29"/>
      <c r="K43" s="29"/>
      <c r="L43" s="29"/>
      <c r="M43" s="29"/>
      <c r="N43" s="29"/>
      <c r="O43" s="29"/>
      <c r="P43" s="29"/>
      <c r="Q43" s="29"/>
      <c r="R43" s="29"/>
      <c r="S43" s="29"/>
      <c r="T43" s="29"/>
      <c r="U43" s="29"/>
      <c r="V43" s="29"/>
      <c r="W43" s="29"/>
    </row>
    <row r="44" spans="1:25" ht="12.75" customHeight="1">
      <c r="A44" s="29"/>
      <c r="B44" s="29"/>
      <c r="C44" s="29"/>
      <c r="D44" s="32"/>
      <c r="E44" s="29"/>
      <c r="F44" s="29"/>
      <c r="G44" s="29"/>
      <c r="H44" s="29"/>
      <c r="I44" s="29"/>
      <c r="J44" s="29"/>
      <c r="K44" s="29"/>
      <c r="L44" s="29"/>
      <c r="M44" s="29"/>
      <c r="N44" s="29"/>
      <c r="O44" s="29"/>
      <c r="P44" s="29"/>
      <c r="Q44" s="29"/>
      <c r="R44" s="29"/>
      <c r="S44" s="29"/>
      <c r="T44" s="29"/>
      <c r="U44" s="29"/>
      <c r="V44" s="29"/>
      <c r="W44" s="29"/>
    </row>
    <row r="45" spans="1:25" ht="12.75" customHeight="1">
      <c r="A45" s="29"/>
      <c r="B45" s="29"/>
      <c r="C45" s="29"/>
      <c r="D45" s="32"/>
      <c r="E45" s="29"/>
      <c r="F45" s="29"/>
      <c r="G45" s="29"/>
      <c r="H45" s="29"/>
      <c r="I45" s="29"/>
      <c r="J45" s="29"/>
      <c r="K45" s="29"/>
      <c r="L45" s="29"/>
      <c r="M45" s="29"/>
      <c r="N45" s="29"/>
      <c r="O45" s="29"/>
      <c r="P45" s="29"/>
      <c r="Q45" s="29"/>
      <c r="R45" s="29"/>
      <c r="S45" s="29"/>
      <c r="T45" s="29"/>
      <c r="U45" s="29"/>
      <c r="V45" s="29"/>
      <c r="W45" s="29"/>
    </row>
  </sheetData>
  <sheetProtection selectLockedCells="1" selectUnlockedCells="1"/>
  <mergeCells count="22">
    <mergeCell ref="B30:L30"/>
    <mergeCell ref="A41:C41"/>
    <mergeCell ref="A42:C42"/>
    <mergeCell ref="A24:C24"/>
    <mergeCell ref="A25:C25"/>
    <mergeCell ref="A26:C26"/>
    <mergeCell ref="A27:C27"/>
    <mergeCell ref="A28:C28"/>
    <mergeCell ref="A29:C29"/>
    <mergeCell ref="A23:C23"/>
    <mergeCell ref="A1:V1"/>
    <mergeCell ref="A2:V2"/>
    <mergeCell ref="B3:R3"/>
    <mergeCell ref="A4:A5"/>
    <mergeCell ref="B4:B5"/>
    <mergeCell ref="C4:C5"/>
    <mergeCell ref="D4:D5"/>
    <mergeCell ref="A18:B18"/>
    <mergeCell ref="A19:C19"/>
    <mergeCell ref="A20:C20"/>
    <mergeCell ref="A21:C21"/>
    <mergeCell ref="A22:C22"/>
  </mergeCells>
  <pageMargins left="0.9055118110236221" right="0" top="0.35433070866141736" bottom="0.74803149606299213" header="0.31496062992125984" footer="0.31496062992125984"/>
  <pageSetup paperSize="9" scale="75"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Zeros="0" topLeftCell="H2" workbookViewId="0">
      <selection activeCell="AC13" sqref="AC13"/>
    </sheetView>
  </sheetViews>
  <sheetFormatPr defaultRowHeight="12.75" customHeight="1"/>
  <cols>
    <col min="1" max="1" width="5" customWidth="1"/>
    <col min="2" max="2" width="16.28515625" customWidth="1"/>
    <col min="3" max="6" width="8.140625" customWidth="1"/>
    <col min="7" max="7" width="7" customWidth="1"/>
    <col min="8" max="8" width="8.140625" customWidth="1"/>
    <col min="9" max="9" width="6.140625" customWidth="1"/>
    <col min="10" max="10" width="6.42578125" customWidth="1"/>
    <col min="11" max="12" width="7.28515625" customWidth="1"/>
    <col min="13" max="13" width="7.140625" customWidth="1"/>
    <col min="14" max="14" width="6.28515625" customWidth="1"/>
    <col min="15" max="15" width="6.7109375" customWidth="1"/>
    <col min="16" max="16" width="8.140625" customWidth="1"/>
    <col min="17" max="17" width="6.42578125" customWidth="1"/>
    <col min="18" max="18" width="8.140625" customWidth="1"/>
    <col min="19" max="19" width="7.7109375" customWidth="1"/>
    <col min="20" max="20" width="7.28515625" customWidth="1"/>
    <col min="21" max="21" width="8.140625" customWidth="1"/>
    <col min="22" max="22" width="7" customWidth="1"/>
    <col min="23" max="23" width="8.7109375" customWidth="1"/>
    <col min="25" max="25" width="11.42578125" customWidth="1"/>
  </cols>
  <sheetData>
    <row r="1" spans="1:27" ht="33" customHeight="1">
      <c r="A1" s="442" t="s">
        <v>73</v>
      </c>
      <c r="B1" s="442"/>
      <c r="C1" s="442"/>
      <c r="D1" s="442"/>
      <c r="E1" s="442"/>
      <c r="F1" s="442"/>
      <c r="G1" s="442"/>
      <c r="H1" s="442"/>
      <c r="I1" s="442"/>
      <c r="J1" s="442"/>
      <c r="K1" s="442"/>
      <c r="L1" s="442"/>
      <c r="M1" s="442"/>
      <c r="N1" s="442"/>
      <c r="O1" s="442"/>
      <c r="P1" s="442"/>
      <c r="Q1" s="442"/>
      <c r="R1" s="442"/>
      <c r="S1" s="442"/>
      <c r="T1" s="442"/>
      <c r="U1" s="442"/>
      <c r="V1" s="442"/>
    </row>
    <row r="2" spans="1:27" ht="21" customHeight="1">
      <c r="A2" s="443" t="s">
        <v>1</v>
      </c>
      <c r="B2" s="443"/>
      <c r="C2" s="443"/>
      <c r="D2" s="443"/>
      <c r="E2" s="443"/>
      <c r="F2" s="443"/>
      <c r="G2" s="443"/>
      <c r="H2" s="443"/>
      <c r="I2" s="443"/>
      <c r="J2" s="443"/>
      <c r="K2" s="443"/>
      <c r="L2" s="443"/>
      <c r="M2" s="443"/>
      <c r="N2" s="443"/>
      <c r="O2" s="443"/>
      <c r="P2" s="443"/>
      <c r="Q2" s="443"/>
      <c r="R2" s="443"/>
      <c r="S2" s="443"/>
      <c r="T2" s="443"/>
      <c r="U2" s="443"/>
      <c r="V2" s="443"/>
    </row>
    <row r="3" spans="1:27" ht="16.5" customHeight="1" thickBot="1">
      <c r="A3" s="1"/>
      <c r="B3" s="444" t="s">
        <v>2</v>
      </c>
      <c r="C3" s="444"/>
      <c r="D3" s="444"/>
      <c r="E3" s="444"/>
      <c r="F3" s="444"/>
      <c r="G3" s="444"/>
      <c r="H3" s="444"/>
      <c r="I3" s="444"/>
      <c r="J3" s="444"/>
      <c r="K3" s="444"/>
      <c r="L3" s="444"/>
      <c r="M3" s="444"/>
      <c r="N3" s="444"/>
      <c r="O3" s="444"/>
      <c r="P3" s="444"/>
      <c r="Q3" s="444"/>
      <c r="R3" s="444"/>
      <c r="S3" s="1"/>
      <c r="T3" s="1"/>
      <c r="U3" s="1"/>
      <c r="V3" s="1"/>
    </row>
    <row r="4" spans="1:27" ht="106.5" customHeight="1" thickBot="1">
      <c r="A4" s="445" t="s">
        <v>3</v>
      </c>
      <c r="B4" s="446" t="s">
        <v>4</v>
      </c>
      <c r="C4" s="447" t="s">
        <v>5</v>
      </c>
      <c r="D4" s="448" t="s">
        <v>74</v>
      </c>
      <c r="E4" s="264" t="s">
        <v>7</v>
      </c>
      <c r="F4" s="264" t="s">
        <v>8</v>
      </c>
      <c r="G4" s="264" t="s">
        <v>9</v>
      </c>
      <c r="H4" s="264" t="s">
        <v>10</v>
      </c>
      <c r="I4" s="264" t="s">
        <v>11</v>
      </c>
      <c r="J4" s="264" t="s">
        <v>12</v>
      </c>
      <c r="K4" s="264" t="s">
        <v>13</v>
      </c>
      <c r="L4" s="264" t="s">
        <v>14</v>
      </c>
      <c r="M4" s="264" t="s">
        <v>15</v>
      </c>
      <c r="N4" s="264" t="s">
        <v>16</v>
      </c>
      <c r="O4" s="264" t="s">
        <v>17</v>
      </c>
      <c r="P4" s="264" t="s">
        <v>18</v>
      </c>
      <c r="Q4" s="264" t="s">
        <v>19</v>
      </c>
      <c r="R4" s="301" t="s">
        <v>20</v>
      </c>
      <c r="S4" s="264" t="s">
        <v>21</v>
      </c>
      <c r="T4" s="265" t="s">
        <v>22</v>
      </c>
      <c r="U4" s="266" t="s">
        <v>23</v>
      </c>
      <c r="V4" s="267" t="s">
        <v>24</v>
      </c>
      <c r="W4" s="42"/>
    </row>
    <row r="5" spans="1:27" ht="24.75" customHeight="1">
      <c r="A5" s="445"/>
      <c r="B5" s="446"/>
      <c r="C5" s="447"/>
      <c r="D5" s="464"/>
      <c r="E5" s="302" t="s">
        <v>25</v>
      </c>
      <c r="F5" s="302" t="s">
        <v>26</v>
      </c>
      <c r="G5" s="302" t="s">
        <v>27</v>
      </c>
      <c r="H5" s="302" t="s">
        <v>28</v>
      </c>
      <c r="I5" s="302" t="s">
        <v>29</v>
      </c>
      <c r="J5" s="302" t="s">
        <v>30</v>
      </c>
      <c r="K5" s="302" t="s">
        <v>31</v>
      </c>
      <c r="L5" s="302" t="s">
        <v>32</v>
      </c>
      <c r="M5" s="302" t="s">
        <v>33</v>
      </c>
      <c r="N5" s="302" t="s">
        <v>34</v>
      </c>
      <c r="O5" s="302" t="s">
        <v>35</v>
      </c>
      <c r="P5" s="302" t="s">
        <v>36</v>
      </c>
      <c r="Q5" s="302" t="s">
        <v>37</v>
      </c>
      <c r="R5" s="302" t="s">
        <v>38</v>
      </c>
      <c r="S5" s="302" t="s">
        <v>39</v>
      </c>
      <c r="T5" s="303" t="s">
        <v>40</v>
      </c>
      <c r="U5" s="304" t="s">
        <v>41</v>
      </c>
      <c r="V5" s="305" t="s">
        <v>42</v>
      </c>
      <c r="W5" s="42"/>
      <c r="X5" s="29"/>
      <c r="Y5" s="29"/>
      <c r="Z5" s="29"/>
      <c r="AA5" s="29"/>
    </row>
    <row r="6" spans="1:27" ht="18.75" customHeight="1">
      <c r="A6" s="272">
        <v>1</v>
      </c>
      <c r="B6" s="273" t="s">
        <v>43</v>
      </c>
      <c r="C6" s="274">
        <v>34415</v>
      </c>
      <c r="D6" s="34">
        <v>909.48714223449076</v>
      </c>
      <c r="E6" s="34">
        <v>20.339968037193085</v>
      </c>
      <c r="F6" s="34">
        <v>183.05971233473775</v>
      </c>
      <c r="G6" s="34">
        <v>0</v>
      </c>
      <c r="H6" s="34">
        <v>29.057097195990121</v>
      </c>
      <c r="I6" s="34">
        <v>2.9057097195990123</v>
      </c>
      <c r="J6" s="34">
        <v>5.8114194391980245</v>
      </c>
      <c r="K6" s="34">
        <v>427.13932878105476</v>
      </c>
      <c r="L6" s="34">
        <v>29.057097195990121</v>
      </c>
      <c r="M6" s="34">
        <v>46.491355513584196</v>
      </c>
      <c r="N6" s="34">
        <v>0</v>
      </c>
      <c r="O6" s="34">
        <v>8.7171291587970359</v>
      </c>
      <c r="P6" s="34">
        <v>23.245677756792098</v>
      </c>
      <c r="Q6" s="34">
        <v>0</v>
      </c>
      <c r="R6" s="34">
        <v>1369.8630136986301</v>
      </c>
      <c r="S6" s="34">
        <v>0</v>
      </c>
      <c r="T6" s="34">
        <v>40.67993607438617</v>
      </c>
      <c r="U6" s="34">
        <v>81.35987214877234</v>
      </c>
      <c r="V6" s="34">
        <v>8.7171291587970359</v>
      </c>
      <c r="W6" s="42"/>
      <c r="X6" s="29"/>
      <c r="Y6" s="317"/>
      <c r="Z6" s="29"/>
      <c r="AA6" s="29"/>
    </row>
    <row r="7" spans="1:27" ht="18.75" customHeight="1">
      <c r="A7" s="272">
        <v>2</v>
      </c>
      <c r="B7" s="273" t="s">
        <v>44</v>
      </c>
      <c r="C7" s="274">
        <v>8128</v>
      </c>
      <c r="D7" s="34">
        <v>1328.740157480315</v>
      </c>
      <c r="E7" s="34">
        <v>36.909448818897637</v>
      </c>
      <c r="F7" s="34">
        <v>295.2755905511811</v>
      </c>
      <c r="G7" s="34">
        <v>0</v>
      </c>
      <c r="H7" s="34">
        <v>0</v>
      </c>
      <c r="I7" s="34">
        <v>0</v>
      </c>
      <c r="J7" s="34">
        <v>0</v>
      </c>
      <c r="K7" s="34">
        <v>565.94488188976379</v>
      </c>
      <c r="L7" s="34">
        <v>98.425196850393704</v>
      </c>
      <c r="M7" s="34">
        <v>86.122047244094489</v>
      </c>
      <c r="N7" s="34">
        <v>0</v>
      </c>
      <c r="O7" s="34">
        <v>0</v>
      </c>
      <c r="P7" s="34">
        <v>0</v>
      </c>
      <c r="Q7" s="34">
        <v>0</v>
      </c>
      <c r="R7" s="34">
        <v>2083.3333333333335</v>
      </c>
      <c r="S7" s="34">
        <v>12.303149606299213</v>
      </c>
      <c r="T7" s="34">
        <v>12.303149606299213</v>
      </c>
      <c r="U7" s="34">
        <v>196.85039370078741</v>
      </c>
      <c r="V7" s="34">
        <v>36.909448818897637</v>
      </c>
      <c r="W7" s="42"/>
      <c r="X7" s="29"/>
      <c r="Y7" s="317"/>
      <c r="Z7" s="29"/>
      <c r="AA7" s="29"/>
    </row>
    <row r="8" spans="1:27" ht="18.75" customHeight="1">
      <c r="A8" s="272">
        <v>3</v>
      </c>
      <c r="B8" s="273" t="s">
        <v>45</v>
      </c>
      <c r="C8" s="274">
        <v>12420</v>
      </c>
      <c r="D8" s="34">
        <v>1384.8631239935587</v>
      </c>
      <c r="E8" s="34">
        <v>8.0515297906602257</v>
      </c>
      <c r="F8" s="34">
        <v>169.08212560386474</v>
      </c>
      <c r="G8" s="34">
        <v>0</v>
      </c>
      <c r="H8" s="34">
        <v>24.154589371980677</v>
      </c>
      <c r="I8" s="34">
        <v>0</v>
      </c>
      <c r="J8" s="34">
        <v>120.77294685990339</v>
      </c>
      <c r="K8" s="34">
        <v>523.34943639291464</v>
      </c>
      <c r="L8" s="34">
        <v>72.463768115942031</v>
      </c>
      <c r="M8" s="34">
        <v>88.566827697262482</v>
      </c>
      <c r="N8" s="34">
        <v>0</v>
      </c>
      <c r="O8" s="34">
        <v>0</v>
      </c>
      <c r="P8" s="34">
        <v>48.309178743961354</v>
      </c>
      <c r="Q8" s="34">
        <v>0</v>
      </c>
      <c r="R8" s="34">
        <v>0</v>
      </c>
      <c r="S8" s="34">
        <v>0</v>
      </c>
      <c r="T8" s="34">
        <v>144.92753623188406</v>
      </c>
      <c r="U8" s="34">
        <v>185.18518518518519</v>
      </c>
      <c r="V8" s="34">
        <v>0</v>
      </c>
      <c r="W8" s="42"/>
      <c r="X8" s="29"/>
      <c r="Y8" s="317"/>
      <c r="Z8" s="29"/>
      <c r="AA8" s="29"/>
    </row>
    <row r="9" spans="1:27" ht="18.75" customHeight="1">
      <c r="A9" s="272">
        <v>4</v>
      </c>
      <c r="B9" s="273" t="s">
        <v>46</v>
      </c>
      <c r="C9" s="274">
        <v>13698</v>
      </c>
      <c r="D9" s="34">
        <v>1168.0537304716017</v>
      </c>
      <c r="E9" s="34">
        <v>29.201343261790043</v>
      </c>
      <c r="F9" s="34">
        <v>146.00671630895022</v>
      </c>
      <c r="G9" s="34">
        <v>0</v>
      </c>
      <c r="H9" s="34">
        <v>21.901007446342533</v>
      </c>
      <c r="I9" s="34">
        <v>0</v>
      </c>
      <c r="J9" s="34">
        <v>182.50839538618777</v>
      </c>
      <c r="K9" s="34">
        <v>379.61746240327057</v>
      </c>
      <c r="L9" s="34">
        <v>43.802014892685065</v>
      </c>
      <c r="M9" s="34">
        <v>65.703022339027598</v>
      </c>
      <c r="N9" s="34">
        <v>0</v>
      </c>
      <c r="O9" s="34">
        <v>0</v>
      </c>
      <c r="P9" s="34">
        <v>14.600671630895022</v>
      </c>
      <c r="Q9" s="34">
        <v>0</v>
      </c>
      <c r="R9" s="34">
        <v>0</v>
      </c>
      <c r="S9" s="34">
        <v>0</v>
      </c>
      <c r="T9" s="34">
        <v>109.50503723171266</v>
      </c>
      <c r="U9" s="34">
        <v>175.20805957074026</v>
      </c>
      <c r="V9" s="34">
        <v>21.901007446342533</v>
      </c>
      <c r="W9" s="42"/>
      <c r="X9" s="29"/>
      <c r="Y9" s="317"/>
      <c r="Z9" s="29"/>
      <c r="AA9" s="29"/>
    </row>
    <row r="10" spans="1:27" ht="18.75" customHeight="1">
      <c r="A10" s="276">
        <v>5</v>
      </c>
      <c r="B10" s="273" t="s">
        <v>47</v>
      </c>
      <c r="C10" s="274">
        <v>14174</v>
      </c>
      <c r="D10" s="34">
        <v>1255.8205164385495</v>
      </c>
      <c r="E10" s="34">
        <v>0</v>
      </c>
      <c r="F10" s="34">
        <v>112.88274305065613</v>
      </c>
      <c r="G10" s="34">
        <v>0</v>
      </c>
      <c r="H10" s="34">
        <v>42.331028643996049</v>
      </c>
      <c r="I10" s="34">
        <v>0</v>
      </c>
      <c r="J10" s="34">
        <v>42.331028643996049</v>
      </c>
      <c r="K10" s="34">
        <v>444.47580076195851</v>
      </c>
      <c r="L10" s="34">
        <v>63.496542965994074</v>
      </c>
      <c r="M10" s="34">
        <v>42.331028643996049</v>
      </c>
      <c r="N10" s="34">
        <v>0</v>
      </c>
      <c r="O10" s="34">
        <v>0</v>
      </c>
      <c r="P10" s="34">
        <v>169.3241145759842</v>
      </c>
      <c r="Q10" s="34">
        <v>0</v>
      </c>
      <c r="R10" s="34">
        <v>602.40963855421683</v>
      </c>
      <c r="S10" s="34">
        <v>7.0551714406660082</v>
      </c>
      <c r="T10" s="34">
        <v>91.7172287286581</v>
      </c>
      <c r="U10" s="34">
        <v>232.82065754197828</v>
      </c>
      <c r="V10" s="34">
        <v>0</v>
      </c>
      <c r="W10" s="42"/>
      <c r="X10" s="29"/>
      <c r="Y10" s="317"/>
      <c r="Z10" s="29"/>
      <c r="AA10" s="29"/>
    </row>
    <row r="11" spans="1:27" ht="18.75" customHeight="1">
      <c r="A11" s="272">
        <v>6</v>
      </c>
      <c r="B11" s="273" t="s">
        <v>48</v>
      </c>
      <c r="C11" s="274">
        <v>11714</v>
      </c>
      <c r="D11" s="34">
        <v>1041.4888168004097</v>
      </c>
      <c r="E11" s="34">
        <v>0</v>
      </c>
      <c r="F11" s="34">
        <v>136.58869728529965</v>
      </c>
      <c r="G11" s="34">
        <v>0</v>
      </c>
      <c r="H11" s="34">
        <v>8.5367935803312278</v>
      </c>
      <c r="I11" s="34">
        <v>0</v>
      </c>
      <c r="J11" s="34">
        <v>17.073587160662456</v>
      </c>
      <c r="K11" s="34">
        <v>426.83967901656138</v>
      </c>
      <c r="L11" s="34">
        <v>25.610380740993683</v>
      </c>
      <c r="M11" s="34">
        <v>93.904729383643499</v>
      </c>
      <c r="N11" s="34">
        <v>0</v>
      </c>
      <c r="O11" s="34">
        <v>0</v>
      </c>
      <c r="P11" s="34">
        <v>17.073587160662456</v>
      </c>
      <c r="Q11" s="34">
        <v>0</v>
      </c>
      <c r="R11" s="34">
        <v>1058.2010582010582</v>
      </c>
      <c r="S11" s="34">
        <v>17.073587160662456</v>
      </c>
      <c r="T11" s="34">
        <v>85.367935803312278</v>
      </c>
      <c r="U11" s="34">
        <v>196.34625234761825</v>
      </c>
      <c r="V11" s="34">
        <v>0</v>
      </c>
      <c r="W11" s="42"/>
      <c r="X11" s="29"/>
      <c r="Y11" s="317"/>
      <c r="Z11" s="29"/>
      <c r="AA11" s="29"/>
    </row>
    <row r="12" spans="1:27" ht="18.75" customHeight="1">
      <c r="A12" s="272">
        <v>7</v>
      </c>
      <c r="B12" s="273" t="s">
        <v>49</v>
      </c>
      <c r="C12" s="274">
        <v>19449</v>
      </c>
      <c r="D12" s="34">
        <v>673.55648105301043</v>
      </c>
      <c r="E12" s="34">
        <v>10.283305054244433</v>
      </c>
      <c r="F12" s="34">
        <v>118.258008123811</v>
      </c>
      <c r="G12" s="34">
        <v>0</v>
      </c>
      <c r="H12" s="34">
        <v>0</v>
      </c>
      <c r="I12" s="34">
        <v>0</v>
      </c>
      <c r="J12" s="34">
        <v>10.283305054244433</v>
      </c>
      <c r="K12" s="34">
        <v>282.79088899172194</v>
      </c>
      <c r="L12" s="34">
        <v>15.424957581366652</v>
      </c>
      <c r="M12" s="34">
        <v>41.133220216977733</v>
      </c>
      <c r="N12" s="34">
        <v>0</v>
      </c>
      <c r="O12" s="34">
        <v>0</v>
      </c>
      <c r="P12" s="34">
        <v>15.424957581366652</v>
      </c>
      <c r="Q12" s="34">
        <v>0</v>
      </c>
      <c r="R12" s="34">
        <v>835.65459610027858</v>
      </c>
      <c r="S12" s="34">
        <v>5.1416525271222167</v>
      </c>
      <c r="T12" s="34">
        <v>10.283305054244433</v>
      </c>
      <c r="U12" s="34">
        <v>149.10792328654429</v>
      </c>
      <c r="V12" s="34">
        <v>5.1416525271222167</v>
      </c>
      <c r="W12" s="42"/>
      <c r="X12" s="29"/>
      <c r="Y12" s="317"/>
      <c r="Z12" s="29"/>
      <c r="AA12" s="29"/>
    </row>
    <row r="13" spans="1:27" ht="18.75" customHeight="1">
      <c r="A13" s="277">
        <v>8</v>
      </c>
      <c r="B13" s="273" t="s">
        <v>50</v>
      </c>
      <c r="C13" s="274">
        <v>14574</v>
      </c>
      <c r="D13" s="34">
        <v>905.72251955537263</v>
      </c>
      <c r="E13" s="34">
        <v>6.8615342390558531</v>
      </c>
      <c r="F13" s="34">
        <v>123.50761630300535</v>
      </c>
      <c r="G13" s="34">
        <v>0</v>
      </c>
      <c r="H13" s="34">
        <v>6.8615342390558531</v>
      </c>
      <c r="I13" s="34">
        <v>0</v>
      </c>
      <c r="J13" s="34">
        <v>20.584602717167559</v>
      </c>
      <c r="K13" s="34">
        <v>391.1074516261836</v>
      </c>
      <c r="L13" s="34">
        <v>48.030739673390968</v>
      </c>
      <c r="M13" s="34">
        <v>34.307671195279262</v>
      </c>
      <c r="N13" s="34">
        <v>0</v>
      </c>
      <c r="O13" s="34">
        <v>0</v>
      </c>
      <c r="P13" s="34">
        <v>20.584602717167559</v>
      </c>
      <c r="Q13" s="34">
        <v>0</v>
      </c>
      <c r="R13" s="34">
        <v>0</v>
      </c>
      <c r="S13" s="34">
        <v>0</v>
      </c>
      <c r="T13" s="34">
        <v>157.81528749828462</v>
      </c>
      <c r="U13" s="34">
        <v>96.061479346781937</v>
      </c>
      <c r="V13" s="34">
        <v>0</v>
      </c>
      <c r="W13" s="42"/>
      <c r="X13" s="29"/>
      <c r="Y13" s="317"/>
      <c r="Z13" s="29"/>
      <c r="AA13" s="29"/>
    </row>
    <row r="14" spans="1:27" ht="18.75" customHeight="1">
      <c r="A14" s="272">
        <v>9</v>
      </c>
      <c r="B14" s="273" t="s">
        <v>51</v>
      </c>
      <c r="C14" s="274">
        <v>16133</v>
      </c>
      <c r="D14" s="34">
        <v>1283.0843612471333</v>
      </c>
      <c r="E14" s="34">
        <v>18.595425525320771</v>
      </c>
      <c r="F14" s="34">
        <v>204.54968077852848</v>
      </c>
      <c r="G14" s="34">
        <v>0</v>
      </c>
      <c r="H14" s="34">
        <v>18.595425525320771</v>
      </c>
      <c r="I14" s="34">
        <v>0</v>
      </c>
      <c r="J14" s="34">
        <v>12.396950350213848</v>
      </c>
      <c r="K14" s="34">
        <v>415.29783673216389</v>
      </c>
      <c r="L14" s="34">
        <v>37.190851050641541</v>
      </c>
      <c r="M14" s="34">
        <v>68.183226926176161</v>
      </c>
      <c r="N14" s="34">
        <v>0</v>
      </c>
      <c r="O14" s="34">
        <v>12.396950350213848</v>
      </c>
      <c r="P14" s="34">
        <v>6.1984751751069238</v>
      </c>
      <c r="Q14" s="34">
        <v>0</v>
      </c>
      <c r="R14" s="34">
        <v>1382.4884792626729</v>
      </c>
      <c r="S14" s="34">
        <v>0</v>
      </c>
      <c r="T14" s="34">
        <v>285.12985805491849</v>
      </c>
      <c r="U14" s="34">
        <v>185.95425525320772</v>
      </c>
      <c r="V14" s="34">
        <v>12.396950350213848</v>
      </c>
      <c r="W14" s="42"/>
      <c r="X14" s="29"/>
      <c r="Y14" s="317"/>
      <c r="Z14" s="29"/>
      <c r="AA14" s="29"/>
    </row>
    <row r="15" spans="1:27" ht="18.75" customHeight="1">
      <c r="A15" s="272">
        <v>10</v>
      </c>
      <c r="B15" s="273" t="s">
        <v>52</v>
      </c>
      <c r="C15" s="274">
        <v>10637</v>
      </c>
      <c r="D15" s="34">
        <v>1081.1318980915671</v>
      </c>
      <c r="E15" s="34">
        <v>9.4011469399266705</v>
      </c>
      <c r="F15" s="34">
        <v>159.81949797875342</v>
      </c>
      <c r="G15" s="34">
        <v>0</v>
      </c>
      <c r="H15" s="34">
        <v>9.4011469399266705</v>
      </c>
      <c r="I15" s="34">
        <v>0</v>
      </c>
      <c r="J15" s="34">
        <v>37.604587759706682</v>
      </c>
      <c r="K15" s="34">
        <v>535.86537557582028</v>
      </c>
      <c r="L15" s="34">
        <v>47.005734699633358</v>
      </c>
      <c r="M15" s="34">
        <v>84.61032245934004</v>
      </c>
      <c r="N15" s="34">
        <v>0</v>
      </c>
      <c r="O15" s="34">
        <v>0</v>
      </c>
      <c r="P15" s="34">
        <v>9.4011469399266705</v>
      </c>
      <c r="Q15" s="34">
        <v>0</v>
      </c>
      <c r="R15" s="34">
        <v>0</v>
      </c>
      <c r="S15" s="34">
        <v>9.4011469399266705</v>
      </c>
      <c r="T15" s="34">
        <v>56.406881639560027</v>
      </c>
      <c r="U15" s="34">
        <v>122.21491021904673</v>
      </c>
      <c r="V15" s="34">
        <v>0</v>
      </c>
      <c r="W15" s="42"/>
      <c r="X15" s="29"/>
      <c r="Y15" s="317"/>
      <c r="Z15" s="29"/>
      <c r="AA15" s="29"/>
    </row>
    <row r="16" spans="1:27" s="35" customFormat="1" ht="32.25" customHeight="1">
      <c r="A16" s="272" t="s">
        <v>53</v>
      </c>
      <c r="B16" s="278" t="s">
        <v>54</v>
      </c>
      <c r="C16" s="279">
        <f t="shared" ref="C16" si="0">SUM(C6:C15)</f>
        <v>155342</v>
      </c>
      <c r="D16" s="306">
        <v>1054.4476059275662</v>
      </c>
      <c r="E16" s="306">
        <v>14.162299957513101</v>
      </c>
      <c r="F16" s="306">
        <v>161.57896769708128</v>
      </c>
      <c r="G16" s="306">
        <v>0</v>
      </c>
      <c r="H16" s="306">
        <v>18.024745400471218</v>
      </c>
      <c r="I16" s="306">
        <v>0.64374090715968635</v>
      </c>
      <c r="J16" s="306">
        <v>39.268195336740867</v>
      </c>
      <c r="K16" s="306">
        <v>424.22525781823333</v>
      </c>
      <c r="L16" s="306">
        <v>42.486899872539297</v>
      </c>
      <c r="M16" s="306">
        <v>59.867904365850833</v>
      </c>
      <c r="N16" s="306">
        <v>0</v>
      </c>
      <c r="O16" s="306">
        <v>3.2187045357984316</v>
      </c>
      <c r="P16" s="306">
        <v>32.187045357984317</v>
      </c>
      <c r="Q16" s="306">
        <v>0</v>
      </c>
      <c r="R16" s="306">
        <v>765.30612244897964</v>
      </c>
      <c r="S16" s="306">
        <v>3.8624454429581183</v>
      </c>
      <c r="T16" s="306">
        <v>95.273654259633588</v>
      </c>
      <c r="U16" s="306">
        <v>149.99163136820692</v>
      </c>
      <c r="V16" s="306">
        <v>7.7248908859162366</v>
      </c>
      <c r="W16" s="307"/>
      <c r="X16" s="318"/>
      <c r="Y16" s="319"/>
      <c r="Z16" s="318"/>
      <c r="AA16" s="318"/>
    </row>
    <row r="17" spans="1:27" ht="22.5" customHeight="1">
      <c r="A17" s="272">
        <v>11</v>
      </c>
      <c r="B17" s="281" t="s">
        <v>55</v>
      </c>
      <c r="C17" s="282">
        <v>64161</v>
      </c>
      <c r="D17" s="34">
        <v>914.88598993157837</v>
      </c>
      <c r="E17" s="34">
        <v>20.261529589626097</v>
      </c>
      <c r="F17" s="34">
        <v>202.61529589626096</v>
      </c>
      <c r="G17" s="34">
        <v>1.5585791992020075</v>
      </c>
      <c r="H17" s="34">
        <v>9.3514751952120445</v>
      </c>
      <c r="I17" s="34">
        <v>0</v>
      </c>
      <c r="J17" s="34">
        <v>14.027212792818068</v>
      </c>
      <c r="K17" s="34">
        <v>383.41048300369386</v>
      </c>
      <c r="L17" s="34">
        <v>32.730163183242155</v>
      </c>
      <c r="M17" s="34">
        <v>45.198796776858217</v>
      </c>
      <c r="N17" s="34">
        <v>1.5585791992020075</v>
      </c>
      <c r="O17" s="34">
        <v>1.5585791992020075</v>
      </c>
      <c r="P17" s="34">
        <v>21.820108788828104</v>
      </c>
      <c r="Q17" s="34">
        <v>0</v>
      </c>
      <c r="R17" s="34">
        <v>381.67938931297709</v>
      </c>
      <c r="S17" s="34">
        <v>4.6757375976060223</v>
      </c>
      <c r="T17" s="34">
        <v>63.901747167282302</v>
      </c>
      <c r="U17" s="34">
        <v>105.98338554573651</v>
      </c>
      <c r="V17" s="34">
        <v>6.23431679680803</v>
      </c>
      <c r="W17" s="42"/>
      <c r="X17" s="29"/>
      <c r="Y17" s="317"/>
      <c r="Z17" s="29"/>
      <c r="AA17" s="29"/>
    </row>
    <row r="18" spans="1:27" s="35" customFormat="1" ht="37.5" customHeight="1" thickBot="1">
      <c r="A18" s="449" t="s">
        <v>75</v>
      </c>
      <c r="B18" s="468"/>
      <c r="C18" s="283">
        <f>C16+C17</f>
        <v>219503</v>
      </c>
      <c r="D18" s="306">
        <v>1013.6535719329577</v>
      </c>
      <c r="E18" s="306">
        <v>15.945112367484727</v>
      </c>
      <c r="F18" s="306">
        <v>173.57393748604804</v>
      </c>
      <c r="G18" s="306">
        <v>0.45557463907099222</v>
      </c>
      <c r="H18" s="306">
        <v>15.489537728413735</v>
      </c>
      <c r="I18" s="306">
        <v>0.45557463907099222</v>
      </c>
      <c r="J18" s="306">
        <v>31.890224734969454</v>
      </c>
      <c r="K18" s="306">
        <v>412.29504835924791</v>
      </c>
      <c r="L18" s="306">
        <v>39.634993599176319</v>
      </c>
      <c r="M18" s="306">
        <v>55.580105966661051</v>
      </c>
      <c r="N18" s="306">
        <v>0.45557463907099222</v>
      </c>
      <c r="O18" s="306">
        <v>2.7334478344259532</v>
      </c>
      <c r="P18" s="306">
        <v>29.156776900543502</v>
      </c>
      <c r="Q18" s="306">
        <v>0</v>
      </c>
      <c r="R18" s="306">
        <v>631.64893617021278</v>
      </c>
      <c r="S18" s="306">
        <v>4.1001717516389293</v>
      </c>
      <c r="T18" s="306">
        <v>86.103606784417522</v>
      </c>
      <c r="U18" s="306">
        <v>137.12796636036865</v>
      </c>
      <c r="V18" s="306">
        <v>7.2891942251358754</v>
      </c>
      <c r="W18" s="307"/>
      <c r="X18" s="318"/>
      <c r="Y18" s="320"/>
      <c r="Z18" s="318"/>
      <c r="AA18" s="318"/>
    </row>
    <row r="19" spans="1:27" s="19" customFormat="1" ht="27" customHeight="1" thickBot="1">
      <c r="A19" s="451" t="s">
        <v>57</v>
      </c>
      <c r="B19" s="451"/>
      <c r="C19" s="451"/>
      <c r="D19" s="36">
        <v>1</v>
      </c>
      <c r="E19" s="308">
        <v>1.5730337078651686E-2</v>
      </c>
      <c r="F19" s="308">
        <v>0.17123595505617978</v>
      </c>
      <c r="G19" s="309">
        <v>4.4943820224719103E-4</v>
      </c>
      <c r="H19" s="308">
        <v>1.5280898876404493E-2</v>
      </c>
      <c r="I19" s="309">
        <v>4.4943820224719103E-4</v>
      </c>
      <c r="J19" s="308">
        <v>3.1460674157303373E-2</v>
      </c>
      <c r="K19" s="308">
        <v>0.40674157303370784</v>
      </c>
      <c r="L19" s="308">
        <v>3.9101123595505612E-2</v>
      </c>
      <c r="M19" s="308">
        <v>5.4831460674157305E-2</v>
      </c>
      <c r="N19" s="309">
        <v>4.4943820224719103E-4</v>
      </c>
      <c r="O19" s="308">
        <v>2.696629213483146E-3</v>
      </c>
      <c r="P19" s="308">
        <v>2.8764044943820226E-2</v>
      </c>
      <c r="Q19" s="308">
        <v>0</v>
      </c>
      <c r="R19" s="308">
        <v>8.0000000000000002E-3</v>
      </c>
      <c r="S19" s="308">
        <v>4.0449438202247185E-3</v>
      </c>
      <c r="T19" s="308">
        <v>8.4943820224719094E-2</v>
      </c>
      <c r="U19" s="310">
        <v>0.13528089887640449</v>
      </c>
      <c r="V19" s="311">
        <v>0.45714285714285718</v>
      </c>
      <c r="W19" s="316" t="s">
        <v>58</v>
      </c>
      <c r="X19" s="32"/>
      <c r="Y19" s="20"/>
      <c r="Z19" s="32"/>
      <c r="AA19" s="32"/>
    </row>
    <row r="20" spans="1:27" s="19" customFormat="1" ht="21.75" customHeight="1">
      <c r="A20" s="455" t="s">
        <v>60</v>
      </c>
      <c r="B20" s="455"/>
      <c r="C20" s="455"/>
      <c r="D20" s="37">
        <v>1002.1268323918861</v>
      </c>
      <c r="E20" s="37">
        <v>14.178882612573467</v>
      </c>
      <c r="F20" s="37">
        <v>155.05294211814211</v>
      </c>
      <c r="G20" s="37">
        <v>0.91476662016603016</v>
      </c>
      <c r="H20" s="37">
        <v>17.837949093237587</v>
      </c>
      <c r="I20" s="37">
        <v>0.45738331008301508</v>
      </c>
      <c r="J20" s="37">
        <v>41.164497907471358</v>
      </c>
      <c r="K20" s="37">
        <v>421.25002858645689</v>
      </c>
      <c r="L20" s="37">
        <v>40.70711459738834</v>
      </c>
      <c r="M20" s="37">
        <v>53.513847279712763</v>
      </c>
      <c r="N20" s="37">
        <v>0.45738331008301508</v>
      </c>
      <c r="O20" s="37">
        <v>1.8295332403320603</v>
      </c>
      <c r="P20" s="37">
        <v>19.210099023486634</v>
      </c>
      <c r="Q20" s="37">
        <v>59.934072520227751</v>
      </c>
      <c r="R20" s="37">
        <v>719.20887024273304</v>
      </c>
      <c r="S20" s="37">
        <v>1.3721499302490452</v>
      </c>
      <c r="T20" s="37">
        <v>83.243762435108749</v>
      </c>
      <c r="U20" s="37">
        <v>139.04452626523658</v>
      </c>
      <c r="V20" s="37">
        <v>6.860749651245226</v>
      </c>
      <c r="W20" s="38"/>
      <c r="X20" s="52"/>
      <c r="Y20" s="29"/>
      <c r="Z20" s="32"/>
      <c r="AA20" s="32"/>
    </row>
    <row r="21" spans="1:27" s="19" customFormat="1" ht="28.5" customHeight="1">
      <c r="A21" s="456" t="s">
        <v>61</v>
      </c>
      <c r="B21" s="456"/>
      <c r="C21" s="456"/>
      <c r="D21" s="312">
        <v>1.150227612762289E-2</v>
      </c>
      <c r="E21" s="312">
        <v>0.12456762660162046</v>
      </c>
      <c r="F21" s="312">
        <v>0.11944949328206822</v>
      </c>
      <c r="G21" s="312">
        <v>-0.5019771939335681</v>
      </c>
      <c r="H21" s="312">
        <v>-0.13165254326878539</v>
      </c>
      <c r="I21" s="312">
        <v>-3.9543878671361998E-3</v>
      </c>
      <c r="J21" s="312">
        <v>-0.22529785722999485</v>
      </c>
      <c r="K21" s="312">
        <v>-2.1258111856415129E-2</v>
      </c>
      <c r="L21" s="312">
        <v>-2.6337435330796133E-2</v>
      </c>
      <c r="M21" s="312">
        <v>3.8611663933413531E-2</v>
      </c>
      <c r="N21" s="312">
        <v>-3.9543878671361998E-3</v>
      </c>
      <c r="O21" s="312">
        <v>0.49406841819929559</v>
      </c>
      <c r="P21" s="312">
        <v>0.51778378991674479</v>
      </c>
      <c r="Q21" s="312"/>
      <c r="R21" s="312">
        <v>-0.12174479166666674</v>
      </c>
      <c r="S21" s="312">
        <v>1.9881368363985912</v>
      </c>
      <c r="T21" s="312">
        <v>3.4355058753358536E-2</v>
      </c>
      <c r="U21" s="312">
        <v>-1.3783785355289568E-2</v>
      </c>
      <c r="V21" s="312">
        <v>6.2448652941721416E-2</v>
      </c>
      <c r="W21" s="38"/>
      <c r="X21" s="32"/>
      <c r="Y21" s="32"/>
      <c r="Z21" s="32"/>
      <c r="AA21" s="32"/>
    </row>
    <row r="22" spans="1:27" s="19" customFormat="1" ht="18" customHeight="1" thickBot="1">
      <c r="A22" s="439" t="s">
        <v>62</v>
      </c>
      <c r="B22" s="440"/>
      <c r="C22" s="441"/>
      <c r="D22" s="25">
        <v>2191</v>
      </c>
      <c r="E22" s="25">
        <v>31</v>
      </c>
      <c r="F22" s="25">
        <v>339</v>
      </c>
      <c r="G22" s="25">
        <v>2</v>
      </c>
      <c r="H22" s="25">
        <v>39</v>
      </c>
      <c r="I22" s="25">
        <v>1</v>
      </c>
      <c r="J22" s="25">
        <v>90</v>
      </c>
      <c r="K22" s="25">
        <v>921</v>
      </c>
      <c r="L22" s="25">
        <v>89</v>
      </c>
      <c r="M22" s="25">
        <v>117</v>
      </c>
      <c r="N22" s="25">
        <v>1</v>
      </c>
      <c r="O22" s="25">
        <v>4</v>
      </c>
      <c r="P22" s="25">
        <v>42</v>
      </c>
      <c r="Q22" s="25">
        <v>2</v>
      </c>
      <c r="R22" s="25">
        <v>24</v>
      </c>
      <c r="S22" s="25">
        <v>3</v>
      </c>
      <c r="T22" s="25">
        <v>182</v>
      </c>
      <c r="U22" s="25">
        <v>304</v>
      </c>
      <c r="V22" s="25">
        <v>15</v>
      </c>
      <c r="W22" s="38"/>
      <c r="X22" s="32"/>
      <c r="Y22" s="32"/>
      <c r="Z22" s="32"/>
      <c r="AA22" s="32"/>
    </row>
    <row r="23" spans="1:27" ht="18" customHeight="1">
      <c r="A23" s="459" t="s">
        <v>76</v>
      </c>
      <c r="B23" s="460"/>
      <c r="C23" s="461"/>
      <c r="D23" s="39">
        <v>965.8</v>
      </c>
      <c r="E23" s="39">
        <v>14.7</v>
      </c>
      <c r="F23" s="39">
        <v>147.1</v>
      </c>
      <c r="G23" s="39">
        <v>0</v>
      </c>
      <c r="H23" s="39">
        <v>13.8</v>
      </c>
      <c r="I23" s="39">
        <v>0.91878408114701005</v>
      </c>
      <c r="J23" s="39">
        <v>29</v>
      </c>
      <c r="K23" s="39">
        <v>404.5</v>
      </c>
      <c r="L23" s="39">
        <v>48.3</v>
      </c>
      <c r="M23" s="39">
        <v>43.7</v>
      </c>
      <c r="N23" s="39">
        <v>0.91878408114701005</v>
      </c>
      <c r="O23" s="39">
        <v>2.7563522434410301</v>
      </c>
      <c r="P23" s="39">
        <v>13.781761217205151</v>
      </c>
      <c r="Q23" s="39">
        <v>29.1</v>
      </c>
      <c r="R23" s="39">
        <v>436.3</v>
      </c>
      <c r="S23" s="39">
        <v>4.5939204057350507</v>
      </c>
      <c r="T23" s="39">
        <v>97.9</v>
      </c>
      <c r="U23" s="39">
        <v>136.5</v>
      </c>
      <c r="V23" s="39">
        <v>6.9</v>
      </c>
      <c r="W23" s="42"/>
      <c r="X23" s="29"/>
      <c r="Y23" s="32"/>
      <c r="Z23" s="29"/>
      <c r="AA23" s="29"/>
    </row>
    <row r="24" spans="1:27" ht="18" customHeight="1">
      <c r="A24" s="455" t="s">
        <v>77</v>
      </c>
      <c r="B24" s="455"/>
      <c r="C24" s="455"/>
      <c r="D24" s="40">
        <v>993.1</v>
      </c>
      <c r="E24" s="40">
        <v>17.100000000000001</v>
      </c>
      <c r="F24" s="40">
        <v>145.80000000000001</v>
      </c>
      <c r="G24" s="40">
        <v>1.3886253072333492</v>
      </c>
      <c r="H24" s="40">
        <v>15.7</v>
      </c>
      <c r="I24" s="40">
        <v>0.4628751024111164</v>
      </c>
      <c r="J24" s="40">
        <v>29.2</v>
      </c>
      <c r="K24" s="40">
        <v>425.3</v>
      </c>
      <c r="L24" s="40">
        <v>51.4</v>
      </c>
      <c r="M24" s="40">
        <v>51.4</v>
      </c>
      <c r="N24" s="40">
        <v>0.4628751024111164</v>
      </c>
      <c r="O24" s="40">
        <v>1.8515004096444656</v>
      </c>
      <c r="P24" s="40">
        <v>18.5</v>
      </c>
      <c r="Q24" s="40">
        <v>0</v>
      </c>
      <c r="R24" s="40">
        <v>410.8</v>
      </c>
      <c r="S24" s="40">
        <v>7.4060016385778624</v>
      </c>
      <c r="T24" s="40">
        <v>78.2</v>
      </c>
      <c r="U24" s="40">
        <v>141.63978133780162</v>
      </c>
      <c r="V24" s="40">
        <v>6.5</v>
      </c>
      <c r="W24" s="42"/>
      <c r="X24" s="29"/>
      <c r="Y24" s="29"/>
      <c r="Z24" s="29"/>
      <c r="AA24" s="29"/>
    </row>
    <row r="25" spans="1:27" ht="15" customHeight="1">
      <c r="A25" s="463" t="s">
        <v>65</v>
      </c>
      <c r="B25" s="463"/>
      <c r="C25" s="463"/>
      <c r="D25" s="28">
        <v>1243.3</v>
      </c>
      <c r="E25" s="28">
        <v>21.9</v>
      </c>
      <c r="F25" s="28">
        <v>196.9</v>
      </c>
      <c r="G25" s="28"/>
      <c r="H25" s="28"/>
      <c r="I25" s="28"/>
      <c r="J25" s="28"/>
      <c r="K25" s="28">
        <v>584.70000000000005</v>
      </c>
      <c r="L25" s="28">
        <v>41.3</v>
      </c>
      <c r="M25" s="28">
        <v>62.4</v>
      </c>
      <c r="N25" s="28"/>
      <c r="O25" s="28"/>
      <c r="P25" s="28"/>
      <c r="Q25" s="28"/>
      <c r="R25" s="28"/>
      <c r="S25" s="28"/>
      <c r="T25" s="28"/>
      <c r="U25" s="28">
        <v>94.6</v>
      </c>
      <c r="V25" s="28">
        <v>6.2</v>
      </c>
      <c r="W25" s="42"/>
      <c r="X25" s="29"/>
      <c r="Y25" s="32"/>
      <c r="Z25" s="29"/>
      <c r="AA25" s="29"/>
    </row>
    <row r="26" spans="1:27" ht="15" customHeight="1">
      <c r="A26" s="463" t="s">
        <v>66</v>
      </c>
      <c r="B26" s="463"/>
      <c r="C26" s="463"/>
      <c r="D26" s="28">
        <v>1238.5</v>
      </c>
      <c r="E26" s="28">
        <v>21.7</v>
      </c>
      <c r="F26" s="28">
        <v>196.7</v>
      </c>
      <c r="G26" s="28"/>
      <c r="H26" s="28"/>
      <c r="I26" s="28"/>
      <c r="J26" s="28"/>
      <c r="K26" s="28">
        <v>573.6</v>
      </c>
      <c r="L26" s="28">
        <v>40.700000000000003</v>
      </c>
      <c r="M26" s="28">
        <v>63.4</v>
      </c>
      <c r="N26" s="28"/>
      <c r="O26" s="28"/>
      <c r="P26" s="28"/>
      <c r="Q26" s="28"/>
      <c r="R26" s="28"/>
      <c r="S26" s="28"/>
      <c r="T26" s="28"/>
      <c r="U26" s="28">
        <v>89.4</v>
      </c>
      <c r="V26" s="28">
        <v>5.5</v>
      </c>
      <c r="W26" s="42"/>
      <c r="Y26" s="19"/>
    </row>
    <row r="27" spans="1:27" ht="15" customHeight="1">
      <c r="A27" s="469" t="s">
        <v>67</v>
      </c>
      <c r="B27" s="469"/>
      <c r="C27" s="469"/>
      <c r="D27" s="41">
        <v>1288</v>
      </c>
      <c r="E27" s="41">
        <v>47</v>
      </c>
      <c r="F27" s="41">
        <v>202.7</v>
      </c>
      <c r="G27" s="41"/>
      <c r="H27" s="41"/>
      <c r="I27" s="41"/>
      <c r="J27" s="41"/>
      <c r="K27" s="41">
        <v>536.4</v>
      </c>
      <c r="L27" s="41">
        <v>48.2</v>
      </c>
      <c r="M27" s="41">
        <v>59.7</v>
      </c>
      <c r="N27" s="41"/>
      <c r="O27" s="41"/>
      <c r="P27" s="41"/>
      <c r="Q27" s="41"/>
      <c r="R27" s="41"/>
      <c r="S27" s="41"/>
      <c r="T27" s="41"/>
      <c r="U27" s="41">
        <v>104.1</v>
      </c>
      <c r="V27" s="41">
        <v>13.4</v>
      </c>
      <c r="W27" s="42"/>
      <c r="Y27" s="19"/>
    </row>
    <row r="28" spans="1:27" ht="15" customHeight="1">
      <c r="A28" s="469" t="s">
        <v>68</v>
      </c>
      <c r="B28" s="469"/>
      <c r="C28" s="469"/>
      <c r="D28" s="41">
        <v>1288.9000000000001</v>
      </c>
      <c r="E28" s="41">
        <v>47.5</v>
      </c>
      <c r="F28" s="41">
        <v>211.1</v>
      </c>
      <c r="G28" s="41"/>
      <c r="H28" s="41"/>
      <c r="I28" s="41"/>
      <c r="J28" s="41"/>
      <c r="K28" s="41">
        <v>542.4</v>
      </c>
      <c r="L28" s="41">
        <v>50.3</v>
      </c>
      <c r="M28" s="41">
        <v>64.599999999999994</v>
      </c>
      <c r="N28" s="41"/>
      <c r="O28" s="41"/>
      <c r="P28" s="41"/>
      <c r="Q28" s="41"/>
      <c r="R28" s="41"/>
      <c r="S28" s="41"/>
      <c r="T28" s="41"/>
      <c r="U28" s="41">
        <v>100.6</v>
      </c>
      <c r="V28" s="41">
        <v>11.9</v>
      </c>
      <c r="W28" s="42"/>
      <c r="Y28" s="19"/>
    </row>
    <row r="29" spans="1:27" ht="12.75" customHeight="1">
      <c r="A29" s="313"/>
      <c r="B29" s="465" t="s">
        <v>70</v>
      </c>
      <c r="C29" s="466"/>
      <c r="D29" s="466"/>
      <c r="E29" s="466"/>
      <c r="F29" s="466"/>
      <c r="G29" s="466"/>
      <c r="H29" s="466"/>
      <c r="I29" s="466"/>
      <c r="J29" s="467"/>
      <c r="K29" s="314"/>
      <c r="L29" s="314"/>
      <c r="M29" s="315"/>
      <c r="N29" s="315"/>
      <c r="O29" s="315"/>
      <c r="P29" s="315"/>
      <c r="Q29" s="315"/>
      <c r="R29" s="315"/>
      <c r="S29" s="315"/>
      <c r="T29" s="315"/>
      <c r="U29" s="42"/>
      <c r="V29" s="42"/>
      <c r="W29" s="42"/>
    </row>
    <row r="30" spans="1:27" ht="12.75" customHeight="1">
      <c r="A30" s="42" t="s">
        <v>69</v>
      </c>
      <c r="B30" s="24" t="s">
        <v>72</v>
      </c>
      <c r="C30" s="24"/>
      <c r="D30" s="24"/>
      <c r="E30" s="24"/>
      <c r="F30" s="24"/>
      <c r="G30" s="24"/>
      <c r="H30" s="24"/>
      <c r="I30" s="24"/>
      <c r="J30" s="24"/>
      <c r="K30" s="42"/>
      <c r="L30" s="42"/>
      <c r="M30" s="42"/>
      <c r="N30" s="42"/>
      <c r="O30" s="42"/>
      <c r="P30" s="42"/>
      <c r="Q30" s="42"/>
      <c r="R30" s="42"/>
      <c r="S30" s="42"/>
      <c r="T30" s="42"/>
      <c r="U30" s="42"/>
      <c r="V30" s="42"/>
      <c r="W30" s="42"/>
    </row>
    <row r="31" spans="1:27" ht="12.75" customHeight="1">
      <c r="A31" s="42" t="s">
        <v>71</v>
      </c>
      <c r="B31" s="42"/>
      <c r="C31" s="42"/>
      <c r="D31" s="42"/>
      <c r="E31" s="42"/>
      <c r="F31" s="42"/>
      <c r="G31" s="42"/>
      <c r="H31" s="42"/>
      <c r="I31" s="42"/>
      <c r="J31" s="42"/>
      <c r="K31" s="42"/>
      <c r="L31" s="42"/>
      <c r="M31" s="42"/>
      <c r="N31" s="42"/>
      <c r="O31" s="42"/>
      <c r="P31" s="42"/>
      <c r="Q31" s="42"/>
      <c r="R31" s="42"/>
      <c r="S31" s="42"/>
      <c r="T31" s="42"/>
      <c r="U31" s="42"/>
      <c r="V31" s="42"/>
      <c r="W31" s="42"/>
    </row>
    <row r="33" spans="1:4" ht="12.75" customHeight="1">
      <c r="A33" s="29"/>
      <c r="B33" s="30"/>
      <c r="C33" s="31"/>
      <c r="D33" s="31"/>
    </row>
    <row r="34" spans="1:4" ht="12.75" customHeight="1">
      <c r="A34" s="29"/>
      <c r="B34" s="29"/>
      <c r="C34" s="29"/>
      <c r="D34" s="29"/>
    </row>
  </sheetData>
  <sheetProtection selectLockedCells="1" selectUnlockedCells="1"/>
  <mergeCells count="19">
    <mergeCell ref="B29:J29"/>
    <mergeCell ref="A18:B18"/>
    <mergeCell ref="A19:C19"/>
    <mergeCell ref="A20:C20"/>
    <mergeCell ref="A21:C21"/>
    <mergeCell ref="A22:C22"/>
    <mergeCell ref="A23:C23"/>
    <mergeCell ref="A24:C24"/>
    <mergeCell ref="A25:C25"/>
    <mergeCell ref="A26:C26"/>
    <mergeCell ref="A27:C27"/>
    <mergeCell ref="A28:C28"/>
    <mergeCell ref="A1:V1"/>
    <mergeCell ref="A2:V2"/>
    <mergeCell ref="B3:R3"/>
    <mergeCell ref="A4:A5"/>
    <mergeCell ref="B4:B5"/>
    <mergeCell ref="C4:C5"/>
    <mergeCell ref="D4:D5"/>
  </mergeCells>
  <pageMargins left="0.51181102362204722" right="0.51181102362204722" top="0.15748031496062992" bottom="0.35433070866141736" header="0.31496062992125984" footer="0.31496062992125984"/>
  <pageSetup paperSize="9" scale="75"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Zeros="0" workbookViewId="0">
      <selection activeCell="F18" sqref="F18"/>
    </sheetView>
  </sheetViews>
  <sheetFormatPr defaultRowHeight="12.75" customHeight="1"/>
  <cols>
    <col min="1" max="1" width="3.28515625" customWidth="1"/>
    <col min="2" max="2" width="18.28515625" customWidth="1"/>
    <col min="3" max="3" width="10" customWidth="1"/>
    <col min="4" max="4" width="9.140625" customWidth="1"/>
    <col min="5" max="5" width="7.5703125" customWidth="1"/>
    <col min="6" max="6" width="8.28515625" customWidth="1"/>
    <col min="7" max="7" width="7.7109375" customWidth="1"/>
    <col min="8" max="8" width="6.7109375" customWidth="1"/>
    <col min="9" max="9" width="7" customWidth="1"/>
    <col min="10" max="10" width="7.28515625" customWidth="1"/>
    <col min="11" max="11" width="8.5703125" customWidth="1"/>
    <col min="12" max="12" width="7" customWidth="1"/>
    <col min="13" max="13" width="6.7109375" customWidth="1"/>
    <col min="14" max="14" width="7" customWidth="1"/>
    <col min="15" max="15" width="7.5703125" customWidth="1"/>
    <col min="16" max="16" width="7.28515625" customWidth="1"/>
    <col min="17" max="18" width="7.7109375" customWidth="1"/>
    <col min="19" max="19" width="7.42578125" customWidth="1"/>
    <col min="20" max="20" width="7" style="42" customWidth="1"/>
  </cols>
  <sheetData>
    <row r="1" spans="1:22" ht="29.25" customHeight="1">
      <c r="A1" s="473" t="s">
        <v>78</v>
      </c>
      <c r="B1" s="473"/>
      <c r="C1" s="473"/>
      <c r="D1" s="473"/>
      <c r="E1" s="473"/>
      <c r="F1" s="473"/>
      <c r="G1" s="473"/>
      <c r="H1" s="473"/>
      <c r="I1" s="473"/>
      <c r="J1" s="473"/>
      <c r="K1" s="473"/>
      <c r="L1" s="473"/>
      <c r="M1" s="473"/>
      <c r="N1" s="473"/>
      <c r="O1" s="473"/>
      <c r="P1" s="473"/>
      <c r="Q1" s="473"/>
      <c r="R1" s="474"/>
      <c r="S1" s="474"/>
    </row>
    <row r="2" spans="1:22" ht="26.25" customHeight="1" thickBot="1">
      <c r="A2" s="444" t="s">
        <v>2</v>
      </c>
      <c r="B2" s="444"/>
      <c r="C2" s="444"/>
      <c r="D2" s="444"/>
      <c r="E2" s="444"/>
      <c r="F2" s="444"/>
      <c r="G2" s="444"/>
      <c r="H2" s="444"/>
      <c r="I2" s="444"/>
      <c r="J2" s="444"/>
      <c r="K2" s="444"/>
      <c r="L2" s="444"/>
      <c r="M2" s="444"/>
      <c r="N2" s="444"/>
      <c r="O2" s="444"/>
      <c r="P2" s="444"/>
      <c r="Q2" s="444"/>
    </row>
    <row r="3" spans="1:22" ht="109.5" customHeight="1" thickBot="1">
      <c r="A3" s="445" t="s">
        <v>3</v>
      </c>
      <c r="B3" s="446" t="s">
        <v>4</v>
      </c>
      <c r="C3" s="475" t="s">
        <v>79</v>
      </c>
      <c r="D3" s="448" t="s">
        <v>6</v>
      </c>
      <c r="E3" s="264" t="s">
        <v>7</v>
      </c>
      <c r="F3" s="264" t="s">
        <v>8</v>
      </c>
      <c r="G3" s="264" t="s">
        <v>9</v>
      </c>
      <c r="H3" s="264" t="s">
        <v>10</v>
      </c>
      <c r="I3" s="264" t="s">
        <v>11</v>
      </c>
      <c r="J3" s="264" t="s">
        <v>12</v>
      </c>
      <c r="K3" s="264" t="s">
        <v>13</v>
      </c>
      <c r="L3" s="264" t="s">
        <v>14</v>
      </c>
      <c r="M3" s="264" t="s">
        <v>15</v>
      </c>
      <c r="N3" s="264" t="s">
        <v>16</v>
      </c>
      <c r="O3" s="264" t="s">
        <v>17</v>
      </c>
      <c r="P3" s="264" t="s">
        <v>18</v>
      </c>
      <c r="Q3" s="264" t="s">
        <v>21</v>
      </c>
      <c r="R3" s="265" t="s">
        <v>22</v>
      </c>
      <c r="S3" s="322" t="s">
        <v>23</v>
      </c>
      <c r="T3" s="43" t="s">
        <v>24</v>
      </c>
      <c r="U3" s="42"/>
      <c r="V3" s="42"/>
    </row>
    <row r="4" spans="1:22" ht="24.75" customHeight="1">
      <c r="A4" s="445"/>
      <c r="B4" s="446"/>
      <c r="C4" s="476"/>
      <c r="D4" s="448"/>
      <c r="E4" s="269" t="s">
        <v>25</v>
      </c>
      <c r="F4" s="269" t="s">
        <v>26</v>
      </c>
      <c r="G4" s="269" t="s">
        <v>27</v>
      </c>
      <c r="H4" s="269" t="s">
        <v>28</v>
      </c>
      <c r="I4" s="269" t="s">
        <v>29</v>
      </c>
      <c r="J4" s="269" t="s">
        <v>30</v>
      </c>
      <c r="K4" s="269" t="s">
        <v>31</v>
      </c>
      <c r="L4" s="269" t="s">
        <v>32</v>
      </c>
      <c r="M4" s="269" t="s">
        <v>33</v>
      </c>
      <c r="N4" s="269" t="s">
        <v>34</v>
      </c>
      <c r="O4" s="269" t="s">
        <v>35</v>
      </c>
      <c r="P4" s="269" t="s">
        <v>36</v>
      </c>
      <c r="Q4" s="269" t="s">
        <v>39</v>
      </c>
      <c r="R4" s="270" t="s">
        <v>40</v>
      </c>
      <c r="S4" s="271" t="s">
        <v>41</v>
      </c>
      <c r="T4" s="44" t="s">
        <v>42</v>
      </c>
      <c r="U4" s="42"/>
      <c r="V4" s="42"/>
    </row>
    <row r="5" spans="1:22" ht="18.75" customHeight="1">
      <c r="A5" s="272">
        <v>1</v>
      </c>
      <c r="B5" s="273" t="s">
        <v>43</v>
      </c>
      <c r="C5" s="323">
        <v>18527</v>
      </c>
      <c r="D5" s="324">
        <f t="shared" ref="D5:D14" si="0">SUM(E5:S5)</f>
        <v>84</v>
      </c>
      <c r="E5" s="325">
        <v>6</v>
      </c>
      <c r="F5" s="325">
        <v>15</v>
      </c>
      <c r="G5" s="325">
        <v>0</v>
      </c>
      <c r="H5" s="325">
        <v>4</v>
      </c>
      <c r="I5" s="325">
        <v>0</v>
      </c>
      <c r="J5" s="325">
        <v>1</v>
      </c>
      <c r="K5" s="325">
        <v>28</v>
      </c>
      <c r="L5" s="325">
        <v>3</v>
      </c>
      <c r="M5" s="325">
        <v>0</v>
      </c>
      <c r="N5" s="325">
        <v>0</v>
      </c>
      <c r="O5" s="325">
        <v>0</v>
      </c>
      <c r="P5" s="325">
        <v>1</v>
      </c>
      <c r="Q5" s="325">
        <v>0</v>
      </c>
      <c r="R5" s="325">
        <v>5</v>
      </c>
      <c r="S5" s="325">
        <v>21</v>
      </c>
      <c r="T5" s="325">
        <v>2</v>
      </c>
      <c r="U5" s="42"/>
      <c r="V5" s="42"/>
    </row>
    <row r="6" spans="1:22" ht="18.75" customHeight="1">
      <c r="A6" s="272">
        <v>2</v>
      </c>
      <c r="B6" s="273" t="s">
        <v>44</v>
      </c>
      <c r="C6" s="323">
        <v>4234</v>
      </c>
      <c r="D6" s="324">
        <f t="shared" si="0"/>
        <v>35</v>
      </c>
      <c r="E6" s="325">
        <v>2</v>
      </c>
      <c r="F6" s="325">
        <v>9</v>
      </c>
      <c r="G6" s="325">
        <v>0</v>
      </c>
      <c r="H6" s="325">
        <v>0</v>
      </c>
      <c r="I6" s="325">
        <v>0</v>
      </c>
      <c r="J6" s="325">
        <v>0</v>
      </c>
      <c r="K6" s="325">
        <v>4</v>
      </c>
      <c r="L6" s="325">
        <v>5</v>
      </c>
      <c r="M6" s="325">
        <v>1</v>
      </c>
      <c r="N6" s="325">
        <v>0</v>
      </c>
      <c r="O6" s="325">
        <v>0</v>
      </c>
      <c r="P6" s="325">
        <v>0</v>
      </c>
      <c r="Q6" s="325">
        <v>1</v>
      </c>
      <c r="R6" s="325">
        <v>1</v>
      </c>
      <c r="S6" s="325">
        <v>12</v>
      </c>
      <c r="T6" s="45">
        <v>2</v>
      </c>
      <c r="U6" s="42"/>
      <c r="V6" s="42"/>
    </row>
    <row r="7" spans="1:22" ht="18.75" customHeight="1">
      <c r="A7" s="272">
        <v>3</v>
      </c>
      <c r="B7" s="273" t="s">
        <v>45</v>
      </c>
      <c r="C7" s="323">
        <v>6140</v>
      </c>
      <c r="D7" s="324">
        <f t="shared" si="0"/>
        <v>49</v>
      </c>
      <c r="E7" s="325">
        <v>1</v>
      </c>
      <c r="F7" s="325">
        <v>9</v>
      </c>
      <c r="G7" s="325">
        <v>0</v>
      </c>
      <c r="H7" s="325">
        <v>1</v>
      </c>
      <c r="I7" s="325">
        <v>0</v>
      </c>
      <c r="J7" s="325">
        <v>4</v>
      </c>
      <c r="K7" s="325">
        <v>13</v>
      </c>
      <c r="L7" s="325">
        <v>1</v>
      </c>
      <c r="M7" s="325">
        <v>3</v>
      </c>
      <c r="N7" s="325">
        <v>0</v>
      </c>
      <c r="O7" s="325">
        <v>0</v>
      </c>
      <c r="P7" s="325">
        <v>1</v>
      </c>
      <c r="Q7" s="325">
        <v>0</v>
      </c>
      <c r="R7" s="325">
        <v>2</v>
      </c>
      <c r="S7" s="325">
        <v>14</v>
      </c>
      <c r="T7" s="45">
        <v>0</v>
      </c>
      <c r="U7" s="42"/>
      <c r="V7" s="42"/>
    </row>
    <row r="8" spans="1:22" ht="18.75" customHeight="1">
      <c r="A8" s="272">
        <v>4</v>
      </c>
      <c r="B8" s="273" t="s">
        <v>46</v>
      </c>
      <c r="C8" s="323">
        <v>6813</v>
      </c>
      <c r="D8" s="324">
        <f t="shared" si="0"/>
        <v>54</v>
      </c>
      <c r="E8" s="325">
        <v>3</v>
      </c>
      <c r="F8" s="325">
        <v>5</v>
      </c>
      <c r="G8" s="325">
        <v>0</v>
      </c>
      <c r="H8" s="325">
        <v>1</v>
      </c>
      <c r="I8" s="325">
        <v>0</v>
      </c>
      <c r="J8" s="325">
        <v>4</v>
      </c>
      <c r="K8" s="325">
        <v>15</v>
      </c>
      <c r="L8" s="325">
        <v>1</v>
      </c>
      <c r="M8" s="325">
        <v>4</v>
      </c>
      <c r="N8" s="325">
        <v>0</v>
      </c>
      <c r="O8" s="325">
        <v>0</v>
      </c>
      <c r="P8" s="325">
        <v>0</v>
      </c>
      <c r="Q8" s="325">
        <v>0</v>
      </c>
      <c r="R8" s="325">
        <v>4</v>
      </c>
      <c r="S8" s="325">
        <v>17</v>
      </c>
      <c r="T8" s="45">
        <v>3</v>
      </c>
      <c r="U8" s="42"/>
      <c r="V8" s="42"/>
    </row>
    <row r="9" spans="1:22" ht="18.75" customHeight="1">
      <c r="A9" s="276">
        <v>5</v>
      </c>
      <c r="B9" s="273" t="s">
        <v>47</v>
      </c>
      <c r="C9" s="323">
        <v>7086</v>
      </c>
      <c r="D9" s="324">
        <f t="shared" si="0"/>
        <v>54</v>
      </c>
      <c r="E9" s="325">
        <v>0</v>
      </c>
      <c r="F9" s="325">
        <v>4</v>
      </c>
      <c r="G9" s="325">
        <v>0</v>
      </c>
      <c r="H9" s="325">
        <v>0</v>
      </c>
      <c r="I9" s="325">
        <v>0</v>
      </c>
      <c r="J9" s="325">
        <v>0</v>
      </c>
      <c r="K9" s="325">
        <v>19</v>
      </c>
      <c r="L9" s="325">
        <v>2</v>
      </c>
      <c r="M9" s="325">
        <v>1</v>
      </c>
      <c r="N9" s="325">
        <v>0</v>
      </c>
      <c r="O9" s="325">
        <v>0</v>
      </c>
      <c r="P9" s="325">
        <v>1</v>
      </c>
      <c r="Q9" s="325">
        <v>0</v>
      </c>
      <c r="R9" s="325">
        <v>2</v>
      </c>
      <c r="S9" s="325">
        <v>25</v>
      </c>
      <c r="T9" s="45">
        <v>0</v>
      </c>
      <c r="U9" s="42"/>
      <c r="V9" s="42"/>
    </row>
    <row r="10" spans="1:22" ht="18.75" customHeight="1">
      <c r="A10" s="272">
        <v>6</v>
      </c>
      <c r="B10" s="273" t="s">
        <v>48</v>
      </c>
      <c r="C10" s="323">
        <v>5848</v>
      </c>
      <c r="D10" s="324">
        <f t="shared" si="0"/>
        <v>46</v>
      </c>
      <c r="E10" s="325">
        <v>0</v>
      </c>
      <c r="F10" s="325">
        <v>4</v>
      </c>
      <c r="G10" s="325">
        <v>0</v>
      </c>
      <c r="H10" s="325">
        <v>0</v>
      </c>
      <c r="I10" s="325">
        <v>0</v>
      </c>
      <c r="J10" s="325">
        <v>1</v>
      </c>
      <c r="K10" s="325">
        <v>14</v>
      </c>
      <c r="L10" s="325">
        <v>1</v>
      </c>
      <c r="M10" s="325">
        <v>1</v>
      </c>
      <c r="N10" s="325">
        <v>0</v>
      </c>
      <c r="O10" s="325">
        <v>0</v>
      </c>
      <c r="P10" s="325">
        <v>1</v>
      </c>
      <c r="Q10" s="325">
        <v>0</v>
      </c>
      <c r="R10" s="325">
        <v>6</v>
      </c>
      <c r="S10" s="325">
        <v>18</v>
      </c>
      <c r="T10" s="45">
        <v>0</v>
      </c>
      <c r="U10" s="42"/>
      <c r="V10" s="42"/>
    </row>
    <row r="11" spans="1:22" ht="18.75" customHeight="1">
      <c r="A11" s="272">
        <v>7</v>
      </c>
      <c r="B11" s="273" t="s">
        <v>49</v>
      </c>
      <c r="C11" s="323">
        <v>9799</v>
      </c>
      <c r="D11" s="324">
        <f t="shared" si="0"/>
        <v>47</v>
      </c>
      <c r="E11" s="325">
        <v>1</v>
      </c>
      <c r="F11" s="325">
        <v>5</v>
      </c>
      <c r="G11" s="325">
        <v>0</v>
      </c>
      <c r="H11" s="325">
        <v>0</v>
      </c>
      <c r="I11" s="325">
        <v>0</v>
      </c>
      <c r="J11" s="325">
        <v>2</v>
      </c>
      <c r="K11" s="325">
        <v>15</v>
      </c>
      <c r="L11" s="325">
        <v>1</v>
      </c>
      <c r="M11" s="325">
        <v>2</v>
      </c>
      <c r="N11" s="325">
        <v>0</v>
      </c>
      <c r="O11" s="325">
        <v>0</v>
      </c>
      <c r="P11" s="325">
        <v>0</v>
      </c>
      <c r="Q11" s="325">
        <v>0</v>
      </c>
      <c r="R11" s="325">
        <v>1</v>
      </c>
      <c r="S11" s="325">
        <v>20</v>
      </c>
      <c r="T11" s="45">
        <v>1</v>
      </c>
      <c r="U11" s="42"/>
      <c r="V11" s="42"/>
    </row>
    <row r="12" spans="1:22" ht="18.75" customHeight="1">
      <c r="A12" s="277">
        <v>8</v>
      </c>
      <c r="B12" s="273" t="s">
        <v>50</v>
      </c>
      <c r="C12" s="323">
        <v>7116</v>
      </c>
      <c r="D12" s="324">
        <f t="shared" si="0"/>
        <v>27</v>
      </c>
      <c r="E12" s="325">
        <v>1</v>
      </c>
      <c r="F12" s="325">
        <v>1</v>
      </c>
      <c r="G12" s="325">
        <v>0</v>
      </c>
      <c r="H12" s="325">
        <v>0</v>
      </c>
      <c r="I12" s="325">
        <v>0</v>
      </c>
      <c r="J12" s="325">
        <v>1</v>
      </c>
      <c r="K12" s="325">
        <v>10</v>
      </c>
      <c r="L12" s="325">
        <v>3</v>
      </c>
      <c r="M12" s="325">
        <v>3</v>
      </c>
      <c r="N12" s="325">
        <v>0</v>
      </c>
      <c r="O12" s="325">
        <v>0</v>
      </c>
      <c r="P12" s="325">
        <v>0</v>
      </c>
      <c r="Q12" s="325">
        <v>0</v>
      </c>
      <c r="R12" s="325">
        <v>2</v>
      </c>
      <c r="S12" s="325">
        <v>6</v>
      </c>
      <c r="T12" s="45">
        <v>0</v>
      </c>
      <c r="U12" s="42"/>
      <c r="V12" s="42"/>
    </row>
    <row r="13" spans="1:22" ht="18.75" customHeight="1">
      <c r="A13" s="272">
        <v>9</v>
      </c>
      <c r="B13" s="273" t="s">
        <v>51</v>
      </c>
      <c r="C13" s="323">
        <v>8351</v>
      </c>
      <c r="D13" s="324">
        <f t="shared" si="0"/>
        <v>64</v>
      </c>
      <c r="E13" s="325">
        <v>3</v>
      </c>
      <c r="F13" s="325">
        <v>9</v>
      </c>
      <c r="G13" s="325">
        <v>0</v>
      </c>
      <c r="H13" s="325">
        <v>1</v>
      </c>
      <c r="I13" s="325">
        <v>0</v>
      </c>
      <c r="J13" s="325">
        <v>1</v>
      </c>
      <c r="K13" s="325">
        <v>18</v>
      </c>
      <c r="L13" s="325">
        <v>3</v>
      </c>
      <c r="M13" s="325">
        <v>3</v>
      </c>
      <c r="N13" s="325">
        <v>1</v>
      </c>
      <c r="O13" s="325">
        <v>0</v>
      </c>
      <c r="P13" s="325">
        <v>1</v>
      </c>
      <c r="Q13" s="325">
        <v>0</v>
      </c>
      <c r="R13" s="325">
        <v>3</v>
      </c>
      <c r="S13" s="325">
        <v>21</v>
      </c>
      <c r="T13" s="45">
        <v>2</v>
      </c>
      <c r="U13" s="42"/>
      <c r="V13" s="42"/>
    </row>
    <row r="14" spans="1:22" ht="18.75" customHeight="1">
      <c r="A14" s="272">
        <v>10</v>
      </c>
      <c r="B14" s="273" t="s">
        <v>52</v>
      </c>
      <c r="C14" s="323">
        <v>5226</v>
      </c>
      <c r="D14" s="324">
        <f t="shared" si="0"/>
        <v>29</v>
      </c>
      <c r="E14" s="325">
        <v>1</v>
      </c>
      <c r="F14" s="325">
        <v>2</v>
      </c>
      <c r="G14" s="325">
        <v>0</v>
      </c>
      <c r="H14" s="325">
        <v>1</v>
      </c>
      <c r="I14" s="325">
        <v>0</v>
      </c>
      <c r="J14" s="325">
        <v>0</v>
      </c>
      <c r="K14" s="325">
        <v>12</v>
      </c>
      <c r="L14" s="325">
        <v>1</v>
      </c>
      <c r="M14" s="325">
        <v>2</v>
      </c>
      <c r="N14" s="325">
        <v>0</v>
      </c>
      <c r="O14" s="325">
        <v>0</v>
      </c>
      <c r="P14" s="325">
        <v>0</v>
      </c>
      <c r="Q14" s="325">
        <v>0</v>
      </c>
      <c r="R14" s="325">
        <v>2</v>
      </c>
      <c r="S14" s="325">
        <v>8</v>
      </c>
      <c r="T14" s="45">
        <v>0</v>
      </c>
      <c r="U14" s="42"/>
      <c r="V14" s="42"/>
    </row>
    <row r="15" spans="1:22" ht="22.5" customHeight="1">
      <c r="A15" s="272" t="s">
        <v>53</v>
      </c>
      <c r="B15" s="326" t="s">
        <v>54</v>
      </c>
      <c r="C15" s="327">
        <v>79140</v>
      </c>
      <c r="D15" s="328">
        <v>489</v>
      </c>
      <c r="E15" s="327">
        <v>18</v>
      </c>
      <c r="F15" s="327">
        <v>63</v>
      </c>
      <c r="G15" s="327">
        <v>0</v>
      </c>
      <c r="H15" s="327">
        <v>8</v>
      </c>
      <c r="I15" s="327">
        <v>0</v>
      </c>
      <c r="J15" s="327">
        <v>14</v>
      </c>
      <c r="K15" s="327">
        <v>148</v>
      </c>
      <c r="L15" s="327">
        <v>21</v>
      </c>
      <c r="M15" s="327">
        <v>20</v>
      </c>
      <c r="N15" s="327">
        <v>1</v>
      </c>
      <c r="O15" s="327">
        <v>0</v>
      </c>
      <c r="P15" s="327">
        <v>5</v>
      </c>
      <c r="Q15" s="327">
        <v>1</v>
      </c>
      <c r="R15" s="327">
        <v>28</v>
      </c>
      <c r="S15" s="327">
        <v>162</v>
      </c>
      <c r="T15" s="327">
        <v>10</v>
      </c>
      <c r="U15" s="42"/>
      <c r="V15" s="42"/>
    </row>
    <row r="16" spans="1:22" ht="28.5" customHeight="1">
      <c r="A16" s="272">
        <v>11</v>
      </c>
      <c r="B16" s="281" t="s">
        <v>55</v>
      </c>
      <c r="C16" s="323">
        <v>36599</v>
      </c>
      <c r="D16" s="324">
        <v>134</v>
      </c>
      <c r="E16" s="325">
        <v>11</v>
      </c>
      <c r="F16" s="325">
        <v>21</v>
      </c>
      <c r="G16" s="325">
        <v>0</v>
      </c>
      <c r="H16" s="325">
        <v>1</v>
      </c>
      <c r="I16" s="325">
        <v>0</v>
      </c>
      <c r="J16" s="325">
        <v>2</v>
      </c>
      <c r="K16" s="325">
        <v>34</v>
      </c>
      <c r="L16" s="325">
        <v>4</v>
      </c>
      <c r="M16" s="325">
        <v>8</v>
      </c>
      <c r="N16" s="325">
        <v>1</v>
      </c>
      <c r="O16" s="325">
        <v>0</v>
      </c>
      <c r="P16" s="325">
        <v>1</v>
      </c>
      <c r="Q16" s="325">
        <v>0</v>
      </c>
      <c r="R16" s="325">
        <v>11</v>
      </c>
      <c r="S16" s="325">
        <v>40</v>
      </c>
      <c r="T16" s="45">
        <v>4</v>
      </c>
      <c r="U16" s="42"/>
      <c r="V16" s="42"/>
    </row>
    <row r="17" spans="1:22" ht="38.25" customHeight="1" thickBot="1">
      <c r="A17" s="272" t="s">
        <v>71</v>
      </c>
      <c r="B17" s="326" t="s">
        <v>80</v>
      </c>
      <c r="C17" s="329">
        <v>115739</v>
      </c>
      <c r="D17" s="324">
        <v>623</v>
      </c>
      <c r="E17" s="330">
        <v>29</v>
      </c>
      <c r="F17" s="330">
        <v>84</v>
      </c>
      <c r="G17" s="330">
        <v>0</v>
      </c>
      <c r="H17" s="330">
        <v>9</v>
      </c>
      <c r="I17" s="330">
        <v>0</v>
      </c>
      <c r="J17" s="330">
        <v>16</v>
      </c>
      <c r="K17" s="330">
        <v>182</v>
      </c>
      <c r="L17" s="330">
        <v>25</v>
      </c>
      <c r="M17" s="330">
        <v>28</v>
      </c>
      <c r="N17" s="330">
        <v>2</v>
      </c>
      <c r="O17" s="330">
        <v>0</v>
      </c>
      <c r="P17" s="330">
        <v>6</v>
      </c>
      <c r="Q17" s="330">
        <v>1</v>
      </c>
      <c r="R17" s="330">
        <v>39</v>
      </c>
      <c r="S17" s="330">
        <v>202</v>
      </c>
      <c r="T17" s="330">
        <v>14</v>
      </c>
      <c r="U17" s="298"/>
      <c r="V17" s="42"/>
    </row>
    <row r="18" spans="1:22" ht="33" customHeight="1" thickBot="1">
      <c r="A18" s="477" t="s">
        <v>57</v>
      </c>
      <c r="B18" s="477"/>
      <c r="C18" s="478"/>
      <c r="D18" s="46">
        <v>1</v>
      </c>
      <c r="E18" s="567">
        <v>4.6548956661316213E-2</v>
      </c>
      <c r="F18" s="567">
        <v>0.1348314606741573</v>
      </c>
      <c r="G18" s="567">
        <v>0</v>
      </c>
      <c r="H18" s="567">
        <v>1.4446227929373997E-2</v>
      </c>
      <c r="I18" s="567">
        <v>0</v>
      </c>
      <c r="J18" s="567">
        <v>2.5682182985553772E-2</v>
      </c>
      <c r="K18" s="567">
        <v>0.29213483146067415</v>
      </c>
      <c r="L18" s="567">
        <v>4.0128410914927769E-2</v>
      </c>
      <c r="M18" s="567">
        <v>4.49438202247191E-2</v>
      </c>
      <c r="N18" s="567">
        <v>3.2102728731942215E-3</v>
      </c>
      <c r="O18" s="567">
        <v>0</v>
      </c>
      <c r="P18" s="567">
        <v>9.630818619582664E-3</v>
      </c>
      <c r="Q18" s="567">
        <v>1.6051364365971107E-3</v>
      </c>
      <c r="R18" s="567">
        <v>6.2600321027287326E-2</v>
      </c>
      <c r="S18" s="331">
        <v>0.32423756019261635</v>
      </c>
      <c r="T18" s="47">
        <v>0.48275862068965519</v>
      </c>
      <c r="U18" s="479" t="s">
        <v>81</v>
      </c>
      <c r="V18" s="480"/>
    </row>
    <row r="19" spans="1:22" ht="44.25" customHeight="1">
      <c r="A19" s="481" t="s">
        <v>82</v>
      </c>
      <c r="B19" s="481"/>
      <c r="C19" s="481"/>
      <c r="D19" s="332">
        <v>538.28009573263978</v>
      </c>
      <c r="E19" s="332">
        <v>25.056376847907792</v>
      </c>
      <c r="F19" s="332">
        <v>72.57709155945706</v>
      </c>
      <c r="G19" s="332">
        <v>0</v>
      </c>
      <c r="H19" s="332">
        <v>7.7761169527989704</v>
      </c>
      <c r="I19" s="332">
        <v>0</v>
      </c>
      <c r="J19" s="332">
        <v>13.824207916087058</v>
      </c>
      <c r="K19" s="332">
        <v>157.2503650454903</v>
      </c>
      <c r="L19" s="332">
        <v>21.600324868886027</v>
      </c>
      <c r="M19" s="332">
        <v>24.192363853152351</v>
      </c>
      <c r="N19" s="332">
        <v>1.7280259895108823</v>
      </c>
      <c r="O19" s="332">
        <v>0</v>
      </c>
      <c r="P19" s="332">
        <v>5.1840779685326464</v>
      </c>
      <c r="Q19" s="333">
        <v>0.86401299475544113</v>
      </c>
      <c r="R19" s="332">
        <v>33.696506795462206</v>
      </c>
      <c r="S19" s="334">
        <v>174.5306249405991</v>
      </c>
      <c r="T19" s="335">
        <v>12.096181926576175</v>
      </c>
      <c r="U19" s="298"/>
      <c r="V19" s="42"/>
    </row>
    <row r="20" spans="1:22" s="38" customFormat="1" ht="21" customHeight="1">
      <c r="A20" s="482" t="s">
        <v>83</v>
      </c>
      <c r="B20" s="483"/>
      <c r="C20" s="483"/>
      <c r="D20" s="48">
        <v>515.4</v>
      </c>
      <c r="E20" s="48">
        <v>19.8</v>
      </c>
      <c r="F20" s="48">
        <v>76.599999999999994</v>
      </c>
      <c r="G20" s="48"/>
      <c r="H20" s="48"/>
      <c r="I20" s="48"/>
      <c r="J20" s="48">
        <v>11.2</v>
      </c>
      <c r="K20" s="48">
        <v>122.2</v>
      </c>
      <c r="L20" s="48">
        <v>20.6</v>
      </c>
      <c r="M20" s="48">
        <v>35.299999999999997</v>
      </c>
      <c r="N20" s="48">
        <v>0.9</v>
      </c>
      <c r="O20" s="48">
        <v>0.9</v>
      </c>
      <c r="P20" s="48">
        <v>8.6</v>
      </c>
      <c r="Q20" s="49">
        <v>1.72</v>
      </c>
      <c r="R20" s="48">
        <v>19.8</v>
      </c>
      <c r="S20" s="50">
        <v>198.7</v>
      </c>
      <c r="T20" s="51">
        <v>11.2</v>
      </c>
      <c r="U20" s="52"/>
    </row>
    <row r="21" spans="1:22" s="42" customFormat="1" ht="25.5" customHeight="1">
      <c r="A21" s="484" t="s">
        <v>84</v>
      </c>
      <c r="B21" s="484"/>
      <c r="C21" s="484"/>
      <c r="D21" s="53">
        <v>4.439289043973571E-2</v>
      </c>
      <c r="E21" s="53">
        <v>0.26547357817716111</v>
      </c>
      <c r="F21" s="53">
        <v>-5.2518386952257634E-2</v>
      </c>
      <c r="G21" s="53"/>
      <c r="H21" s="53"/>
      <c r="I21" s="53"/>
      <c r="J21" s="53">
        <v>0.23430427822205879</v>
      </c>
      <c r="K21" s="53">
        <v>0.28682786452938047</v>
      </c>
      <c r="L21" s="53">
        <v>4.8559459654661463E-2</v>
      </c>
      <c r="M21" s="53">
        <v>-0.31466391350843192</v>
      </c>
      <c r="N21" s="53">
        <v>0.92002887723431348</v>
      </c>
      <c r="O21" s="53"/>
      <c r="P21" s="53">
        <v>-0.39720023621713407</v>
      </c>
      <c r="Q21" s="53">
        <v>-0.49766686351427836</v>
      </c>
      <c r="R21" s="53">
        <v>0.70184377754859617</v>
      </c>
      <c r="S21" s="53">
        <v>-0.12163751917162002</v>
      </c>
      <c r="T21" s="53">
        <v>8.0016243444301471E-2</v>
      </c>
    </row>
    <row r="22" spans="1:22" s="42" customFormat="1" ht="21" customHeight="1">
      <c r="A22" s="470" t="s">
        <v>85</v>
      </c>
      <c r="B22" s="471"/>
      <c r="C22" s="472"/>
      <c r="D22" s="54">
        <v>599</v>
      </c>
      <c r="E22" s="54">
        <v>23</v>
      </c>
      <c r="F22" s="54">
        <v>89</v>
      </c>
      <c r="G22" s="54">
        <v>0</v>
      </c>
      <c r="H22" s="54"/>
      <c r="I22" s="54"/>
      <c r="J22" s="54">
        <v>13</v>
      </c>
      <c r="K22" s="54">
        <v>142</v>
      </c>
      <c r="L22" s="54">
        <v>24</v>
      </c>
      <c r="M22" s="54">
        <v>41</v>
      </c>
      <c r="N22" s="54">
        <v>1</v>
      </c>
      <c r="O22" s="54">
        <v>1</v>
      </c>
      <c r="P22" s="54">
        <v>10</v>
      </c>
      <c r="Q22" s="54">
        <v>2</v>
      </c>
      <c r="R22" s="54">
        <v>23</v>
      </c>
      <c r="S22" s="54">
        <v>231</v>
      </c>
      <c r="T22" s="55">
        <v>13</v>
      </c>
    </row>
    <row r="23" spans="1:22" s="38" customFormat="1" ht="18" customHeight="1">
      <c r="A23" s="482" t="s">
        <v>86</v>
      </c>
      <c r="B23" s="483"/>
      <c r="C23" s="483"/>
      <c r="D23" s="48">
        <v>509.9</v>
      </c>
      <c r="E23" s="48">
        <v>22.2</v>
      </c>
      <c r="F23" s="48">
        <v>65.900000000000006</v>
      </c>
      <c r="G23" s="48">
        <v>0</v>
      </c>
      <c r="H23" s="48">
        <v>3.4222256444478667</v>
      </c>
      <c r="I23" s="48">
        <v>0.85555641111196667</v>
      </c>
      <c r="J23" s="48">
        <v>7.7</v>
      </c>
      <c r="K23" s="48">
        <v>137.69999999999999</v>
      </c>
      <c r="L23" s="48">
        <v>23.100023100023101</v>
      </c>
      <c r="M23" s="48">
        <v>24</v>
      </c>
      <c r="N23" s="48">
        <v>0.9</v>
      </c>
      <c r="O23" s="48">
        <v>2.6</v>
      </c>
      <c r="P23" s="48">
        <v>4.3</v>
      </c>
      <c r="Q23" s="48">
        <v>0.9</v>
      </c>
      <c r="R23" s="48">
        <v>19.7</v>
      </c>
      <c r="S23" s="50">
        <v>195.9</v>
      </c>
      <c r="T23" s="48">
        <v>9.4</v>
      </c>
    </row>
    <row r="24" spans="1:22" s="19" customFormat="1" ht="14.25" customHeight="1">
      <c r="A24" s="486" t="s">
        <v>87</v>
      </c>
      <c r="B24" s="487"/>
      <c r="C24" s="488"/>
      <c r="D24" s="51">
        <v>525.70000000000005</v>
      </c>
      <c r="E24" s="51">
        <v>19.600000000000001</v>
      </c>
      <c r="F24" s="51">
        <v>78.5</v>
      </c>
      <c r="G24" s="51">
        <v>0.8511942254983742</v>
      </c>
      <c r="H24" s="51">
        <v>5.0999999999999996</v>
      </c>
      <c r="I24" s="51">
        <v>0.8511942254983742</v>
      </c>
      <c r="J24" s="51">
        <v>6.8</v>
      </c>
      <c r="K24" s="51">
        <v>129.69999999999999</v>
      </c>
      <c r="L24" s="51">
        <v>25.6</v>
      </c>
      <c r="M24" s="51">
        <v>31.6</v>
      </c>
      <c r="N24" s="51">
        <v>0.8511942254983742</v>
      </c>
      <c r="O24" s="51">
        <v>0.8511942254983742</v>
      </c>
      <c r="P24" s="51">
        <v>6.8095538039869936</v>
      </c>
      <c r="Q24" s="336"/>
      <c r="R24" s="51">
        <v>15.4</v>
      </c>
      <c r="S24" s="51">
        <v>203.1</v>
      </c>
      <c r="T24" s="51">
        <v>6.8</v>
      </c>
      <c r="U24" s="38"/>
      <c r="V24" s="38"/>
    </row>
    <row r="25" spans="1:22" ht="12.75" customHeight="1">
      <c r="A25" s="489" t="s">
        <v>88</v>
      </c>
      <c r="B25" s="489"/>
      <c r="C25" s="489"/>
      <c r="D25" s="337">
        <v>525.29999999999995</v>
      </c>
      <c r="E25" s="337">
        <v>35.299999999999997</v>
      </c>
      <c r="F25" s="337">
        <v>78.900000000000006</v>
      </c>
      <c r="G25" s="337"/>
      <c r="H25" s="337"/>
      <c r="I25" s="337"/>
      <c r="J25" s="337"/>
      <c r="K25" s="337">
        <v>156.69999999999999</v>
      </c>
      <c r="L25" s="337">
        <v>22.8</v>
      </c>
      <c r="M25" s="337">
        <v>47.5</v>
      </c>
      <c r="N25" s="337"/>
      <c r="O25" s="337"/>
      <c r="P25" s="337"/>
      <c r="Q25" s="337"/>
      <c r="R25" s="337"/>
      <c r="S25" s="338">
        <v>131.4</v>
      </c>
      <c r="T25" s="59">
        <v>10.4</v>
      </c>
      <c r="U25" s="42"/>
      <c r="V25" s="42"/>
    </row>
    <row r="26" spans="1:22" ht="12.75" customHeight="1">
      <c r="A26" s="489" t="s">
        <v>89</v>
      </c>
      <c r="B26" s="489"/>
      <c r="C26" s="489"/>
      <c r="D26" s="337">
        <v>611.6</v>
      </c>
      <c r="E26" s="337">
        <v>66.599999999999994</v>
      </c>
      <c r="F26" s="337">
        <v>84.9</v>
      </c>
      <c r="G26" s="337"/>
      <c r="H26" s="337"/>
      <c r="I26" s="337"/>
      <c r="J26" s="337"/>
      <c r="K26" s="337">
        <v>162.9</v>
      </c>
      <c r="L26" s="337">
        <v>26.7</v>
      </c>
      <c r="M26" s="337">
        <v>44.7</v>
      </c>
      <c r="N26" s="337"/>
      <c r="O26" s="337"/>
      <c r="P26" s="339"/>
      <c r="Q26" s="340"/>
      <c r="R26" s="340"/>
      <c r="S26" s="59">
        <v>166.4</v>
      </c>
      <c r="T26" s="59">
        <v>19.399999999999999</v>
      </c>
      <c r="U26" s="42"/>
      <c r="V26" s="42"/>
    </row>
    <row r="27" spans="1:22" ht="12.75" customHeight="1">
      <c r="A27" s="489" t="s">
        <v>90</v>
      </c>
      <c r="B27" s="489"/>
      <c r="C27" s="489"/>
      <c r="D27" s="337">
        <v>483.5</v>
      </c>
      <c r="E27" s="337">
        <v>35.200000000000003</v>
      </c>
      <c r="F27" s="337">
        <v>74.599999999999994</v>
      </c>
      <c r="G27" s="337">
        <v>0.4</v>
      </c>
      <c r="H27" s="337">
        <v>4.7</v>
      </c>
      <c r="I27" s="337">
        <v>4.3</v>
      </c>
      <c r="J27" s="337">
        <v>10.3</v>
      </c>
      <c r="K27" s="337">
        <v>146.1</v>
      </c>
      <c r="L27" s="337">
        <v>18</v>
      </c>
      <c r="M27" s="337">
        <v>42.7</v>
      </c>
      <c r="N27" s="337">
        <v>1.1000000000000001</v>
      </c>
      <c r="O27" s="337">
        <v>1</v>
      </c>
      <c r="P27" s="337">
        <v>3.4</v>
      </c>
      <c r="Q27" s="337">
        <v>0.9</v>
      </c>
      <c r="R27" s="337">
        <v>16.8</v>
      </c>
      <c r="S27" s="338">
        <v>123.7</v>
      </c>
      <c r="T27" s="59">
        <v>8.6</v>
      </c>
      <c r="U27" s="42"/>
      <c r="V27" s="42"/>
    </row>
    <row r="28" spans="1:22" ht="12.75" customHeight="1">
      <c r="A28" s="490" t="s">
        <v>91</v>
      </c>
      <c r="B28" s="490"/>
      <c r="C28" s="490"/>
      <c r="D28" s="57"/>
      <c r="E28" s="57">
        <v>72.5</v>
      </c>
      <c r="F28" s="57"/>
      <c r="G28" s="57"/>
      <c r="H28" s="57"/>
      <c r="I28" s="57"/>
      <c r="J28" s="57"/>
      <c r="K28" s="57">
        <v>151.80000000000001</v>
      </c>
      <c r="L28" s="57">
        <v>22.7</v>
      </c>
      <c r="M28" s="57">
        <v>40.700000000000003</v>
      </c>
      <c r="N28" s="57"/>
      <c r="O28" s="57"/>
      <c r="P28" s="60"/>
      <c r="Q28" s="61"/>
      <c r="R28" s="61"/>
      <c r="S28" s="62">
        <v>161</v>
      </c>
      <c r="T28" s="59">
        <v>16.100000000000001</v>
      </c>
    </row>
    <row r="29" spans="1:22" ht="12.75" customHeight="1">
      <c r="B29" s="29"/>
      <c r="C29" s="29"/>
      <c r="D29" s="485"/>
      <c r="E29" s="485"/>
      <c r="F29" s="29"/>
      <c r="G29" s="29"/>
      <c r="H29" s="29"/>
    </row>
    <row r="30" spans="1:22" ht="12.75" customHeight="1">
      <c r="C30" s="29"/>
      <c r="D30" s="485"/>
      <c r="E30" s="485"/>
      <c r="F30" s="29"/>
      <c r="G30" s="29"/>
      <c r="H30" s="29"/>
    </row>
    <row r="31" spans="1:22" ht="12.75" customHeight="1">
      <c r="C31" s="29"/>
      <c r="D31" s="485"/>
      <c r="E31" s="485"/>
      <c r="F31" s="29"/>
      <c r="G31" s="29"/>
      <c r="H31" s="29"/>
    </row>
    <row r="32" spans="1:22" ht="12.75" customHeight="1">
      <c r="C32" s="29"/>
      <c r="D32" s="29"/>
      <c r="E32" s="29"/>
      <c r="F32" s="29"/>
      <c r="G32" s="29"/>
      <c r="H32" s="29"/>
    </row>
  </sheetData>
  <sheetProtection selectLockedCells="1" selectUnlockedCells="1"/>
  <mergeCells count="21">
    <mergeCell ref="D30:E30"/>
    <mergeCell ref="D31:E31"/>
    <mergeCell ref="A23:C23"/>
    <mergeCell ref="A24:C24"/>
    <mergeCell ref="A25:C25"/>
    <mergeCell ref="A26:C26"/>
    <mergeCell ref="A27:C27"/>
    <mergeCell ref="A28:C28"/>
    <mergeCell ref="U18:V18"/>
    <mergeCell ref="A19:C19"/>
    <mergeCell ref="A20:C20"/>
    <mergeCell ref="A21:C21"/>
    <mergeCell ref="D29:E29"/>
    <mergeCell ref="A22:C22"/>
    <mergeCell ref="A1:S1"/>
    <mergeCell ref="A2:Q2"/>
    <mergeCell ref="A3:A4"/>
    <mergeCell ref="B3:B4"/>
    <mergeCell ref="C3:C4"/>
    <mergeCell ref="D3:D4"/>
    <mergeCell ref="A18:C18"/>
  </mergeCells>
  <dataValidations count="1">
    <dataValidation operator="equal" allowBlank="1" showErrorMessage="1" sqref="C5:C14 C16">
      <formula1>0</formula1>
      <formula2>0</formula2>
    </dataValidation>
  </dataValidations>
  <pageMargins left="0.59055118110236227" right="0" top="0.39370078740157483" bottom="0" header="0.51181102362204722" footer="0.51181102362204722"/>
  <pageSetup paperSize="9" scale="80"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showZeros="0" topLeftCell="A10" workbookViewId="0">
      <selection activeCell="L15" sqref="L15"/>
    </sheetView>
  </sheetViews>
  <sheetFormatPr defaultRowHeight="12.75" customHeight="1"/>
  <cols>
    <col min="1" max="1" width="3.28515625" customWidth="1"/>
    <col min="2" max="2" width="17.28515625" customWidth="1"/>
    <col min="3" max="3" width="10" customWidth="1"/>
    <col min="4" max="4" width="8.42578125" customWidth="1"/>
    <col min="5" max="5" width="7.5703125" customWidth="1"/>
    <col min="6" max="6" width="7.28515625" customWidth="1"/>
    <col min="7" max="7" width="5.7109375" customWidth="1"/>
    <col min="8" max="8" width="7.7109375" customWidth="1"/>
    <col min="9" max="11" width="7.28515625" customWidth="1"/>
    <col min="12" max="12" width="7.5703125" customWidth="1"/>
    <col min="13" max="13" width="6.7109375" customWidth="1"/>
    <col min="14" max="14" width="7.28515625" customWidth="1"/>
    <col min="15" max="15" width="7.85546875" customWidth="1"/>
    <col min="16" max="16" width="7.28515625" customWidth="1"/>
    <col min="17" max="18" width="7.7109375" customWidth="1"/>
    <col min="19" max="19" width="7.42578125" customWidth="1"/>
    <col min="20" max="20" width="7" customWidth="1"/>
    <col min="21" max="21" width="10.5703125" customWidth="1"/>
    <col min="22" max="22" width="7.7109375" customWidth="1"/>
  </cols>
  <sheetData>
    <row r="1" spans="1:21" ht="50.65" customHeight="1">
      <c r="A1" s="491" t="s">
        <v>92</v>
      </c>
      <c r="B1" s="491"/>
      <c r="C1" s="491"/>
      <c r="D1" s="491"/>
      <c r="E1" s="491"/>
      <c r="F1" s="491"/>
      <c r="G1" s="491"/>
      <c r="H1" s="491"/>
      <c r="I1" s="491"/>
      <c r="J1" s="491"/>
      <c r="K1" s="491"/>
      <c r="L1" s="491"/>
      <c r="M1" s="491"/>
      <c r="N1" s="491"/>
      <c r="O1" s="491"/>
      <c r="P1" s="491"/>
      <c r="Q1" s="491"/>
      <c r="R1" s="492"/>
      <c r="S1" s="492"/>
      <c r="T1" s="492"/>
    </row>
    <row r="2" spans="1:21" ht="21" customHeight="1" thickBot="1">
      <c r="A2" s="444" t="s">
        <v>2</v>
      </c>
      <c r="B2" s="444"/>
      <c r="C2" s="444"/>
      <c r="D2" s="444"/>
      <c r="E2" s="444"/>
      <c r="F2" s="444"/>
      <c r="G2" s="444"/>
      <c r="H2" s="444"/>
      <c r="I2" s="444"/>
      <c r="J2" s="444"/>
      <c r="K2" s="444"/>
      <c r="L2" s="444"/>
      <c r="M2" s="444"/>
      <c r="N2" s="444"/>
      <c r="O2" s="444"/>
      <c r="P2" s="444"/>
      <c r="Q2" s="444"/>
    </row>
    <row r="3" spans="1:21" ht="120" customHeight="1" thickBot="1">
      <c r="A3" s="493" t="s">
        <v>3</v>
      </c>
      <c r="B3" s="494" t="s">
        <v>4</v>
      </c>
      <c r="C3" s="495" t="s">
        <v>79</v>
      </c>
      <c r="D3" s="448" t="s">
        <v>6</v>
      </c>
      <c r="E3" s="264" t="s">
        <v>7</v>
      </c>
      <c r="F3" s="264" t="s">
        <v>8</v>
      </c>
      <c r="G3" s="264" t="s">
        <v>9</v>
      </c>
      <c r="H3" s="264" t="s">
        <v>10</v>
      </c>
      <c r="I3" s="264" t="s">
        <v>11</v>
      </c>
      <c r="J3" s="264" t="s">
        <v>12</v>
      </c>
      <c r="K3" s="264" t="s">
        <v>13</v>
      </c>
      <c r="L3" s="264" t="s">
        <v>14</v>
      </c>
      <c r="M3" s="2" t="s">
        <v>15</v>
      </c>
      <c r="N3" s="2" t="s">
        <v>16</v>
      </c>
      <c r="O3" s="2" t="s">
        <v>17</v>
      </c>
      <c r="P3" s="2" t="s">
        <v>18</v>
      </c>
      <c r="Q3" s="2" t="s">
        <v>21</v>
      </c>
      <c r="R3" s="3" t="s">
        <v>22</v>
      </c>
      <c r="S3" s="4" t="s">
        <v>23</v>
      </c>
      <c r="T3" s="5" t="s">
        <v>24</v>
      </c>
    </row>
    <row r="4" spans="1:21" ht="26.25" customHeight="1">
      <c r="A4" s="493"/>
      <c r="B4" s="494"/>
      <c r="C4" s="496"/>
      <c r="D4" s="448"/>
      <c r="E4" s="269" t="s">
        <v>25</v>
      </c>
      <c r="F4" s="269" t="s">
        <v>26</v>
      </c>
      <c r="G4" s="269" t="s">
        <v>27</v>
      </c>
      <c r="H4" s="269" t="s">
        <v>28</v>
      </c>
      <c r="I4" s="269" t="s">
        <v>29</v>
      </c>
      <c r="J4" s="269" t="s">
        <v>30</v>
      </c>
      <c r="K4" s="269" t="s">
        <v>31</v>
      </c>
      <c r="L4" s="269" t="s">
        <v>32</v>
      </c>
      <c r="M4" s="6" t="s">
        <v>33</v>
      </c>
      <c r="N4" s="6" t="s">
        <v>34</v>
      </c>
      <c r="O4" s="6" t="s">
        <v>35</v>
      </c>
      <c r="P4" s="6" t="s">
        <v>36</v>
      </c>
      <c r="Q4" s="6" t="s">
        <v>39</v>
      </c>
      <c r="R4" s="7" t="s">
        <v>40</v>
      </c>
      <c r="S4" s="8" t="s">
        <v>41</v>
      </c>
      <c r="T4" s="9" t="s">
        <v>42</v>
      </c>
    </row>
    <row r="5" spans="1:21" ht="18.75" customHeight="1">
      <c r="A5" s="10">
        <v>1</v>
      </c>
      <c r="B5" s="11" t="s">
        <v>43</v>
      </c>
      <c r="C5" s="63">
        <v>18566</v>
      </c>
      <c r="D5" s="341">
        <v>453.39234630539215</v>
      </c>
      <c r="E5" s="64">
        <v>32.385167593242294</v>
      </c>
      <c r="F5" s="64">
        <v>80.962918983105737</v>
      </c>
      <c r="G5" s="64">
        <v>0</v>
      </c>
      <c r="H5" s="64">
        <v>21.590111728828198</v>
      </c>
      <c r="I5" s="64">
        <v>0</v>
      </c>
      <c r="J5" s="64">
        <v>5.3975279322070495</v>
      </c>
      <c r="K5" s="64">
        <v>151.13078210179737</v>
      </c>
      <c r="L5" s="64">
        <v>16.192583796621147</v>
      </c>
      <c r="M5" s="64">
        <v>0</v>
      </c>
      <c r="N5" s="64">
        <v>0</v>
      </c>
      <c r="O5" s="64">
        <v>0</v>
      </c>
      <c r="P5" s="64">
        <v>5.3975279322070495</v>
      </c>
      <c r="Q5" s="64">
        <v>0</v>
      </c>
      <c r="R5" s="64">
        <v>26.987639661035246</v>
      </c>
      <c r="S5" s="64">
        <v>113.34808657634804</v>
      </c>
      <c r="T5" s="64">
        <v>10.795055864414099</v>
      </c>
      <c r="U5" s="42"/>
    </row>
    <row r="6" spans="1:21" ht="18.75" customHeight="1">
      <c r="A6" s="10">
        <v>2</v>
      </c>
      <c r="B6" s="11" t="s">
        <v>44</v>
      </c>
      <c r="C6" s="63">
        <v>4367</v>
      </c>
      <c r="D6" s="341">
        <v>826.64147378365612</v>
      </c>
      <c r="E6" s="64">
        <v>47.236655644780349</v>
      </c>
      <c r="F6" s="64">
        <v>212.56495040151157</v>
      </c>
      <c r="G6" s="64">
        <v>0</v>
      </c>
      <c r="H6" s="64">
        <v>0</v>
      </c>
      <c r="I6" s="64">
        <v>0</v>
      </c>
      <c r="J6" s="64">
        <v>0</v>
      </c>
      <c r="K6" s="64">
        <v>94.473311289560698</v>
      </c>
      <c r="L6" s="64">
        <v>118.09163911195087</v>
      </c>
      <c r="M6" s="64">
        <v>23.618327822390174</v>
      </c>
      <c r="N6" s="64">
        <v>0</v>
      </c>
      <c r="O6" s="64">
        <v>0</v>
      </c>
      <c r="P6" s="64">
        <v>0</v>
      </c>
      <c r="Q6" s="64">
        <v>23.618327822390174</v>
      </c>
      <c r="R6" s="64">
        <v>23.618327822390174</v>
      </c>
      <c r="S6" s="64">
        <v>283.41993386868211</v>
      </c>
      <c r="T6" s="64">
        <v>47.236655644780349</v>
      </c>
      <c r="U6" s="42"/>
    </row>
    <row r="7" spans="1:21" ht="18.75" customHeight="1">
      <c r="A7" s="10">
        <v>3</v>
      </c>
      <c r="B7" s="11" t="s">
        <v>45</v>
      </c>
      <c r="C7" s="63">
        <v>6144</v>
      </c>
      <c r="D7" s="341">
        <v>798.04560260586322</v>
      </c>
      <c r="E7" s="64">
        <v>16.286644951140065</v>
      </c>
      <c r="F7" s="64">
        <v>146.57980456026058</v>
      </c>
      <c r="G7" s="64">
        <v>0</v>
      </c>
      <c r="H7" s="64">
        <v>16.286644951140065</v>
      </c>
      <c r="I7" s="64">
        <v>0</v>
      </c>
      <c r="J7" s="64">
        <v>65.146579804560261</v>
      </c>
      <c r="K7" s="64">
        <v>211.72638436482086</v>
      </c>
      <c r="L7" s="64">
        <v>16.286644951140065</v>
      </c>
      <c r="M7" s="64">
        <v>48.859934853420192</v>
      </c>
      <c r="N7" s="64">
        <v>0</v>
      </c>
      <c r="O7" s="64">
        <v>0</v>
      </c>
      <c r="P7" s="64">
        <v>16.286644951140065</v>
      </c>
      <c r="Q7" s="64">
        <v>0</v>
      </c>
      <c r="R7" s="64">
        <v>32.573289902280131</v>
      </c>
      <c r="S7" s="64">
        <v>228.01302931596092</v>
      </c>
      <c r="T7" s="64">
        <v>0</v>
      </c>
      <c r="U7" s="42"/>
    </row>
    <row r="8" spans="1:21" ht="18.75" customHeight="1">
      <c r="A8" s="10">
        <v>4</v>
      </c>
      <c r="B8" s="11" t="s">
        <v>46</v>
      </c>
      <c r="C8" s="63">
        <v>6837</v>
      </c>
      <c r="D8" s="341">
        <v>792.60237780713339</v>
      </c>
      <c r="E8" s="64">
        <v>44.033465433729631</v>
      </c>
      <c r="F8" s="64">
        <v>73.389109056216057</v>
      </c>
      <c r="G8" s="64">
        <v>0</v>
      </c>
      <c r="H8" s="64">
        <v>14.677821811243211</v>
      </c>
      <c r="I8" s="64">
        <v>0</v>
      </c>
      <c r="J8" s="64">
        <v>58.711287244972844</v>
      </c>
      <c r="K8" s="64">
        <v>220.16732716864817</v>
      </c>
      <c r="L8" s="64">
        <v>14.677821811243211</v>
      </c>
      <c r="M8" s="64">
        <v>58.711287244972844</v>
      </c>
      <c r="N8" s="64">
        <v>0</v>
      </c>
      <c r="O8" s="64">
        <v>0</v>
      </c>
      <c r="P8" s="64">
        <v>0</v>
      </c>
      <c r="Q8" s="64">
        <v>0</v>
      </c>
      <c r="R8" s="64">
        <v>58.711287244972844</v>
      </c>
      <c r="S8" s="64">
        <v>249.52297079113458</v>
      </c>
      <c r="T8" s="64">
        <v>44.033465433729631</v>
      </c>
      <c r="U8" s="42"/>
    </row>
    <row r="9" spans="1:21" ht="18.75" customHeight="1">
      <c r="A9" s="14">
        <v>5</v>
      </c>
      <c r="B9" s="11" t="s">
        <v>47</v>
      </c>
      <c r="C9" s="63">
        <v>7177</v>
      </c>
      <c r="D9" s="341">
        <v>762.0660457239627</v>
      </c>
      <c r="E9" s="64">
        <v>0</v>
      </c>
      <c r="F9" s="64">
        <v>56.449336720293537</v>
      </c>
      <c r="G9" s="64">
        <v>0</v>
      </c>
      <c r="H9" s="64">
        <v>0</v>
      </c>
      <c r="I9" s="64">
        <v>0</v>
      </c>
      <c r="J9" s="64">
        <v>0</v>
      </c>
      <c r="K9" s="64">
        <v>268.13434942139429</v>
      </c>
      <c r="L9" s="64">
        <v>28.224668360146769</v>
      </c>
      <c r="M9" s="64">
        <v>14.112334180073384</v>
      </c>
      <c r="N9" s="64">
        <v>0</v>
      </c>
      <c r="O9" s="64">
        <v>0</v>
      </c>
      <c r="P9" s="64">
        <v>14.112334180073384</v>
      </c>
      <c r="Q9" s="64">
        <v>0</v>
      </c>
      <c r="R9" s="64">
        <v>28.224668360146769</v>
      </c>
      <c r="S9" s="64">
        <v>352.80835450183463</v>
      </c>
      <c r="T9" s="64">
        <v>0</v>
      </c>
      <c r="U9" s="42"/>
    </row>
    <row r="10" spans="1:21" ht="18.75" customHeight="1">
      <c r="A10" s="10">
        <v>6</v>
      </c>
      <c r="B10" s="11" t="s">
        <v>48</v>
      </c>
      <c r="C10" s="63">
        <v>5911</v>
      </c>
      <c r="D10" s="341">
        <v>786.59370725034205</v>
      </c>
      <c r="E10" s="64">
        <v>0</v>
      </c>
      <c r="F10" s="64">
        <v>68.39945280437756</v>
      </c>
      <c r="G10" s="64">
        <v>0</v>
      </c>
      <c r="H10" s="64">
        <v>0</v>
      </c>
      <c r="I10" s="64">
        <v>0</v>
      </c>
      <c r="J10" s="64">
        <v>17.09986320109439</v>
      </c>
      <c r="K10" s="64">
        <v>239.39808481532148</v>
      </c>
      <c r="L10" s="64">
        <v>17.09986320109439</v>
      </c>
      <c r="M10" s="64">
        <v>17.09986320109439</v>
      </c>
      <c r="N10" s="64">
        <v>0</v>
      </c>
      <c r="O10" s="64">
        <v>0</v>
      </c>
      <c r="P10" s="64">
        <v>17.09986320109439</v>
      </c>
      <c r="Q10" s="64">
        <v>0</v>
      </c>
      <c r="R10" s="64">
        <v>102.59917920656635</v>
      </c>
      <c r="S10" s="64">
        <v>307.79753761969903</v>
      </c>
      <c r="T10" s="64">
        <v>0</v>
      </c>
      <c r="U10" s="42"/>
    </row>
    <row r="11" spans="1:21" ht="18.75" customHeight="1">
      <c r="A11" s="10">
        <v>7</v>
      </c>
      <c r="B11" s="11" t="s">
        <v>49</v>
      </c>
      <c r="C11" s="65">
        <v>9898</v>
      </c>
      <c r="D11" s="341">
        <v>479.64077967139502</v>
      </c>
      <c r="E11" s="64">
        <v>10.205122971731809</v>
      </c>
      <c r="F11" s="64">
        <v>51.025614858659047</v>
      </c>
      <c r="G11" s="64">
        <v>0</v>
      </c>
      <c r="H11" s="64">
        <v>0</v>
      </c>
      <c r="I11" s="64">
        <v>0</v>
      </c>
      <c r="J11" s="64">
        <v>20.410245943463618</v>
      </c>
      <c r="K11" s="64">
        <v>153.07684457597713</v>
      </c>
      <c r="L11" s="64">
        <v>10.205122971731809</v>
      </c>
      <c r="M11" s="64">
        <v>20.410245943463618</v>
      </c>
      <c r="N11" s="64">
        <v>0</v>
      </c>
      <c r="O11" s="64">
        <v>0</v>
      </c>
      <c r="P11" s="64">
        <v>0</v>
      </c>
      <c r="Q11" s="64">
        <v>0</v>
      </c>
      <c r="R11" s="64">
        <v>10.205122971731809</v>
      </c>
      <c r="S11" s="64">
        <v>204.10245943463619</v>
      </c>
      <c r="T11" s="64">
        <v>10.205122971731809</v>
      </c>
      <c r="U11" s="42"/>
    </row>
    <row r="12" spans="1:21" ht="18.75" customHeight="1">
      <c r="A12" s="15">
        <v>8</v>
      </c>
      <c r="B12" s="11" t="s">
        <v>50</v>
      </c>
      <c r="C12" s="63">
        <v>7219</v>
      </c>
      <c r="D12" s="341">
        <v>379.42664418212479</v>
      </c>
      <c r="E12" s="64">
        <v>14.05283867341203</v>
      </c>
      <c r="F12" s="64">
        <v>14.05283867341203</v>
      </c>
      <c r="G12" s="64">
        <v>0</v>
      </c>
      <c r="H12" s="64">
        <v>0</v>
      </c>
      <c r="I12" s="64">
        <v>0</v>
      </c>
      <c r="J12" s="64">
        <v>14.05283867341203</v>
      </c>
      <c r="K12" s="64">
        <v>140.52838673412029</v>
      </c>
      <c r="L12" s="64">
        <v>42.158516020236085</v>
      </c>
      <c r="M12" s="64">
        <v>42.158516020236085</v>
      </c>
      <c r="N12" s="64">
        <v>0</v>
      </c>
      <c r="O12" s="64">
        <v>0</v>
      </c>
      <c r="P12" s="64">
        <v>0</v>
      </c>
      <c r="Q12" s="64">
        <v>0</v>
      </c>
      <c r="R12" s="64">
        <v>28.105677346824059</v>
      </c>
      <c r="S12" s="64">
        <v>84.317032040472171</v>
      </c>
      <c r="T12" s="64">
        <v>0</v>
      </c>
      <c r="U12" s="42"/>
    </row>
    <row r="13" spans="1:21" ht="18.75" customHeight="1">
      <c r="A13" s="10">
        <v>9</v>
      </c>
      <c r="B13" s="11" t="s">
        <v>51</v>
      </c>
      <c r="C13" s="63">
        <v>8436</v>
      </c>
      <c r="D13" s="341">
        <v>766.37528439707819</v>
      </c>
      <c r="E13" s="64">
        <v>35.923841456113038</v>
      </c>
      <c r="F13" s="64">
        <v>107.77152436833912</v>
      </c>
      <c r="G13" s="64">
        <v>0</v>
      </c>
      <c r="H13" s="64">
        <v>11.974613818704347</v>
      </c>
      <c r="I13" s="64">
        <v>0</v>
      </c>
      <c r="J13" s="64">
        <v>11.974613818704347</v>
      </c>
      <c r="K13" s="64">
        <v>215.54304873667823</v>
      </c>
      <c r="L13" s="64">
        <v>35.923841456113038</v>
      </c>
      <c r="M13" s="64">
        <v>35.923841456113038</v>
      </c>
      <c r="N13" s="64">
        <v>11.974613818704347</v>
      </c>
      <c r="O13" s="64">
        <v>0</v>
      </c>
      <c r="P13" s="64">
        <v>11.974613818704347</v>
      </c>
      <c r="Q13" s="64">
        <v>0</v>
      </c>
      <c r="R13" s="64">
        <v>35.923841456113038</v>
      </c>
      <c r="S13" s="64">
        <v>251.46689019279128</v>
      </c>
      <c r="T13" s="64">
        <v>23.949227637408693</v>
      </c>
      <c r="U13" s="42"/>
    </row>
    <row r="14" spans="1:21" ht="18.75" customHeight="1">
      <c r="A14" s="10">
        <v>10</v>
      </c>
      <c r="B14" s="16" t="s">
        <v>52</v>
      </c>
      <c r="C14" s="63">
        <v>5204</v>
      </c>
      <c r="D14" s="341">
        <v>554.91771909682359</v>
      </c>
      <c r="E14" s="64">
        <v>19.135093761959432</v>
      </c>
      <c r="F14" s="64">
        <v>38.270187523918864</v>
      </c>
      <c r="G14" s="64">
        <v>0</v>
      </c>
      <c r="H14" s="64">
        <v>19.135093761959432</v>
      </c>
      <c r="I14" s="64">
        <v>0</v>
      </c>
      <c r="J14" s="64">
        <v>0</v>
      </c>
      <c r="K14" s="64">
        <v>229.62112514351321</v>
      </c>
      <c r="L14" s="64">
        <v>19.135093761959432</v>
      </c>
      <c r="M14" s="64">
        <v>38.270187523918864</v>
      </c>
      <c r="N14" s="64">
        <v>0</v>
      </c>
      <c r="O14" s="64">
        <v>0</v>
      </c>
      <c r="P14" s="64">
        <v>0</v>
      </c>
      <c r="Q14" s="64">
        <v>0</v>
      </c>
      <c r="R14" s="64">
        <v>38.270187523918864</v>
      </c>
      <c r="S14" s="64">
        <v>153.08075009567546</v>
      </c>
      <c r="T14" s="64">
        <v>0</v>
      </c>
      <c r="U14" s="42"/>
    </row>
    <row r="15" spans="1:21" ht="24.75" customHeight="1">
      <c r="A15" s="272" t="s">
        <v>53</v>
      </c>
      <c r="B15" s="326" t="s">
        <v>54</v>
      </c>
      <c r="C15" s="344">
        <v>79759</v>
      </c>
      <c r="D15" s="341">
        <v>617.89234268385144</v>
      </c>
      <c r="E15" s="341">
        <v>22.744503411675513</v>
      </c>
      <c r="F15" s="341">
        <v>79.605761940864298</v>
      </c>
      <c r="G15" s="341">
        <v>0</v>
      </c>
      <c r="H15" s="341">
        <v>10.108668182966895</v>
      </c>
      <c r="I15" s="341">
        <v>0</v>
      </c>
      <c r="J15" s="341">
        <v>17.690169320192066</v>
      </c>
      <c r="K15" s="341">
        <v>187.01036138488755</v>
      </c>
      <c r="L15" s="341">
        <v>26.535253980288097</v>
      </c>
      <c r="M15" s="341">
        <v>25.271670457417237</v>
      </c>
      <c r="N15" s="341">
        <v>1.2635835228708618</v>
      </c>
      <c r="O15" s="341">
        <v>0</v>
      </c>
      <c r="P15" s="341">
        <v>6.3179176143543092</v>
      </c>
      <c r="Q15" s="341">
        <v>1.2635835228708618</v>
      </c>
      <c r="R15" s="341">
        <v>35.380338640384132</v>
      </c>
      <c r="S15" s="341">
        <v>204.70053070507961</v>
      </c>
      <c r="T15" s="341">
        <v>12.635835228708618</v>
      </c>
    </row>
    <row r="16" spans="1:21" ht="21.75" customHeight="1">
      <c r="A16" s="10">
        <v>11</v>
      </c>
      <c r="B16" s="17" t="s">
        <v>55</v>
      </c>
      <c r="C16" s="66">
        <v>36472</v>
      </c>
      <c r="D16" s="341">
        <v>366.13022213721689</v>
      </c>
      <c r="E16" s="64">
        <v>30.055465996338697</v>
      </c>
      <c r="F16" s="64">
        <v>57.37861690210115</v>
      </c>
      <c r="G16" s="64">
        <v>0</v>
      </c>
      <c r="H16" s="64">
        <v>2.7323150905762454</v>
      </c>
      <c r="I16" s="64">
        <v>0</v>
      </c>
      <c r="J16" s="64">
        <v>5.4646301811524909</v>
      </c>
      <c r="K16" s="64">
        <v>92.898713079592341</v>
      </c>
      <c r="L16" s="64">
        <v>10.929260362304982</v>
      </c>
      <c r="M16" s="64">
        <v>21.858520724609964</v>
      </c>
      <c r="N16" s="64">
        <v>2.7323150905762454</v>
      </c>
      <c r="O16" s="64">
        <v>0</v>
      </c>
      <c r="P16" s="64">
        <v>2.7323150905762454</v>
      </c>
      <c r="Q16" s="64">
        <v>0</v>
      </c>
      <c r="R16" s="64">
        <v>30.055465996338697</v>
      </c>
      <c r="S16" s="64">
        <v>109.29260362304981</v>
      </c>
      <c r="T16" s="64">
        <v>10.929260362304982</v>
      </c>
    </row>
    <row r="17" spans="1:22" ht="45" customHeight="1" thickBot="1">
      <c r="A17" s="481" t="s">
        <v>204</v>
      </c>
      <c r="B17" s="481"/>
      <c r="C17" s="481"/>
      <c r="D17" s="341">
        <v>538.28009573263978</v>
      </c>
      <c r="E17" s="341">
        <v>25.056376847907792</v>
      </c>
      <c r="F17" s="341">
        <v>72.57709155945706</v>
      </c>
      <c r="G17" s="341">
        <v>0</v>
      </c>
      <c r="H17" s="341">
        <v>7.7761169527989704</v>
      </c>
      <c r="I17" s="341">
        <v>0</v>
      </c>
      <c r="J17" s="341">
        <v>13.824207916087058</v>
      </c>
      <c r="K17" s="341">
        <v>157.2503650454903</v>
      </c>
      <c r="L17" s="341">
        <v>21.600324868886027</v>
      </c>
      <c r="M17" s="341">
        <v>24.192363853152351</v>
      </c>
      <c r="N17" s="341">
        <v>1.7280259895108823</v>
      </c>
      <c r="O17" s="341">
        <v>0</v>
      </c>
      <c r="P17" s="341">
        <v>5.1840779685326464</v>
      </c>
      <c r="Q17" s="341">
        <v>0.86401299475544113</v>
      </c>
      <c r="R17" s="341">
        <v>33.696506795462206</v>
      </c>
      <c r="S17" s="341">
        <v>174.5306249405991</v>
      </c>
      <c r="T17" s="341">
        <v>12.096181926576175</v>
      </c>
    </row>
    <row r="18" spans="1:22" ht="26.65" customHeight="1" thickBot="1">
      <c r="A18" s="497" t="s">
        <v>57</v>
      </c>
      <c r="B18" s="497"/>
      <c r="C18" s="498"/>
      <c r="D18" s="67">
        <v>1</v>
      </c>
      <c r="E18" s="342">
        <v>4.6548956661316213E-2</v>
      </c>
      <c r="F18" s="342">
        <v>0.13483146067415733</v>
      </c>
      <c r="G18" s="342">
        <v>0</v>
      </c>
      <c r="H18" s="342">
        <v>1.4446227929373999E-2</v>
      </c>
      <c r="I18" s="342">
        <v>0</v>
      </c>
      <c r="J18" s="342">
        <v>2.5682182985553775E-2</v>
      </c>
      <c r="K18" s="342">
        <v>0.2921348314606742</v>
      </c>
      <c r="L18" s="342">
        <v>4.0128410914927769E-2</v>
      </c>
      <c r="M18" s="342">
        <v>4.4943820224719107E-2</v>
      </c>
      <c r="N18" s="342">
        <v>3.2102728731942219E-3</v>
      </c>
      <c r="O18" s="342">
        <v>0</v>
      </c>
      <c r="P18" s="342">
        <v>9.630818619582664E-3</v>
      </c>
      <c r="Q18" s="342">
        <v>1.605136436597111E-3</v>
      </c>
      <c r="R18" s="342">
        <v>6.2600321027287326E-2</v>
      </c>
      <c r="S18" s="342">
        <v>0.3242375601926164</v>
      </c>
      <c r="T18" s="343">
        <v>0.48275862068965519</v>
      </c>
      <c r="U18" s="479" t="s">
        <v>81</v>
      </c>
      <c r="V18" s="499"/>
    </row>
    <row r="19" spans="1:22" s="38" customFormat="1" ht="21" customHeight="1">
      <c r="A19" s="482" t="s">
        <v>83</v>
      </c>
      <c r="B19" s="483"/>
      <c r="C19" s="483"/>
      <c r="D19" s="48">
        <v>515.4</v>
      </c>
      <c r="E19" s="48">
        <v>19.8</v>
      </c>
      <c r="F19" s="48">
        <v>76.599999999999994</v>
      </c>
      <c r="G19" s="48"/>
      <c r="H19" s="48"/>
      <c r="I19" s="48"/>
      <c r="J19" s="48">
        <v>11.2</v>
      </c>
      <c r="K19" s="48">
        <v>122.2</v>
      </c>
      <c r="L19" s="48">
        <v>20.6</v>
      </c>
      <c r="M19" s="48">
        <v>35.299999999999997</v>
      </c>
      <c r="N19" s="48">
        <v>0.9</v>
      </c>
      <c r="O19" s="48">
        <v>0.9</v>
      </c>
      <c r="P19" s="48">
        <v>8.6</v>
      </c>
      <c r="Q19" s="49">
        <v>1.72</v>
      </c>
      <c r="R19" s="48">
        <v>19.8</v>
      </c>
      <c r="S19" s="50">
        <v>198.7</v>
      </c>
      <c r="T19" s="51">
        <v>11.2</v>
      </c>
      <c r="U19" s="52"/>
    </row>
    <row r="20" spans="1:22" s="42" customFormat="1" ht="25.5" customHeight="1">
      <c r="A20" s="484" t="s">
        <v>84</v>
      </c>
      <c r="B20" s="484"/>
      <c r="C20" s="484"/>
      <c r="D20" s="53">
        <v>4.439289043973571E-2</v>
      </c>
      <c r="E20" s="53">
        <v>0.26547357817716111</v>
      </c>
      <c r="F20" s="53">
        <v>-5.2518386952257634E-2</v>
      </c>
      <c r="G20" s="53"/>
      <c r="H20" s="53"/>
      <c r="I20" s="53"/>
      <c r="J20" s="53">
        <v>0.23430427822205879</v>
      </c>
      <c r="K20" s="53">
        <v>0.28682786452938047</v>
      </c>
      <c r="L20" s="53">
        <v>4.8559459654661463E-2</v>
      </c>
      <c r="M20" s="53">
        <v>-0.31466391350843192</v>
      </c>
      <c r="N20" s="53">
        <v>0.92002887723431348</v>
      </c>
      <c r="O20" s="53"/>
      <c r="P20" s="53">
        <v>-0.39720023621713407</v>
      </c>
      <c r="Q20" s="53">
        <v>-0.49766686351427836</v>
      </c>
      <c r="R20" s="53">
        <v>0.70184377754859617</v>
      </c>
      <c r="S20" s="53">
        <v>-0.12163751917162002</v>
      </c>
      <c r="T20" s="53">
        <v>8.0016243444301471E-2</v>
      </c>
    </row>
    <row r="21" spans="1:22" s="38" customFormat="1" ht="25.5" customHeight="1">
      <c r="A21" s="482" t="s">
        <v>86</v>
      </c>
      <c r="B21" s="483"/>
      <c r="C21" s="483"/>
      <c r="D21" s="48">
        <v>509.9</v>
      </c>
      <c r="E21" s="48">
        <v>22.2</v>
      </c>
      <c r="F21" s="48">
        <v>65.900000000000006</v>
      </c>
      <c r="G21" s="48">
        <v>0</v>
      </c>
      <c r="H21" s="48">
        <v>3.4222256444478667</v>
      </c>
      <c r="I21" s="48">
        <v>0.85555641111196667</v>
      </c>
      <c r="J21" s="48">
        <v>7.7</v>
      </c>
      <c r="K21" s="48">
        <v>137.69999999999999</v>
      </c>
      <c r="L21" s="48">
        <v>23.100023100023101</v>
      </c>
      <c r="M21" s="48">
        <v>24</v>
      </c>
      <c r="N21" s="48">
        <v>0.9</v>
      </c>
      <c r="O21" s="48">
        <v>2.6</v>
      </c>
      <c r="P21" s="48">
        <v>4.3</v>
      </c>
      <c r="Q21" s="48">
        <v>0.9</v>
      </c>
      <c r="R21" s="48">
        <v>19.7</v>
      </c>
      <c r="S21" s="50">
        <v>195.9</v>
      </c>
      <c r="T21" s="48">
        <v>9.4</v>
      </c>
    </row>
    <row r="22" spans="1:22" s="19" customFormat="1" ht="14.25" customHeight="1">
      <c r="A22" s="486" t="s">
        <v>87</v>
      </c>
      <c r="B22" s="487"/>
      <c r="C22" s="488"/>
      <c r="D22" s="51">
        <v>525.70000000000005</v>
      </c>
      <c r="E22" s="51">
        <v>19.600000000000001</v>
      </c>
      <c r="F22" s="51">
        <v>78.5</v>
      </c>
      <c r="G22" s="51">
        <v>0.8511942254983742</v>
      </c>
      <c r="H22" s="51">
        <v>5.0999999999999996</v>
      </c>
      <c r="I22" s="51">
        <v>0.8511942254983742</v>
      </c>
      <c r="J22" s="51">
        <v>6.8</v>
      </c>
      <c r="K22" s="51">
        <v>129.69999999999999</v>
      </c>
      <c r="L22" s="51">
        <v>25.6</v>
      </c>
      <c r="M22" s="51">
        <v>31.6</v>
      </c>
      <c r="N22" s="51">
        <v>0.8511942254983742</v>
      </c>
      <c r="O22" s="51">
        <v>0.8511942254983742</v>
      </c>
      <c r="P22" s="51">
        <v>6.8095538039869936</v>
      </c>
      <c r="Q22" s="56"/>
      <c r="R22" s="51">
        <v>15.4</v>
      </c>
      <c r="S22" s="51">
        <v>203.1</v>
      </c>
      <c r="T22" s="51">
        <v>6.8</v>
      </c>
    </row>
    <row r="23" spans="1:22" s="19" customFormat="1" ht="15.75" customHeight="1">
      <c r="A23" s="502" t="s">
        <v>93</v>
      </c>
      <c r="B23" s="503"/>
      <c r="C23" s="504"/>
      <c r="D23" s="48">
        <v>630.70000000000005</v>
      </c>
      <c r="E23" s="48">
        <v>26.105702832889818</v>
      </c>
      <c r="F23" s="48">
        <v>74.099999999999994</v>
      </c>
      <c r="G23" s="48">
        <v>0</v>
      </c>
      <c r="H23" s="48">
        <v>5.0999999999999996</v>
      </c>
      <c r="I23" s="48">
        <v>0.84211944622225221</v>
      </c>
      <c r="J23" s="48">
        <v>8.4211944622225214</v>
      </c>
      <c r="K23" s="48">
        <v>146.5</v>
      </c>
      <c r="L23" s="48">
        <v>31.2</v>
      </c>
      <c r="M23" s="48">
        <v>37.9</v>
      </c>
      <c r="N23" s="48">
        <v>0</v>
      </c>
      <c r="O23" s="48">
        <v>0.84211944622225221</v>
      </c>
      <c r="P23" s="48">
        <v>5.9</v>
      </c>
      <c r="Q23" s="48">
        <v>0.84211944622225221</v>
      </c>
      <c r="R23" s="48">
        <v>14.3</v>
      </c>
      <c r="S23" s="48">
        <v>278.7</v>
      </c>
      <c r="T23" s="68">
        <v>12.7</v>
      </c>
    </row>
    <row r="24" spans="1:22" ht="12.75" customHeight="1">
      <c r="A24" s="505" t="s">
        <v>88</v>
      </c>
      <c r="B24" s="505"/>
      <c r="C24" s="505"/>
      <c r="D24" s="57">
        <v>525.29999999999995</v>
      </c>
      <c r="E24" s="57">
        <v>35.299999999999997</v>
      </c>
      <c r="F24" s="57">
        <v>78.900000000000006</v>
      </c>
      <c r="G24" s="57"/>
      <c r="H24" s="57"/>
      <c r="I24" s="57"/>
      <c r="J24" s="57"/>
      <c r="K24" s="57">
        <v>156.69999999999999</v>
      </c>
      <c r="L24" s="57">
        <v>22.8</v>
      </c>
      <c r="M24" s="57">
        <v>47.5</v>
      </c>
      <c r="N24" s="57"/>
      <c r="O24" s="57"/>
      <c r="P24" s="57"/>
      <c r="Q24" s="57"/>
      <c r="R24" s="57"/>
      <c r="S24" s="58">
        <v>131.4</v>
      </c>
      <c r="T24" s="59">
        <v>10.4</v>
      </c>
    </row>
    <row r="25" spans="1:22" ht="12.75" customHeight="1">
      <c r="A25" s="505" t="s">
        <v>89</v>
      </c>
      <c r="B25" s="505"/>
      <c r="C25" s="505"/>
      <c r="D25" s="57">
        <v>611.6</v>
      </c>
      <c r="E25" s="57">
        <v>66.599999999999994</v>
      </c>
      <c r="F25" s="57">
        <v>84.9</v>
      </c>
      <c r="G25" s="57"/>
      <c r="H25" s="57"/>
      <c r="I25" s="57"/>
      <c r="J25" s="57"/>
      <c r="K25" s="57">
        <v>162.9</v>
      </c>
      <c r="L25" s="57">
        <v>26.7</v>
      </c>
      <c r="M25" s="57">
        <v>44.7</v>
      </c>
      <c r="N25" s="57"/>
      <c r="O25" s="57"/>
      <c r="P25" s="60"/>
      <c r="Q25" s="61"/>
      <c r="R25" s="61"/>
      <c r="S25" s="62">
        <v>166.4</v>
      </c>
      <c r="T25" s="59">
        <v>19.399999999999999</v>
      </c>
    </row>
    <row r="26" spans="1:22" ht="12.75" customHeight="1">
      <c r="A26" s="505" t="s">
        <v>90</v>
      </c>
      <c r="B26" s="505"/>
      <c r="C26" s="505"/>
      <c r="D26" s="57">
        <v>483.5</v>
      </c>
      <c r="E26" s="57">
        <v>35.200000000000003</v>
      </c>
      <c r="F26" s="57">
        <v>74.599999999999994</v>
      </c>
      <c r="G26" s="57">
        <v>0.4</v>
      </c>
      <c r="H26" s="57">
        <v>4.7</v>
      </c>
      <c r="I26" s="57">
        <v>4.3</v>
      </c>
      <c r="J26" s="57">
        <v>10.3</v>
      </c>
      <c r="K26" s="57">
        <v>146.1</v>
      </c>
      <c r="L26" s="57">
        <v>18</v>
      </c>
      <c r="M26" s="57">
        <v>42.7</v>
      </c>
      <c r="N26" s="57">
        <v>1.1000000000000001</v>
      </c>
      <c r="O26" s="57">
        <v>1</v>
      </c>
      <c r="P26" s="57">
        <v>3.4</v>
      </c>
      <c r="Q26" s="57">
        <v>0.9</v>
      </c>
      <c r="R26" s="57">
        <v>16.8</v>
      </c>
      <c r="S26" s="58">
        <v>123.7</v>
      </c>
      <c r="T26" s="59">
        <v>8.6</v>
      </c>
    </row>
    <row r="27" spans="1:22" ht="12.75" customHeight="1">
      <c r="A27" s="505" t="s">
        <v>91</v>
      </c>
      <c r="B27" s="505"/>
      <c r="C27" s="505"/>
      <c r="D27" s="57"/>
      <c r="E27" s="57">
        <v>72.5</v>
      </c>
      <c r="F27" s="57"/>
      <c r="G27" s="57"/>
      <c r="H27" s="57"/>
      <c r="I27" s="57"/>
      <c r="J27" s="57"/>
      <c r="K27" s="57">
        <v>151.80000000000001</v>
      </c>
      <c r="L27" s="57">
        <v>22.7</v>
      </c>
      <c r="M27" s="57">
        <v>40.700000000000003</v>
      </c>
      <c r="N27" s="57"/>
      <c r="O27" s="57"/>
      <c r="P27" s="60"/>
      <c r="Q27" s="61"/>
      <c r="R27" s="61"/>
      <c r="S27" s="62">
        <v>161</v>
      </c>
      <c r="T27" s="59">
        <v>16.100000000000001</v>
      </c>
    </row>
    <row r="28" spans="1:22" s="32" customFormat="1" ht="19.5" customHeight="1">
      <c r="A28" s="500"/>
      <c r="B28" s="500"/>
      <c r="C28" s="500"/>
      <c r="D28" s="69"/>
      <c r="E28" s="69"/>
      <c r="F28" s="69"/>
      <c r="G28" s="69"/>
      <c r="H28" s="69"/>
      <c r="I28" s="69"/>
      <c r="J28" s="69"/>
      <c r="K28" s="69"/>
      <c r="L28" s="69"/>
      <c r="M28" s="69"/>
      <c r="N28" s="69"/>
      <c r="O28" s="69"/>
      <c r="P28" s="69"/>
      <c r="Q28" s="69"/>
      <c r="R28" s="69"/>
      <c r="S28" s="69"/>
      <c r="T28" s="69"/>
    </row>
    <row r="29" spans="1:22" s="73" customFormat="1" ht="18.75" customHeight="1">
      <c r="A29" s="501"/>
      <c r="B29" s="501"/>
      <c r="C29" s="501"/>
      <c r="D29" s="70"/>
      <c r="E29" s="70"/>
      <c r="F29" s="70"/>
      <c r="G29" s="70"/>
      <c r="H29" s="70"/>
      <c r="I29" s="70"/>
      <c r="J29" s="70"/>
      <c r="K29" s="70"/>
      <c r="L29" s="70"/>
      <c r="M29" s="70"/>
      <c r="N29" s="70"/>
      <c r="O29" s="70"/>
      <c r="P29" s="70"/>
      <c r="Q29" s="70"/>
      <c r="R29" s="70"/>
      <c r="S29" s="71"/>
      <c r="T29" s="72"/>
    </row>
    <row r="30" spans="1:22" s="73" customFormat="1" ht="12.75" customHeight="1">
      <c r="A30" s="501"/>
      <c r="B30" s="501"/>
      <c r="C30" s="501"/>
      <c r="D30" s="70"/>
      <c r="E30" s="70"/>
      <c r="F30" s="70"/>
      <c r="G30" s="70"/>
      <c r="H30" s="70"/>
      <c r="I30" s="70"/>
      <c r="J30" s="70"/>
      <c r="K30" s="70"/>
      <c r="L30" s="70"/>
      <c r="M30" s="70"/>
      <c r="N30" s="70"/>
      <c r="O30" s="70"/>
      <c r="P30" s="74"/>
      <c r="Q30" s="75"/>
      <c r="R30" s="75"/>
      <c r="S30" s="76"/>
      <c r="T30" s="72"/>
    </row>
    <row r="31" spans="1:22" s="29" customFormat="1" ht="12.75" customHeight="1"/>
    <row r="32" spans="1:22" s="29" customFormat="1" ht="12.75" customHeight="1"/>
  </sheetData>
  <sheetProtection selectLockedCells="1" selectUnlockedCells="1"/>
  <mergeCells count="21">
    <mergeCell ref="A30:C30"/>
    <mergeCell ref="A22:C22"/>
    <mergeCell ref="A23:C23"/>
    <mergeCell ref="A24:C24"/>
    <mergeCell ref="A25:C25"/>
    <mergeCell ref="A26:C26"/>
    <mergeCell ref="A27:C27"/>
    <mergeCell ref="U18:V18"/>
    <mergeCell ref="A19:C19"/>
    <mergeCell ref="A20:C20"/>
    <mergeCell ref="A28:C28"/>
    <mergeCell ref="A29:C29"/>
    <mergeCell ref="A21:C21"/>
    <mergeCell ref="A1:T1"/>
    <mergeCell ref="A2:Q2"/>
    <mergeCell ref="A3:A4"/>
    <mergeCell ref="B3:B4"/>
    <mergeCell ref="C3:C4"/>
    <mergeCell ref="D3:D4"/>
    <mergeCell ref="A17:C17"/>
    <mergeCell ref="A18:C18"/>
  </mergeCells>
  <dataValidations count="1">
    <dataValidation operator="equal" allowBlank="1" showErrorMessage="1" sqref="C5:C16">
      <formula1>0</formula1>
      <formula2>0</formula2>
    </dataValidation>
  </dataValidations>
  <pageMargins left="0.78740157480314965" right="0" top="0.39370078740157483" bottom="0" header="0.51181102362204722" footer="0.51181102362204722"/>
  <pageSetup paperSize="9" scale="78"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29"/>
  <sheetViews>
    <sheetView showZeros="0" topLeftCell="A16" zoomScale="89" zoomScaleNormal="89" workbookViewId="0">
      <selection activeCell="C35" sqref="C35"/>
    </sheetView>
  </sheetViews>
  <sheetFormatPr defaultColWidth="14.85546875" defaultRowHeight="12.75" customHeight="1"/>
  <cols>
    <col min="1" max="1" width="21.5703125" style="77" customWidth="1"/>
    <col min="2" max="2" width="10.140625" style="77" customWidth="1"/>
    <col min="3" max="3" width="6.85546875" style="77" customWidth="1"/>
    <col min="4" max="4" width="7.85546875" style="77" customWidth="1"/>
    <col min="5" max="5" width="6.7109375" style="77" customWidth="1"/>
    <col min="6" max="6" width="6.85546875" style="77" customWidth="1"/>
    <col min="7" max="7" width="6.28515625" style="77" customWidth="1"/>
    <col min="8" max="8" width="9.140625" style="77" customWidth="1"/>
    <col min="9" max="12" width="6.85546875" style="77" customWidth="1"/>
    <col min="13" max="13" width="6.42578125" style="77" customWidth="1"/>
    <col min="14" max="14" width="6.85546875" style="77" customWidth="1"/>
    <col min="15" max="15" width="6.42578125" style="77" customWidth="1"/>
    <col min="16" max="16" width="6.85546875" style="77" customWidth="1"/>
    <col min="17" max="17" width="6.42578125" style="77" customWidth="1"/>
    <col min="18" max="19" width="6.85546875" style="77" customWidth="1"/>
    <col min="20" max="20" width="9.140625" style="77" customWidth="1"/>
    <col min="21" max="22" width="6.85546875" style="77" customWidth="1"/>
    <col min="23" max="27" width="9.7109375" style="77" customWidth="1"/>
    <col min="28" max="28" width="10.7109375" style="77" customWidth="1"/>
    <col min="29" max="259" width="9.7109375" style="77" customWidth="1"/>
    <col min="260" max="1026" width="9.7109375" style="86" customWidth="1"/>
    <col min="1027" max="1027" width="14.85546875" style="86" customWidth="1"/>
    <col min="1028" max="16384" width="14.85546875" style="86"/>
  </cols>
  <sheetData>
    <row r="1" spans="1:28" ht="43.5" customHeight="1">
      <c r="A1" s="506" t="s">
        <v>94</v>
      </c>
      <c r="B1" s="506"/>
      <c r="C1" s="506"/>
      <c r="D1" s="506"/>
      <c r="E1" s="506"/>
      <c r="F1" s="506"/>
      <c r="G1" s="506"/>
      <c r="H1" s="506"/>
      <c r="I1" s="506"/>
      <c r="J1" s="506"/>
      <c r="K1" s="506"/>
      <c r="L1" s="506"/>
      <c r="M1" s="506"/>
      <c r="N1" s="506"/>
      <c r="O1" s="506"/>
      <c r="P1" s="506"/>
      <c r="Q1" s="506"/>
      <c r="R1" s="506"/>
      <c r="S1" s="506"/>
      <c r="T1" s="506"/>
      <c r="U1" s="506"/>
      <c r="V1" s="506"/>
    </row>
    <row r="2" spans="1:28" ht="27" customHeight="1" thickBot="1">
      <c r="A2" s="78" t="s">
        <v>95</v>
      </c>
      <c r="B2" s="79"/>
      <c r="C2" s="79"/>
      <c r="D2" s="79"/>
      <c r="E2" s="79"/>
      <c r="F2" s="79"/>
      <c r="G2" s="79"/>
      <c r="H2" s="79"/>
      <c r="I2" s="79"/>
      <c r="J2" s="79"/>
      <c r="K2" s="79"/>
      <c r="L2" s="79"/>
      <c r="M2" s="79"/>
      <c r="N2" s="79"/>
      <c r="O2" s="79"/>
      <c r="P2" s="79"/>
      <c r="Q2" s="79"/>
      <c r="R2" s="79"/>
      <c r="S2" s="79"/>
      <c r="T2" s="79"/>
      <c r="U2" s="79"/>
      <c r="V2" s="79"/>
    </row>
    <row r="3" spans="1:28" ht="53.25" customHeight="1">
      <c r="A3" s="507" t="s">
        <v>96</v>
      </c>
      <c r="B3" s="508" t="s">
        <v>5</v>
      </c>
      <c r="C3" s="507" t="s">
        <v>97</v>
      </c>
      <c r="D3" s="507"/>
      <c r="E3" s="507" t="s">
        <v>98</v>
      </c>
      <c r="F3" s="507"/>
      <c r="G3" s="507" t="s">
        <v>99</v>
      </c>
      <c r="H3" s="507"/>
      <c r="I3" s="511" t="s">
        <v>100</v>
      </c>
      <c r="J3" s="511"/>
      <c r="K3" s="507" t="s">
        <v>101</v>
      </c>
      <c r="L3" s="507"/>
      <c r="M3" s="507" t="s">
        <v>102</v>
      </c>
      <c r="N3" s="507"/>
      <c r="O3" s="512" t="s">
        <v>103</v>
      </c>
      <c r="P3" s="512"/>
      <c r="Q3" s="507" t="s">
        <v>104</v>
      </c>
      <c r="R3" s="507"/>
      <c r="S3" s="507"/>
      <c r="T3" s="507"/>
      <c r="U3" s="507" t="s">
        <v>105</v>
      </c>
      <c r="V3" s="507"/>
    </row>
    <row r="4" spans="1:28" ht="21" customHeight="1">
      <c r="A4" s="507"/>
      <c r="B4" s="509"/>
      <c r="C4" s="513" t="s">
        <v>106</v>
      </c>
      <c r="D4" s="514" t="s">
        <v>107</v>
      </c>
      <c r="E4" s="513" t="s">
        <v>106</v>
      </c>
      <c r="F4" s="514" t="s">
        <v>107</v>
      </c>
      <c r="G4" s="513" t="s">
        <v>106</v>
      </c>
      <c r="H4" s="514" t="s">
        <v>107</v>
      </c>
      <c r="I4" s="513" t="s">
        <v>106</v>
      </c>
      <c r="J4" s="514" t="s">
        <v>107</v>
      </c>
      <c r="K4" s="513" t="s">
        <v>106</v>
      </c>
      <c r="L4" s="514" t="s">
        <v>107</v>
      </c>
      <c r="M4" s="518" t="s">
        <v>106</v>
      </c>
      <c r="N4" s="514" t="s">
        <v>107</v>
      </c>
      <c r="O4" s="518" t="s">
        <v>106</v>
      </c>
      <c r="P4" s="514" t="s">
        <v>107</v>
      </c>
      <c r="Q4" s="521" t="s">
        <v>106</v>
      </c>
      <c r="R4" s="514" t="s">
        <v>107</v>
      </c>
      <c r="S4" s="522" t="s">
        <v>108</v>
      </c>
      <c r="T4" s="522"/>
      <c r="U4" s="521" t="s">
        <v>106</v>
      </c>
      <c r="V4" s="514" t="s">
        <v>107</v>
      </c>
      <c r="AB4" s="80"/>
    </row>
    <row r="5" spans="1:28" ht="23.25" customHeight="1">
      <c r="A5" s="507"/>
      <c r="B5" s="510"/>
      <c r="C5" s="513"/>
      <c r="D5" s="514"/>
      <c r="E5" s="513"/>
      <c r="F5" s="514"/>
      <c r="G5" s="513"/>
      <c r="H5" s="514"/>
      <c r="I5" s="513"/>
      <c r="J5" s="514"/>
      <c r="K5" s="513"/>
      <c r="L5" s="514"/>
      <c r="M5" s="518"/>
      <c r="N5" s="514"/>
      <c r="O5" s="518"/>
      <c r="P5" s="514"/>
      <c r="Q5" s="521"/>
      <c r="R5" s="514"/>
      <c r="S5" s="81" t="s">
        <v>106</v>
      </c>
      <c r="T5" s="82" t="s">
        <v>109</v>
      </c>
      <c r="U5" s="521"/>
      <c r="V5" s="514"/>
      <c r="AB5" s="80"/>
    </row>
    <row r="6" spans="1:28" ht="19.899999999999999" customHeight="1">
      <c r="A6" s="83" t="s">
        <v>110</v>
      </c>
      <c r="B6" s="345">
        <v>34415</v>
      </c>
      <c r="C6" s="346">
        <v>28</v>
      </c>
      <c r="D6" s="347">
        <v>81.35987214877234</v>
      </c>
      <c r="E6" s="346">
        <v>3</v>
      </c>
      <c r="F6" s="347">
        <v>8.7171291587970359</v>
      </c>
      <c r="G6" s="346">
        <v>1</v>
      </c>
      <c r="H6" s="347">
        <v>2.9057097195990123</v>
      </c>
      <c r="I6" s="348">
        <v>1</v>
      </c>
      <c r="J6" s="347">
        <v>2.9057097195990123</v>
      </c>
      <c r="K6" s="348">
        <v>3</v>
      </c>
      <c r="L6" s="347">
        <v>8.7171291587970359</v>
      </c>
      <c r="M6" s="348">
        <v>7</v>
      </c>
      <c r="N6" s="347">
        <v>20.339968037193085</v>
      </c>
      <c r="O6" s="348">
        <v>1</v>
      </c>
      <c r="P6" s="347">
        <v>2.9057097195990123</v>
      </c>
      <c r="Q6" s="346">
        <v>6</v>
      </c>
      <c r="R6" s="347">
        <v>17.434258317594072</v>
      </c>
      <c r="S6" s="346">
        <v>4</v>
      </c>
      <c r="T6" s="347">
        <v>11.622838878396049</v>
      </c>
      <c r="U6" s="349">
        <v>7</v>
      </c>
      <c r="V6" s="347">
        <v>20.339968037193085</v>
      </c>
    </row>
    <row r="7" spans="1:28" ht="19.899999999999999" customHeight="1">
      <c r="A7" s="84" t="s">
        <v>111</v>
      </c>
      <c r="B7" s="345">
        <v>8128</v>
      </c>
      <c r="C7" s="346">
        <v>16</v>
      </c>
      <c r="D7" s="347">
        <v>196.85039370078741</v>
      </c>
      <c r="E7" s="346">
        <v>1</v>
      </c>
      <c r="F7" s="347">
        <v>12.303149606299213</v>
      </c>
      <c r="G7" s="346">
        <v>1</v>
      </c>
      <c r="H7" s="347">
        <v>12.303149606299213</v>
      </c>
      <c r="I7" s="346"/>
      <c r="J7" s="347">
        <v>0</v>
      </c>
      <c r="K7" s="346">
        <v>3</v>
      </c>
      <c r="L7" s="347">
        <v>36.909448818897637</v>
      </c>
      <c r="M7" s="346">
        <v>6</v>
      </c>
      <c r="N7" s="347">
        <v>73.818897637795274</v>
      </c>
      <c r="O7" s="346">
        <v>1</v>
      </c>
      <c r="P7" s="347">
        <v>12.303149606299213</v>
      </c>
      <c r="Q7" s="346">
        <v>2</v>
      </c>
      <c r="R7" s="347">
        <v>24.606299212598426</v>
      </c>
      <c r="S7" s="346">
        <v>1</v>
      </c>
      <c r="T7" s="347">
        <v>12.303149606299213</v>
      </c>
      <c r="U7" s="349">
        <v>3</v>
      </c>
      <c r="V7" s="347">
        <v>36.909448818897637</v>
      </c>
    </row>
    <row r="8" spans="1:28" ht="19.899999999999999" customHeight="1">
      <c r="A8" s="84" t="s">
        <v>112</v>
      </c>
      <c r="B8" s="345">
        <v>12420</v>
      </c>
      <c r="C8" s="346">
        <v>23</v>
      </c>
      <c r="D8" s="347">
        <v>185.18518518518519</v>
      </c>
      <c r="E8" s="346">
        <v>4</v>
      </c>
      <c r="F8" s="347">
        <v>32.206119162640903</v>
      </c>
      <c r="G8" s="346">
        <v>4</v>
      </c>
      <c r="H8" s="347">
        <v>32.206119162640903</v>
      </c>
      <c r="I8" s="346">
        <v>5</v>
      </c>
      <c r="J8" s="347">
        <v>40.257648953301128</v>
      </c>
      <c r="K8" s="346">
        <v>3</v>
      </c>
      <c r="L8" s="347">
        <v>24.154589371980677</v>
      </c>
      <c r="M8" s="346">
        <v>3</v>
      </c>
      <c r="N8" s="347">
        <v>24.154589371980677</v>
      </c>
      <c r="O8" s="346">
        <v>2</v>
      </c>
      <c r="P8" s="347">
        <v>16.103059581320451</v>
      </c>
      <c r="Q8" s="346">
        <v>3</v>
      </c>
      <c r="R8" s="347">
        <v>24.154589371980677</v>
      </c>
      <c r="S8" s="346">
        <v>3</v>
      </c>
      <c r="T8" s="347">
        <v>24.154589371980677</v>
      </c>
      <c r="U8" s="349">
        <v>3</v>
      </c>
      <c r="V8" s="347">
        <v>24.154589371980677</v>
      </c>
    </row>
    <row r="9" spans="1:28" ht="19.899999999999999" customHeight="1">
      <c r="A9" s="84" t="s">
        <v>113</v>
      </c>
      <c r="B9" s="345">
        <v>13698</v>
      </c>
      <c r="C9" s="346">
        <v>24</v>
      </c>
      <c r="D9" s="347">
        <v>175.20805957074026</v>
      </c>
      <c r="E9" s="346">
        <v>3</v>
      </c>
      <c r="F9" s="347">
        <v>21.901007446342533</v>
      </c>
      <c r="G9" s="346">
        <v>2</v>
      </c>
      <c r="H9" s="347">
        <v>14.600671630895022</v>
      </c>
      <c r="I9" s="346">
        <v>1</v>
      </c>
      <c r="J9" s="347">
        <v>7.3003358154475109</v>
      </c>
      <c r="K9" s="346">
        <v>1</v>
      </c>
      <c r="L9" s="347">
        <v>7.3003358154475109</v>
      </c>
      <c r="M9" s="346">
        <v>8</v>
      </c>
      <c r="N9" s="347">
        <v>58.402686523580087</v>
      </c>
      <c r="O9" s="346"/>
      <c r="P9" s="347">
        <v>0</v>
      </c>
      <c r="Q9" s="346">
        <v>5</v>
      </c>
      <c r="R9" s="347">
        <v>36.501679077237554</v>
      </c>
      <c r="S9" s="346">
        <v>4</v>
      </c>
      <c r="T9" s="347">
        <v>29.201343261790043</v>
      </c>
      <c r="U9" s="349">
        <v>6</v>
      </c>
      <c r="V9" s="347">
        <v>43.802014892685065</v>
      </c>
    </row>
    <row r="10" spans="1:28" ht="19.899999999999999" customHeight="1">
      <c r="A10" s="84" t="s">
        <v>114</v>
      </c>
      <c r="B10" s="345">
        <v>14174</v>
      </c>
      <c r="C10" s="346">
        <v>33</v>
      </c>
      <c r="D10" s="347">
        <v>232.82065754197828</v>
      </c>
      <c r="E10" s="346">
        <v>6</v>
      </c>
      <c r="F10" s="347">
        <v>42.331028643996049</v>
      </c>
      <c r="G10" s="346">
        <v>5</v>
      </c>
      <c r="H10" s="347">
        <v>35.275857203330041</v>
      </c>
      <c r="I10" s="346">
        <v>3</v>
      </c>
      <c r="J10" s="347">
        <v>21.165514321998025</v>
      </c>
      <c r="K10" s="346">
        <v>3</v>
      </c>
      <c r="L10" s="347">
        <v>21.165514321998025</v>
      </c>
      <c r="M10" s="346">
        <v>10</v>
      </c>
      <c r="N10" s="347">
        <v>70.551714406660082</v>
      </c>
      <c r="O10" s="346">
        <v>2</v>
      </c>
      <c r="P10" s="347">
        <v>14.110342881332016</v>
      </c>
      <c r="Q10" s="346">
        <v>9</v>
      </c>
      <c r="R10" s="347">
        <v>63.496542965994074</v>
      </c>
      <c r="S10" s="346">
        <v>6</v>
      </c>
      <c r="T10" s="347">
        <v>42.331028643996049</v>
      </c>
      <c r="U10" s="349"/>
      <c r="V10" s="347">
        <v>0</v>
      </c>
    </row>
    <row r="11" spans="1:28" ht="19.899999999999999" customHeight="1">
      <c r="A11" s="84" t="s">
        <v>115</v>
      </c>
      <c r="B11" s="345">
        <v>11714</v>
      </c>
      <c r="C11" s="346">
        <v>23</v>
      </c>
      <c r="D11" s="347">
        <v>196.34625234761825</v>
      </c>
      <c r="E11" s="346">
        <v>1</v>
      </c>
      <c r="F11" s="347">
        <v>8.5367935803312278</v>
      </c>
      <c r="G11" s="346">
        <v>1</v>
      </c>
      <c r="H11" s="347">
        <v>8.5367935803312278</v>
      </c>
      <c r="I11" s="346">
        <v>3</v>
      </c>
      <c r="J11" s="347">
        <v>25.610380740993683</v>
      </c>
      <c r="K11" s="346">
        <v>3</v>
      </c>
      <c r="L11" s="347">
        <v>25.610380740993683</v>
      </c>
      <c r="M11" s="346">
        <v>4</v>
      </c>
      <c r="N11" s="347">
        <v>34.147174321324911</v>
      </c>
      <c r="O11" s="346">
        <v>3</v>
      </c>
      <c r="P11" s="347">
        <v>25.610380740993683</v>
      </c>
      <c r="Q11" s="346">
        <v>3</v>
      </c>
      <c r="R11" s="347">
        <v>25.610380740993683</v>
      </c>
      <c r="S11" s="346">
        <v>2</v>
      </c>
      <c r="T11" s="347">
        <v>17.073587160662456</v>
      </c>
      <c r="U11" s="349">
        <v>6</v>
      </c>
      <c r="V11" s="347">
        <v>51.220761481987367</v>
      </c>
    </row>
    <row r="12" spans="1:28" ht="19.899999999999999" customHeight="1">
      <c r="A12" s="84" t="s">
        <v>116</v>
      </c>
      <c r="B12" s="345">
        <v>19449</v>
      </c>
      <c r="C12" s="346">
        <v>29</v>
      </c>
      <c r="D12" s="347">
        <v>149.10792328654429</v>
      </c>
      <c r="E12" s="346">
        <v>6</v>
      </c>
      <c r="F12" s="347">
        <v>30.849915162733303</v>
      </c>
      <c r="G12" s="346">
        <v>6</v>
      </c>
      <c r="H12" s="347">
        <v>30.849915162733303</v>
      </c>
      <c r="I12" s="346">
        <v>5</v>
      </c>
      <c r="J12" s="347">
        <v>25.708262635611085</v>
      </c>
      <c r="K12" s="346">
        <v>3</v>
      </c>
      <c r="L12" s="347">
        <v>15.424957581366652</v>
      </c>
      <c r="M12" s="346">
        <v>8</v>
      </c>
      <c r="N12" s="347">
        <v>41.133220216977733</v>
      </c>
      <c r="O12" s="346"/>
      <c r="P12" s="347">
        <v>0</v>
      </c>
      <c r="Q12" s="346">
        <v>3</v>
      </c>
      <c r="R12" s="347">
        <v>15.424957581366652</v>
      </c>
      <c r="S12" s="346">
        <v>1</v>
      </c>
      <c r="T12" s="347">
        <v>5.1416525271222167</v>
      </c>
      <c r="U12" s="349">
        <v>4</v>
      </c>
      <c r="V12" s="347">
        <v>20.566610108488867</v>
      </c>
    </row>
    <row r="13" spans="1:28" ht="19.899999999999999" customHeight="1">
      <c r="A13" s="84" t="s">
        <v>117</v>
      </c>
      <c r="B13" s="345">
        <v>14574</v>
      </c>
      <c r="C13" s="346">
        <v>14</v>
      </c>
      <c r="D13" s="347">
        <v>96.061479346781937</v>
      </c>
      <c r="E13" s="346"/>
      <c r="F13" s="347">
        <v>0</v>
      </c>
      <c r="G13" s="346">
        <v>0</v>
      </c>
      <c r="H13" s="347">
        <v>0</v>
      </c>
      <c r="I13" s="346">
        <v>0</v>
      </c>
      <c r="J13" s="347">
        <v>0</v>
      </c>
      <c r="K13" s="346">
        <v>0</v>
      </c>
      <c r="L13" s="347">
        <v>0</v>
      </c>
      <c r="M13" s="346">
        <v>6</v>
      </c>
      <c r="N13" s="347">
        <v>41.169205434335119</v>
      </c>
      <c r="O13" s="346">
        <v>0</v>
      </c>
      <c r="P13" s="347">
        <v>0</v>
      </c>
      <c r="Q13" s="346">
        <v>3</v>
      </c>
      <c r="R13" s="347">
        <v>20.584602717167559</v>
      </c>
      <c r="S13" s="346">
        <v>3</v>
      </c>
      <c r="T13" s="347">
        <v>20.584602717167559</v>
      </c>
      <c r="U13" s="349">
        <v>5</v>
      </c>
      <c r="V13" s="347">
        <v>34.307671195279262</v>
      </c>
    </row>
    <row r="14" spans="1:28" ht="19.899999999999999" customHeight="1">
      <c r="A14" s="84" t="s">
        <v>118</v>
      </c>
      <c r="B14" s="345">
        <v>16133</v>
      </c>
      <c r="C14" s="346">
        <v>30</v>
      </c>
      <c r="D14" s="347">
        <v>185.95425525320772</v>
      </c>
      <c r="E14" s="346">
        <v>2</v>
      </c>
      <c r="F14" s="347">
        <v>12.396950350213848</v>
      </c>
      <c r="G14" s="346">
        <v>2</v>
      </c>
      <c r="H14" s="347">
        <v>12.396950350213848</v>
      </c>
      <c r="I14" s="346">
        <v>0</v>
      </c>
      <c r="J14" s="347">
        <v>0</v>
      </c>
      <c r="K14" s="346">
        <v>1</v>
      </c>
      <c r="L14" s="347">
        <v>6.1984751751069238</v>
      </c>
      <c r="M14" s="346">
        <v>13</v>
      </c>
      <c r="N14" s="347">
        <v>80.580177276390003</v>
      </c>
      <c r="O14" s="346">
        <v>0</v>
      </c>
      <c r="P14" s="347">
        <v>0</v>
      </c>
      <c r="Q14" s="346">
        <v>7</v>
      </c>
      <c r="R14" s="347">
        <v>43.389326225748469</v>
      </c>
      <c r="S14" s="346">
        <v>6</v>
      </c>
      <c r="T14" s="347">
        <v>37.190851050641541</v>
      </c>
      <c r="U14" s="349">
        <v>7</v>
      </c>
      <c r="V14" s="347">
        <v>43.389326225748469</v>
      </c>
    </row>
    <row r="15" spans="1:28" ht="19.899999999999999" customHeight="1">
      <c r="A15" s="84" t="s">
        <v>119</v>
      </c>
      <c r="B15" s="345">
        <v>10637</v>
      </c>
      <c r="C15" s="346">
        <v>13</v>
      </c>
      <c r="D15" s="347">
        <v>122.21491021904673</v>
      </c>
      <c r="E15" s="346">
        <v>7</v>
      </c>
      <c r="F15" s="347">
        <v>65.808028579486702</v>
      </c>
      <c r="G15" s="346">
        <v>6</v>
      </c>
      <c r="H15" s="347">
        <v>56.406881639560027</v>
      </c>
      <c r="I15" s="346"/>
      <c r="J15" s="347">
        <v>0</v>
      </c>
      <c r="K15" s="346">
        <v>1</v>
      </c>
      <c r="L15" s="347">
        <v>9.4011469399266705</v>
      </c>
      <c r="M15" s="346">
        <v>2</v>
      </c>
      <c r="N15" s="347">
        <v>18.802293879853341</v>
      </c>
      <c r="O15" s="346">
        <v>0</v>
      </c>
      <c r="P15" s="347">
        <v>0</v>
      </c>
      <c r="Q15" s="346">
        <v>0</v>
      </c>
      <c r="R15" s="347">
        <v>0</v>
      </c>
      <c r="S15" s="346">
        <v>0</v>
      </c>
      <c r="T15" s="347">
        <v>0</v>
      </c>
      <c r="U15" s="349">
        <v>3</v>
      </c>
      <c r="V15" s="347">
        <v>28.203440819780013</v>
      </c>
    </row>
    <row r="16" spans="1:28" ht="27.75" customHeight="1">
      <c r="A16" s="350" t="s">
        <v>120</v>
      </c>
      <c r="B16" s="279">
        <v>155342</v>
      </c>
      <c r="C16" s="351">
        <v>233</v>
      </c>
      <c r="D16" s="347">
        <v>149.99163136820692</v>
      </c>
      <c r="E16" s="351">
        <v>33</v>
      </c>
      <c r="F16" s="347">
        <v>21.243449936269649</v>
      </c>
      <c r="G16" s="351">
        <v>28</v>
      </c>
      <c r="H16" s="347">
        <v>18.024745400471218</v>
      </c>
      <c r="I16" s="351">
        <v>18</v>
      </c>
      <c r="J16" s="347">
        <v>11.587336328874354</v>
      </c>
      <c r="K16" s="351">
        <v>21</v>
      </c>
      <c r="L16" s="347">
        <v>13.518559050353414</v>
      </c>
      <c r="M16" s="351">
        <v>67</v>
      </c>
      <c r="N16" s="347">
        <v>43.130640779698986</v>
      </c>
      <c r="O16" s="351">
        <v>9</v>
      </c>
      <c r="P16" s="347">
        <v>5.793668164437177</v>
      </c>
      <c r="Q16" s="351">
        <v>41</v>
      </c>
      <c r="R16" s="347">
        <v>26.393377193547142</v>
      </c>
      <c r="S16" s="351">
        <v>30</v>
      </c>
      <c r="T16" s="347">
        <v>19.312227214790592</v>
      </c>
      <c r="U16" s="351">
        <v>44</v>
      </c>
      <c r="V16" s="347">
        <v>28.324599915026202</v>
      </c>
    </row>
    <row r="17" spans="1:259" ht="28.5" customHeight="1">
      <c r="A17" s="85" t="s">
        <v>121</v>
      </c>
      <c r="B17" s="352">
        <v>64161</v>
      </c>
      <c r="C17" s="346">
        <v>68</v>
      </c>
      <c r="D17" s="347">
        <v>105.98338554573651</v>
      </c>
      <c r="E17" s="346">
        <v>9</v>
      </c>
      <c r="F17" s="347">
        <v>14.027212792818068</v>
      </c>
      <c r="G17" s="346">
        <v>8</v>
      </c>
      <c r="H17" s="347">
        <v>12.46863359361606</v>
      </c>
      <c r="I17" s="346">
        <v>2</v>
      </c>
      <c r="J17" s="347">
        <v>3.117158398404015</v>
      </c>
      <c r="K17" s="346">
        <v>5</v>
      </c>
      <c r="L17" s="347">
        <v>7.7928959960100377</v>
      </c>
      <c r="M17" s="346">
        <v>11</v>
      </c>
      <c r="N17" s="347">
        <v>17.144371191222081</v>
      </c>
      <c r="O17" s="346">
        <v>7</v>
      </c>
      <c r="P17" s="347">
        <v>10.910054394414052</v>
      </c>
      <c r="Q17" s="346">
        <v>14</v>
      </c>
      <c r="R17" s="347">
        <v>21.820108788828104</v>
      </c>
      <c r="S17" s="346">
        <v>7</v>
      </c>
      <c r="T17" s="347">
        <v>10.910054394414052</v>
      </c>
      <c r="U17" s="349">
        <v>20</v>
      </c>
      <c r="V17" s="347">
        <v>31.171583984040151</v>
      </c>
    </row>
    <row r="18" spans="1:259" ht="33" customHeight="1" thickBot="1">
      <c r="A18" s="353" t="s">
        <v>122</v>
      </c>
      <c r="B18" s="283">
        <v>219503</v>
      </c>
      <c r="C18" s="349">
        <v>301</v>
      </c>
      <c r="D18" s="347">
        <v>137.12796636036865</v>
      </c>
      <c r="E18" s="354">
        <v>42</v>
      </c>
      <c r="F18" s="347">
        <v>19.134134840981673</v>
      </c>
      <c r="G18" s="355">
        <v>36</v>
      </c>
      <c r="H18" s="347">
        <v>16.400687006555717</v>
      </c>
      <c r="I18" s="349">
        <v>20</v>
      </c>
      <c r="J18" s="347">
        <v>9.1114927814198445</v>
      </c>
      <c r="K18" s="354">
        <v>26</v>
      </c>
      <c r="L18" s="347">
        <v>11.844940615845797</v>
      </c>
      <c r="M18" s="354">
        <v>78</v>
      </c>
      <c r="N18" s="347">
        <v>35.534821847537394</v>
      </c>
      <c r="O18" s="349">
        <v>16</v>
      </c>
      <c r="P18" s="347">
        <v>7.2891942251358754</v>
      </c>
      <c r="Q18" s="356">
        <v>55</v>
      </c>
      <c r="R18" s="347">
        <v>25.05660514890457</v>
      </c>
      <c r="S18" s="356">
        <v>37</v>
      </c>
      <c r="T18" s="347">
        <v>16.856261645626713</v>
      </c>
      <c r="U18" s="356">
        <v>64</v>
      </c>
      <c r="V18" s="347">
        <v>29.156776900543502</v>
      </c>
    </row>
    <row r="19" spans="1:259" ht="40.5" customHeight="1">
      <c r="A19" s="515" t="s">
        <v>123</v>
      </c>
      <c r="B19" s="515"/>
      <c r="C19" s="516">
        <v>1</v>
      </c>
      <c r="D19" s="516"/>
      <c r="E19" s="517">
        <v>0.13953488372093023</v>
      </c>
      <c r="F19" s="517"/>
      <c r="G19" s="87">
        <v>85.714285714285708</v>
      </c>
      <c r="H19" s="88" t="s">
        <v>124</v>
      </c>
      <c r="I19" s="517">
        <v>6.6445182724252497E-2</v>
      </c>
      <c r="J19" s="517"/>
      <c r="K19" s="517">
        <v>8.6378737541528236E-2</v>
      </c>
      <c r="L19" s="517"/>
      <c r="M19" s="517">
        <v>0.25913621262458469</v>
      </c>
      <c r="N19" s="517"/>
      <c r="O19" s="517">
        <v>5.3156146179401995E-2</v>
      </c>
      <c r="P19" s="523"/>
      <c r="Q19" s="524">
        <v>0.18272425249169436</v>
      </c>
      <c r="R19" s="525"/>
      <c r="S19" s="89">
        <v>0.67272727272727273</v>
      </c>
      <c r="T19" s="90" t="s">
        <v>125</v>
      </c>
      <c r="U19" s="526">
        <v>0.21262458471760798</v>
      </c>
      <c r="V19" s="524"/>
    </row>
    <row r="20" spans="1:259" s="94" customFormat="1" ht="22.5" customHeight="1">
      <c r="A20" s="527" t="s">
        <v>126</v>
      </c>
      <c r="B20" s="528"/>
      <c r="C20" s="91">
        <v>304</v>
      </c>
      <c r="D20" s="92">
        <v>139.04452626523658</v>
      </c>
      <c r="E20" s="91">
        <v>41</v>
      </c>
      <c r="F20" s="92">
        <v>18.752715713403617</v>
      </c>
      <c r="G20" s="91">
        <v>26</v>
      </c>
      <c r="H20" s="92">
        <v>11.891966062158392</v>
      </c>
      <c r="I20" s="91">
        <v>18</v>
      </c>
      <c r="J20" s="92">
        <v>8.2328995814942711</v>
      </c>
      <c r="K20" s="91">
        <v>32</v>
      </c>
      <c r="L20" s="92">
        <v>14.636265922656483</v>
      </c>
      <c r="M20" s="91">
        <v>92</v>
      </c>
      <c r="N20" s="92">
        <v>42.079264527637385</v>
      </c>
      <c r="O20" s="91">
        <v>11</v>
      </c>
      <c r="P20" s="92">
        <v>5.0312164109131654</v>
      </c>
      <c r="Q20" s="91">
        <v>48</v>
      </c>
      <c r="R20" s="92">
        <v>21.954398883984723</v>
      </c>
      <c r="S20" s="91">
        <v>28</v>
      </c>
      <c r="T20" s="92">
        <v>12.806732682324421</v>
      </c>
      <c r="U20" s="91">
        <v>62</v>
      </c>
      <c r="V20" s="92">
        <v>28.357765225146935</v>
      </c>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c r="IW20" s="93"/>
      <c r="IX20" s="93"/>
      <c r="IY20" s="93"/>
    </row>
    <row r="21" spans="1:259" s="98" customFormat="1" ht="30" customHeight="1">
      <c r="A21" s="519" t="s">
        <v>127</v>
      </c>
      <c r="B21" s="520"/>
      <c r="C21" s="95">
        <v>-3</v>
      </c>
      <c r="D21" s="96">
        <v>-1.3783785355289568E-2</v>
      </c>
      <c r="E21" s="95">
        <v>1</v>
      </c>
      <c r="F21" s="96">
        <v>2.0339407550738597E-2</v>
      </c>
      <c r="G21" s="95">
        <v>10</v>
      </c>
      <c r="H21" s="96">
        <v>0.37914007833781116</v>
      </c>
      <c r="I21" s="95">
        <v>2</v>
      </c>
      <c r="J21" s="96">
        <v>0.10671734681429323</v>
      </c>
      <c r="K21" s="95">
        <v>-6</v>
      </c>
      <c r="L21" s="96">
        <v>-0.1907129401420482</v>
      </c>
      <c r="M21" s="95">
        <v>-14</v>
      </c>
      <c r="N21" s="96">
        <v>-0.15552654623518058</v>
      </c>
      <c r="O21" s="95">
        <v>5</v>
      </c>
      <c r="P21" s="96">
        <v>0.44879361764780201</v>
      </c>
      <c r="Q21" s="95">
        <v>7</v>
      </c>
      <c r="R21" s="96">
        <v>0.14130226390223966</v>
      </c>
      <c r="S21" s="95">
        <v>9</v>
      </c>
      <c r="T21" s="96">
        <v>0.31620313031842739</v>
      </c>
      <c r="U21" s="95">
        <v>2</v>
      </c>
      <c r="V21" s="96">
        <v>2.8176115750053077E-2</v>
      </c>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c r="IR21" s="97"/>
      <c r="IS21" s="97"/>
      <c r="IT21" s="97"/>
      <c r="IU21" s="97"/>
      <c r="IV21" s="97"/>
      <c r="IW21" s="97"/>
      <c r="IX21" s="97"/>
      <c r="IY21" s="97"/>
    </row>
    <row r="22" spans="1:259" s="100" customFormat="1" ht="18.75" customHeight="1">
      <c r="A22" s="532" t="s">
        <v>128</v>
      </c>
      <c r="B22" s="533"/>
      <c r="C22" s="91">
        <v>297</v>
      </c>
      <c r="D22" s="91">
        <v>136.5</v>
      </c>
      <c r="E22" s="91">
        <v>39</v>
      </c>
      <c r="F22" s="91">
        <v>17.899999999999999</v>
      </c>
      <c r="G22" s="91">
        <v>34</v>
      </c>
      <c r="H22" s="91">
        <v>15.6</v>
      </c>
      <c r="I22" s="91">
        <v>13</v>
      </c>
      <c r="J22" s="99">
        <v>5.9720965274555651</v>
      </c>
      <c r="K22" s="91">
        <v>36</v>
      </c>
      <c r="L22" s="99">
        <v>16.53811346064618</v>
      </c>
      <c r="M22" s="91">
        <v>76</v>
      </c>
      <c r="N22" s="91">
        <v>34.9</v>
      </c>
      <c r="O22" s="91">
        <v>10</v>
      </c>
      <c r="P22" s="91">
        <v>5.0999999999999996</v>
      </c>
      <c r="Q22" s="91">
        <v>60</v>
      </c>
      <c r="R22" s="91">
        <v>27.6</v>
      </c>
      <c r="S22" s="91">
        <v>28</v>
      </c>
      <c r="T22" s="91">
        <v>12.9</v>
      </c>
      <c r="U22" s="91">
        <v>62</v>
      </c>
      <c r="V22" s="91">
        <v>28.5</v>
      </c>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c r="IW22" s="93"/>
      <c r="IX22" s="93"/>
      <c r="IY22" s="93"/>
    </row>
    <row r="23" spans="1:259" s="100" customFormat="1" ht="18.75" customHeight="1">
      <c r="A23" s="532" t="s">
        <v>129</v>
      </c>
      <c r="B23" s="533"/>
      <c r="C23" s="91">
        <v>306</v>
      </c>
      <c r="D23" s="91">
        <v>141.6</v>
      </c>
      <c r="E23" s="91">
        <v>40</v>
      </c>
      <c r="F23" s="91">
        <v>18.5</v>
      </c>
      <c r="G23" s="91">
        <v>26</v>
      </c>
      <c r="H23" s="91">
        <v>12.9</v>
      </c>
      <c r="I23" s="91">
        <v>24</v>
      </c>
      <c r="J23" s="99">
        <v>11.109002457866794</v>
      </c>
      <c r="K23" s="91">
        <v>35</v>
      </c>
      <c r="L23" s="91">
        <v>16.200628584389076</v>
      </c>
      <c r="M23" s="91">
        <v>82</v>
      </c>
      <c r="N23" s="91">
        <v>37.9</v>
      </c>
      <c r="O23" s="91">
        <v>11</v>
      </c>
      <c r="P23" s="99">
        <v>5.0916261265222804</v>
      </c>
      <c r="Q23" s="91">
        <v>58</v>
      </c>
      <c r="R23" s="99">
        <v>26.846755939844751</v>
      </c>
      <c r="S23" s="91">
        <v>25</v>
      </c>
      <c r="T23" s="91">
        <v>11.6</v>
      </c>
      <c r="U23" s="91">
        <v>56</v>
      </c>
      <c r="V23" s="91">
        <v>25.9</v>
      </c>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c r="IW23" s="93"/>
      <c r="IX23" s="93"/>
      <c r="IY23" s="93"/>
    </row>
    <row r="24" spans="1:259" s="103" customFormat="1" ht="15" customHeight="1">
      <c r="A24" s="534" t="s">
        <v>130</v>
      </c>
      <c r="B24" s="535"/>
      <c r="C24" s="536"/>
      <c r="D24" s="101">
        <v>94.6</v>
      </c>
      <c r="E24" s="101"/>
      <c r="F24" s="101">
        <v>13.7</v>
      </c>
      <c r="G24" s="101"/>
      <c r="H24" s="101"/>
      <c r="I24" s="101"/>
      <c r="J24" s="101"/>
      <c r="K24" s="101"/>
      <c r="L24" s="101"/>
      <c r="M24" s="101"/>
      <c r="N24" s="101">
        <v>13.8</v>
      </c>
      <c r="O24" s="101"/>
      <c r="P24" s="101"/>
      <c r="Q24" s="101"/>
      <c r="R24" s="101"/>
      <c r="S24" s="101"/>
      <c r="T24" s="101">
        <v>8.4</v>
      </c>
      <c r="U24" s="101"/>
      <c r="V24" s="101"/>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c r="II24" s="102"/>
      <c r="IJ24" s="102"/>
      <c r="IK24" s="102"/>
      <c r="IL24" s="102"/>
      <c r="IM24" s="102"/>
      <c r="IN24" s="102"/>
      <c r="IO24" s="102"/>
      <c r="IP24" s="102"/>
      <c r="IQ24" s="102"/>
      <c r="IR24" s="102"/>
      <c r="IS24" s="102"/>
      <c r="IT24" s="102"/>
      <c r="IU24" s="102"/>
      <c r="IV24" s="102"/>
      <c r="IW24" s="102"/>
      <c r="IX24" s="102"/>
      <c r="IY24" s="102"/>
    </row>
    <row r="25" spans="1:259" s="103" customFormat="1" ht="15" customHeight="1">
      <c r="A25" s="534" t="s">
        <v>131</v>
      </c>
      <c r="B25" s="535"/>
      <c r="C25" s="536"/>
      <c r="D25" s="101">
        <v>104.1</v>
      </c>
      <c r="E25" s="101"/>
      <c r="F25" s="101">
        <v>13.6</v>
      </c>
      <c r="G25" s="101"/>
      <c r="H25" s="101"/>
      <c r="I25" s="101"/>
      <c r="J25" s="101"/>
      <c r="K25" s="101"/>
      <c r="L25" s="101"/>
      <c r="M25" s="101"/>
      <c r="N25" s="101">
        <v>23.4</v>
      </c>
      <c r="O25" s="101"/>
      <c r="P25" s="101"/>
      <c r="Q25" s="101"/>
      <c r="R25" s="101"/>
      <c r="S25" s="101"/>
      <c r="T25" s="101">
        <v>5.7</v>
      </c>
      <c r="U25" s="101"/>
      <c r="V25" s="101"/>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c r="II25" s="102"/>
      <c r="IJ25" s="102"/>
      <c r="IK25" s="102"/>
      <c r="IL25" s="102"/>
      <c r="IM25" s="102"/>
      <c r="IN25" s="102"/>
      <c r="IO25" s="102"/>
      <c r="IP25" s="102"/>
      <c r="IQ25" s="102"/>
      <c r="IR25" s="102"/>
      <c r="IS25" s="102"/>
      <c r="IT25" s="102"/>
      <c r="IU25" s="102"/>
      <c r="IV25" s="102"/>
      <c r="IW25" s="102"/>
      <c r="IX25" s="102"/>
      <c r="IY25" s="102"/>
    </row>
    <row r="26" spans="1:259" s="358" customFormat="1" ht="15" customHeight="1">
      <c r="A26" s="537" t="s">
        <v>132</v>
      </c>
      <c r="B26" s="538"/>
      <c r="C26" s="539"/>
      <c r="D26" s="357">
        <v>123.9</v>
      </c>
      <c r="E26" s="357"/>
      <c r="F26" s="357">
        <v>18.8</v>
      </c>
      <c r="G26" s="357"/>
      <c r="H26" s="357"/>
      <c r="I26" s="357"/>
      <c r="J26" s="357"/>
      <c r="K26" s="357"/>
      <c r="L26" s="357">
        <v>14.6</v>
      </c>
      <c r="M26" s="357"/>
      <c r="N26" s="357">
        <v>41.2</v>
      </c>
      <c r="O26" s="357"/>
      <c r="P26" s="357"/>
      <c r="Q26" s="357"/>
      <c r="R26" s="357"/>
      <c r="S26" s="357"/>
      <c r="T26" s="357">
        <v>3.7</v>
      </c>
      <c r="U26" s="357"/>
      <c r="V26" s="357"/>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4"/>
      <c r="IP26" s="104"/>
      <c r="IQ26" s="104"/>
      <c r="IR26" s="104"/>
      <c r="IS26" s="104"/>
      <c r="IT26" s="104"/>
      <c r="IU26" s="104"/>
      <c r="IV26" s="104"/>
      <c r="IW26" s="104"/>
      <c r="IX26" s="104"/>
      <c r="IY26" s="104"/>
    </row>
    <row r="27" spans="1:259" s="103" customFormat="1" ht="17.25" customHeight="1">
      <c r="A27" s="529" t="s">
        <v>133</v>
      </c>
      <c r="B27" s="530"/>
      <c r="C27" s="531"/>
      <c r="D27" s="101">
        <v>89.4</v>
      </c>
      <c r="E27" s="101"/>
      <c r="F27" s="101">
        <v>12.8</v>
      </c>
      <c r="G27" s="101"/>
      <c r="H27" s="101"/>
      <c r="I27" s="101"/>
      <c r="J27" s="101"/>
      <c r="K27" s="101"/>
      <c r="L27" s="101">
        <v>5.2</v>
      </c>
      <c r="M27" s="101"/>
      <c r="N27" s="101">
        <v>12.2</v>
      </c>
      <c r="O27" s="101"/>
      <c r="P27" s="101"/>
      <c r="Q27" s="101"/>
      <c r="R27" s="101"/>
      <c r="S27" s="101"/>
      <c r="T27" s="101">
        <v>3.8</v>
      </c>
      <c r="U27" s="101"/>
      <c r="V27" s="101"/>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c r="IO27" s="102"/>
      <c r="IP27" s="102"/>
      <c r="IQ27" s="102"/>
      <c r="IR27" s="102"/>
      <c r="IS27" s="102"/>
      <c r="IT27" s="102"/>
      <c r="IU27" s="102"/>
      <c r="IV27" s="102"/>
      <c r="IW27" s="102"/>
      <c r="IX27" s="102"/>
      <c r="IY27" s="102"/>
    </row>
    <row r="28" spans="1:259" s="103" customFormat="1" ht="15" customHeight="1">
      <c r="A28" s="529" t="s">
        <v>134</v>
      </c>
      <c r="B28" s="530"/>
      <c r="C28" s="531"/>
      <c r="D28" s="101">
        <v>100.6</v>
      </c>
      <c r="E28" s="101"/>
      <c r="F28" s="101">
        <v>12.7</v>
      </c>
      <c r="G28" s="101"/>
      <c r="H28" s="101"/>
      <c r="I28" s="101"/>
      <c r="J28" s="101"/>
      <c r="K28" s="101"/>
      <c r="L28" s="101">
        <v>8.1</v>
      </c>
      <c r="M28" s="101"/>
      <c r="N28" s="101">
        <v>17.899999999999999</v>
      </c>
      <c r="O28" s="101"/>
      <c r="P28" s="101"/>
      <c r="Q28" s="101"/>
      <c r="R28" s="101"/>
      <c r="S28" s="101"/>
      <c r="T28" s="101">
        <v>4.3</v>
      </c>
      <c r="U28" s="101"/>
      <c r="V28" s="101"/>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c r="IN28" s="102"/>
      <c r="IO28" s="102"/>
      <c r="IP28" s="102"/>
      <c r="IQ28" s="102"/>
      <c r="IR28" s="102"/>
      <c r="IS28" s="102"/>
      <c r="IT28" s="102"/>
      <c r="IU28" s="102"/>
      <c r="IV28" s="102"/>
      <c r="IW28" s="102"/>
      <c r="IX28" s="102"/>
      <c r="IY28" s="102"/>
    </row>
    <row r="29" spans="1:259" ht="20.25" customHeight="1">
      <c r="A29" s="77" t="s">
        <v>135</v>
      </c>
    </row>
  </sheetData>
  <mergeCells count="49">
    <mergeCell ref="A28:C28"/>
    <mergeCell ref="A22:B22"/>
    <mergeCell ref="A23:B23"/>
    <mergeCell ref="A24:C24"/>
    <mergeCell ref="A25:C25"/>
    <mergeCell ref="A26:C26"/>
    <mergeCell ref="A27:C27"/>
    <mergeCell ref="A21:B21"/>
    <mergeCell ref="Q4:Q5"/>
    <mergeCell ref="R4:R5"/>
    <mergeCell ref="S4:T4"/>
    <mergeCell ref="U4:U5"/>
    <mergeCell ref="M19:N19"/>
    <mergeCell ref="O19:P19"/>
    <mergeCell ref="Q19:R19"/>
    <mergeCell ref="U19:V19"/>
    <mergeCell ref="A20:B20"/>
    <mergeCell ref="A19:B19"/>
    <mergeCell ref="C19:D19"/>
    <mergeCell ref="E19:F19"/>
    <mergeCell ref="I19:J19"/>
    <mergeCell ref="K19:L19"/>
    <mergeCell ref="G4:G5"/>
    <mergeCell ref="H4:H5"/>
    <mergeCell ref="I4:I5"/>
    <mergeCell ref="J4:J5"/>
    <mergeCell ref="V4:V5"/>
    <mergeCell ref="K4:K5"/>
    <mergeCell ref="L4:L5"/>
    <mergeCell ref="M4:M5"/>
    <mergeCell ref="N4:N5"/>
    <mergeCell ref="O4:O5"/>
    <mergeCell ref="P4:P5"/>
    <mergeCell ref="A1:V1"/>
    <mergeCell ref="A3:A5"/>
    <mergeCell ref="B3:B5"/>
    <mergeCell ref="C3:D3"/>
    <mergeCell ref="E3:F3"/>
    <mergeCell ref="G3:H3"/>
    <mergeCell ref="I3:J3"/>
    <mergeCell ref="K3:L3"/>
    <mergeCell ref="M3:N3"/>
    <mergeCell ref="O3:P3"/>
    <mergeCell ref="Q3:T3"/>
    <mergeCell ref="U3:V3"/>
    <mergeCell ref="C4:C5"/>
    <mergeCell ref="D4:D5"/>
    <mergeCell ref="E4:E5"/>
    <mergeCell ref="F4:F5"/>
  </mergeCells>
  <pageMargins left="0.78740157480314965" right="0" top="0.47244094488188981" bottom="0.47244094488188981" header="0.19685039370078741" footer="0.19685039370078741"/>
  <pageSetup paperSize="9" scale="80" fitToWidth="0" fitToHeight="0"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27"/>
  <sheetViews>
    <sheetView showZeros="0" workbookViewId="0">
      <selection activeCell="R11" sqref="R11"/>
    </sheetView>
  </sheetViews>
  <sheetFormatPr defaultColWidth="14.85546875" defaultRowHeight="12.75" customHeight="1"/>
  <cols>
    <col min="1" max="1" width="21.140625" style="77" customWidth="1"/>
    <col min="2" max="2" width="9" style="77" customWidth="1"/>
    <col min="3" max="3" width="6.28515625" style="77" customWidth="1"/>
    <col min="4" max="4" width="7" style="77" customWidth="1"/>
    <col min="5" max="5" width="6.28515625" style="77" customWidth="1"/>
    <col min="6" max="6" width="7" style="77" customWidth="1"/>
    <col min="7" max="7" width="5.7109375" style="77" customWidth="1"/>
    <col min="8" max="8" width="7.7109375" style="77" customWidth="1"/>
    <col min="9" max="9" width="6.28515625" style="77" customWidth="1"/>
    <col min="10" max="10" width="7" style="77" customWidth="1"/>
    <col min="11" max="11" width="6.28515625" style="77" customWidth="1"/>
    <col min="12" max="12" width="7" style="77" customWidth="1"/>
    <col min="13" max="13" width="6.28515625" style="77" customWidth="1"/>
    <col min="14" max="14" width="7.140625" style="77" customWidth="1"/>
    <col min="15" max="15" width="6.28515625" style="77" customWidth="1"/>
    <col min="16" max="16" width="7" style="77" customWidth="1"/>
    <col min="17" max="17" width="6.28515625" style="77" customWidth="1"/>
    <col min="18" max="18" width="7.140625" style="77" customWidth="1"/>
    <col min="19" max="19" width="6.28515625" style="77" customWidth="1"/>
    <col min="20" max="20" width="7.7109375" style="77" customWidth="1"/>
    <col min="21" max="21" width="6.28515625" style="77" customWidth="1"/>
    <col min="22" max="22" width="7.42578125" style="77" customWidth="1"/>
    <col min="23" max="27" width="9.7109375" style="77" customWidth="1"/>
    <col min="28" max="28" width="10.7109375" style="77" customWidth="1"/>
    <col min="29" max="259" width="9.7109375" style="77" customWidth="1"/>
    <col min="260" max="1026" width="9.7109375" style="86" customWidth="1"/>
    <col min="1027" max="1027" width="14.85546875" style="86" customWidth="1"/>
    <col min="1028" max="16384" width="14.85546875" style="86"/>
  </cols>
  <sheetData>
    <row r="1" spans="1:28" ht="49.5" customHeight="1">
      <c r="A1" s="506" t="s">
        <v>136</v>
      </c>
      <c r="B1" s="506"/>
      <c r="C1" s="506"/>
      <c r="D1" s="506"/>
      <c r="E1" s="506"/>
      <c r="F1" s="506"/>
      <c r="G1" s="506"/>
      <c r="H1" s="506"/>
      <c r="I1" s="506"/>
      <c r="J1" s="506"/>
      <c r="K1" s="506"/>
      <c r="L1" s="506"/>
      <c r="M1" s="506"/>
      <c r="N1" s="506"/>
      <c r="O1" s="506"/>
      <c r="P1" s="506"/>
      <c r="Q1" s="506"/>
      <c r="R1" s="506"/>
      <c r="S1" s="506"/>
      <c r="T1" s="506"/>
    </row>
    <row r="2" spans="1:28" ht="25.5" customHeight="1">
      <c r="A2" s="540" t="s">
        <v>2</v>
      </c>
      <c r="B2" s="540"/>
      <c r="C2" s="540"/>
      <c r="D2" s="540"/>
      <c r="E2" s="540"/>
      <c r="F2" s="540"/>
      <c r="G2" s="540"/>
      <c r="H2" s="540"/>
      <c r="I2" s="540"/>
      <c r="J2" s="540"/>
      <c r="K2" s="540"/>
      <c r="L2" s="540"/>
      <c r="M2" s="540"/>
      <c r="N2" s="540"/>
      <c r="O2" s="540"/>
      <c r="P2" s="540"/>
      <c r="Q2" s="540"/>
      <c r="R2" s="105"/>
      <c r="S2" s="105"/>
      <c r="T2" s="105"/>
    </row>
    <row r="3" spans="1:28" s="77" customFormat="1" ht="40.5" customHeight="1">
      <c r="A3" s="541" t="s">
        <v>96</v>
      </c>
      <c r="B3" s="542" t="s">
        <v>137</v>
      </c>
      <c r="C3" s="543" t="s">
        <v>97</v>
      </c>
      <c r="D3" s="543"/>
      <c r="E3" s="544" t="s">
        <v>98</v>
      </c>
      <c r="F3" s="544"/>
      <c r="G3" s="544" t="s">
        <v>99</v>
      </c>
      <c r="H3" s="544"/>
      <c r="I3" s="545" t="s">
        <v>100</v>
      </c>
      <c r="J3" s="545"/>
      <c r="K3" s="544" t="s">
        <v>101</v>
      </c>
      <c r="L3" s="544"/>
      <c r="M3" s="544" t="s">
        <v>138</v>
      </c>
      <c r="N3" s="544"/>
      <c r="O3" s="544" t="s">
        <v>139</v>
      </c>
      <c r="P3" s="544"/>
      <c r="Q3" s="544" t="s">
        <v>104</v>
      </c>
      <c r="R3" s="544"/>
      <c r="S3" s="544"/>
      <c r="T3" s="546"/>
      <c r="U3" s="547" t="s">
        <v>105</v>
      </c>
      <c r="V3" s="547"/>
    </row>
    <row r="4" spans="1:28" ht="21" customHeight="1">
      <c r="A4" s="541"/>
      <c r="B4" s="542"/>
      <c r="C4" s="548" t="s">
        <v>106</v>
      </c>
      <c r="D4" s="549" t="s">
        <v>107</v>
      </c>
      <c r="E4" s="550" t="s">
        <v>106</v>
      </c>
      <c r="F4" s="549" t="s">
        <v>107</v>
      </c>
      <c r="G4" s="550" t="s">
        <v>106</v>
      </c>
      <c r="H4" s="549" t="s">
        <v>107</v>
      </c>
      <c r="I4" s="550" t="s">
        <v>106</v>
      </c>
      <c r="J4" s="549" t="s">
        <v>107</v>
      </c>
      <c r="K4" s="550" t="s">
        <v>106</v>
      </c>
      <c r="L4" s="549" t="s">
        <v>107</v>
      </c>
      <c r="M4" s="552" t="s">
        <v>106</v>
      </c>
      <c r="N4" s="549" t="s">
        <v>107</v>
      </c>
      <c r="O4" s="550" t="s">
        <v>106</v>
      </c>
      <c r="P4" s="549" t="s">
        <v>107</v>
      </c>
      <c r="Q4" s="553" t="s">
        <v>106</v>
      </c>
      <c r="R4" s="549" t="s">
        <v>107</v>
      </c>
      <c r="S4" s="554" t="s">
        <v>108</v>
      </c>
      <c r="T4" s="555"/>
      <c r="U4" s="556" t="s">
        <v>106</v>
      </c>
      <c r="V4" s="551" t="s">
        <v>107</v>
      </c>
      <c r="AB4" s="80"/>
    </row>
    <row r="5" spans="1:28" ht="21.75" customHeight="1">
      <c r="A5" s="541"/>
      <c r="B5" s="542"/>
      <c r="C5" s="548"/>
      <c r="D5" s="549"/>
      <c r="E5" s="550"/>
      <c r="F5" s="549"/>
      <c r="G5" s="550"/>
      <c r="H5" s="549"/>
      <c r="I5" s="550"/>
      <c r="J5" s="549"/>
      <c r="K5" s="550"/>
      <c r="L5" s="549"/>
      <c r="M5" s="552"/>
      <c r="N5" s="549"/>
      <c r="O5" s="550"/>
      <c r="P5" s="549"/>
      <c r="Q5" s="553"/>
      <c r="R5" s="549"/>
      <c r="S5" s="106" t="s">
        <v>106</v>
      </c>
      <c r="T5" s="107" t="s">
        <v>109</v>
      </c>
      <c r="U5" s="556"/>
      <c r="V5" s="551"/>
      <c r="AB5" s="80"/>
    </row>
    <row r="6" spans="1:28" ht="21.75" customHeight="1">
      <c r="A6" s="83" t="s">
        <v>110</v>
      </c>
      <c r="B6" s="108">
        <v>18527</v>
      </c>
      <c r="C6" s="346">
        <v>21</v>
      </c>
      <c r="D6" s="347">
        <v>113.34808657634804</v>
      </c>
      <c r="E6" s="346">
        <v>3</v>
      </c>
      <c r="F6" s="141">
        <v>16.192583796621147</v>
      </c>
      <c r="G6" s="346">
        <v>1</v>
      </c>
      <c r="H6" s="141">
        <v>5.3975279322070495</v>
      </c>
      <c r="I6" s="346">
        <v>1</v>
      </c>
      <c r="J6" s="141">
        <v>5.3975279322070495</v>
      </c>
      <c r="K6" s="346">
        <v>3</v>
      </c>
      <c r="L6" s="141">
        <v>16.192583796621147</v>
      </c>
      <c r="M6" s="346">
        <v>6</v>
      </c>
      <c r="N6" s="141">
        <v>32.385167593242294</v>
      </c>
      <c r="O6" s="346"/>
      <c r="P6" s="141">
        <v>0</v>
      </c>
      <c r="Q6" s="346">
        <v>4</v>
      </c>
      <c r="R6" s="141">
        <v>21.590111728828198</v>
      </c>
      <c r="S6" s="346">
        <v>1</v>
      </c>
      <c r="T6" s="141">
        <v>5.3975279322070495</v>
      </c>
      <c r="U6" s="346">
        <v>4</v>
      </c>
      <c r="V6" s="141">
        <v>21.590111728828198</v>
      </c>
      <c r="W6" s="109"/>
      <c r="X6" s="110"/>
    </row>
    <row r="7" spans="1:28" ht="21.75" customHeight="1">
      <c r="A7" s="84" t="s">
        <v>111</v>
      </c>
      <c r="B7" s="108">
        <v>4234</v>
      </c>
      <c r="C7" s="346">
        <v>12</v>
      </c>
      <c r="D7" s="347">
        <v>283.41993386868211</v>
      </c>
      <c r="E7" s="346">
        <v>1</v>
      </c>
      <c r="F7" s="141">
        <v>23.618327822390174</v>
      </c>
      <c r="G7" s="346">
        <v>1</v>
      </c>
      <c r="H7" s="141">
        <v>23.618327822390174</v>
      </c>
      <c r="I7" s="346"/>
      <c r="J7" s="141">
        <v>0</v>
      </c>
      <c r="K7" s="346">
        <v>3</v>
      </c>
      <c r="L7" s="141">
        <v>70.854983467170527</v>
      </c>
      <c r="M7" s="346">
        <v>6</v>
      </c>
      <c r="N7" s="141">
        <v>141.70996693434105</v>
      </c>
      <c r="O7" s="346">
        <v>1</v>
      </c>
      <c r="P7" s="141">
        <v>23.618327822390174</v>
      </c>
      <c r="Q7" s="346"/>
      <c r="R7" s="141">
        <v>0</v>
      </c>
      <c r="S7" s="346"/>
      <c r="T7" s="141">
        <v>0</v>
      </c>
      <c r="U7" s="346">
        <v>1</v>
      </c>
      <c r="V7" s="141">
        <v>23.618327822390174</v>
      </c>
      <c r="W7" s="109"/>
      <c r="X7" s="110"/>
    </row>
    <row r="8" spans="1:28" ht="21.75" customHeight="1">
      <c r="A8" s="84" t="s">
        <v>112</v>
      </c>
      <c r="B8" s="108">
        <v>6140</v>
      </c>
      <c r="C8" s="346">
        <v>14</v>
      </c>
      <c r="D8" s="347">
        <v>228.01302931596092</v>
      </c>
      <c r="E8" s="346">
        <v>1</v>
      </c>
      <c r="F8" s="141">
        <v>16.286644951140065</v>
      </c>
      <c r="G8" s="346">
        <v>1</v>
      </c>
      <c r="H8" s="141">
        <v>16.286644951140065</v>
      </c>
      <c r="I8" s="346">
        <v>2</v>
      </c>
      <c r="J8" s="141">
        <v>32.573289902280131</v>
      </c>
      <c r="K8" s="346">
        <v>2</v>
      </c>
      <c r="L8" s="141">
        <v>32.573289902280131</v>
      </c>
      <c r="M8" s="346">
        <v>3</v>
      </c>
      <c r="N8" s="141">
        <v>48.859934853420192</v>
      </c>
      <c r="O8" s="346">
        <v>1</v>
      </c>
      <c r="P8" s="141">
        <v>16.286644951140065</v>
      </c>
      <c r="Q8" s="346">
        <v>3</v>
      </c>
      <c r="R8" s="141">
        <v>48.859934853420192</v>
      </c>
      <c r="S8" s="346">
        <v>3</v>
      </c>
      <c r="T8" s="141">
        <v>48.859934853420192</v>
      </c>
      <c r="U8" s="346">
        <v>2</v>
      </c>
      <c r="V8" s="141">
        <v>32.573289902280131</v>
      </c>
      <c r="W8" s="109"/>
      <c r="X8" s="110"/>
    </row>
    <row r="9" spans="1:28" ht="21.75" customHeight="1">
      <c r="A9" s="84" t="s">
        <v>113</v>
      </c>
      <c r="B9" s="108">
        <v>6813</v>
      </c>
      <c r="C9" s="346">
        <v>17</v>
      </c>
      <c r="D9" s="347">
        <v>249.52297079113458</v>
      </c>
      <c r="E9" s="346">
        <v>3</v>
      </c>
      <c r="F9" s="141">
        <v>44.033465433729631</v>
      </c>
      <c r="G9" s="346">
        <v>2</v>
      </c>
      <c r="H9" s="141">
        <v>29.355643622486422</v>
      </c>
      <c r="I9" s="346">
        <v>1</v>
      </c>
      <c r="J9" s="141">
        <v>14.677821811243211</v>
      </c>
      <c r="K9" s="346">
        <v>1</v>
      </c>
      <c r="L9" s="141">
        <v>14.677821811243211</v>
      </c>
      <c r="M9" s="346">
        <v>6</v>
      </c>
      <c r="N9" s="141">
        <v>88.066930867459263</v>
      </c>
      <c r="O9" s="346"/>
      <c r="P9" s="141">
        <v>0</v>
      </c>
      <c r="Q9" s="346">
        <v>2</v>
      </c>
      <c r="R9" s="141">
        <v>29.355643622486422</v>
      </c>
      <c r="S9" s="346">
        <v>1</v>
      </c>
      <c r="T9" s="141">
        <v>14.677821811243211</v>
      </c>
      <c r="U9" s="346">
        <v>4</v>
      </c>
      <c r="V9" s="141">
        <v>58.711287244972844</v>
      </c>
      <c r="W9" s="109"/>
      <c r="X9" s="110"/>
    </row>
    <row r="10" spans="1:28" ht="21.75" customHeight="1">
      <c r="A10" s="84" t="s">
        <v>114</v>
      </c>
      <c r="B10" s="108">
        <v>7086</v>
      </c>
      <c r="C10" s="346">
        <v>25</v>
      </c>
      <c r="D10" s="347">
        <v>352.80835450183463</v>
      </c>
      <c r="E10" s="346">
        <v>6</v>
      </c>
      <c r="F10" s="141">
        <v>84.67400508044031</v>
      </c>
      <c r="G10" s="346">
        <v>5</v>
      </c>
      <c r="H10" s="141">
        <v>70.56167090036692</v>
      </c>
      <c r="I10" s="346">
        <v>1</v>
      </c>
      <c r="J10" s="141">
        <v>14.112334180073384</v>
      </c>
      <c r="K10" s="346">
        <v>3</v>
      </c>
      <c r="L10" s="141">
        <v>42.337002540220155</v>
      </c>
      <c r="M10" s="346">
        <v>8</v>
      </c>
      <c r="N10" s="141">
        <v>112.89867344058707</v>
      </c>
      <c r="O10" s="346">
        <v>1</v>
      </c>
      <c r="P10" s="141">
        <v>14.112334180073384</v>
      </c>
      <c r="Q10" s="346">
        <v>6</v>
      </c>
      <c r="R10" s="141">
        <v>84.67400508044031</v>
      </c>
      <c r="S10" s="346">
        <v>4</v>
      </c>
      <c r="T10" s="141">
        <v>56.449336720293537</v>
      </c>
      <c r="U10" s="346"/>
      <c r="V10" s="141">
        <v>0</v>
      </c>
      <c r="W10" s="109"/>
      <c r="X10" s="110"/>
    </row>
    <row r="11" spans="1:28" ht="21.75" customHeight="1">
      <c r="A11" s="84" t="s">
        <v>115</v>
      </c>
      <c r="B11" s="108">
        <v>5848</v>
      </c>
      <c r="C11" s="359">
        <v>18</v>
      </c>
      <c r="D11" s="347">
        <v>307.79753761969903</v>
      </c>
      <c r="E11" s="346">
        <v>1</v>
      </c>
      <c r="F11" s="141">
        <v>17.09986320109439</v>
      </c>
      <c r="G11" s="346">
        <v>1</v>
      </c>
      <c r="H11" s="141">
        <v>17.09986320109439</v>
      </c>
      <c r="I11" s="346">
        <v>3</v>
      </c>
      <c r="J11" s="141">
        <v>51.299589603283174</v>
      </c>
      <c r="K11" s="346">
        <v>3</v>
      </c>
      <c r="L11" s="141">
        <v>51.299589603283174</v>
      </c>
      <c r="M11" s="346">
        <v>2</v>
      </c>
      <c r="N11" s="141">
        <v>34.19972640218878</v>
      </c>
      <c r="O11" s="346">
        <v>2</v>
      </c>
      <c r="P11" s="141">
        <v>34.19972640218878</v>
      </c>
      <c r="Q11" s="346">
        <v>2</v>
      </c>
      <c r="R11" s="141">
        <v>34.19972640218878</v>
      </c>
      <c r="S11" s="346">
        <v>1</v>
      </c>
      <c r="T11" s="141">
        <v>17.09986320109439</v>
      </c>
      <c r="U11" s="346">
        <v>5</v>
      </c>
      <c r="V11" s="141">
        <v>85.499316005471954</v>
      </c>
      <c r="W11" s="109"/>
      <c r="X11" s="110"/>
    </row>
    <row r="12" spans="1:28" ht="21.75" customHeight="1">
      <c r="A12" s="84" t="s">
        <v>116</v>
      </c>
      <c r="B12" s="108">
        <v>9799</v>
      </c>
      <c r="C12" s="346">
        <v>20</v>
      </c>
      <c r="D12" s="347">
        <v>204.10245943463619</v>
      </c>
      <c r="E12" s="346">
        <v>5</v>
      </c>
      <c r="F12" s="141">
        <v>51.025614858659047</v>
      </c>
      <c r="G12" s="346">
        <v>5</v>
      </c>
      <c r="H12" s="141">
        <v>51.025614858659047</v>
      </c>
      <c r="I12" s="346">
        <v>2</v>
      </c>
      <c r="J12" s="141">
        <v>20.410245943463618</v>
      </c>
      <c r="K12" s="346">
        <v>3</v>
      </c>
      <c r="L12" s="141">
        <v>30.615368915195429</v>
      </c>
      <c r="M12" s="346">
        <v>6</v>
      </c>
      <c r="N12" s="141">
        <v>61.230737830390858</v>
      </c>
      <c r="O12" s="346"/>
      <c r="P12" s="141">
        <v>0</v>
      </c>
      <c r="Q12" s="346">
        <v>2</v>
      </c>
      <c r="R12" s="141">
        <v>20.410245943463618</v>
      </c>
      <c r="S12" s="346">
        <v>1</v>
      </c>
      <c r="T12" s="141">
        <v>10.205122971731809</v>
      </c>
      <c r="U12" s="346">
        <v>2</v>
      </c>
      <c r="V12" s="141">
        <v>20.410245943463618</v>
      </c>
      <c r="W12" s="109"/>
      <c r="X12" s="110"/>
    </row>
    <row r="13" spans="1:28" ht="21.75" customHeight="1">
      <c r="A13" s="84" t="s">
        <v>117</v>
      </c>
      <c r="B13" s="108">
        <v>7116</v>
      </c>
      <c r="C13" s="346">
        <v>6</v>
      </c>
      <c r="D13" s="347">
        <v>84.317032040472171</v>
      </c>
      <c r="E13" s="346"/>
      <c r="F13" s="141">
        <v>0</v>
      </c>
      <c r="G13" s="346"/>
      <c r="H13" s="141">
        <v>0</v>
      </c>
      <c r="I13" s="346"/>
      <c r="J13" s="141">
        <v>0</v>
      </c>
      <c r="K13" s="346">
        <v>0</v>
      </c>
      <c r="L13" s="141">
        <v>0</v>
      </c>
      <c r="M13" s="346">
        <v>4</v>
      </c>
      <c r="N13" s="141">
        <v>56.211354693648119</v>
      </c>
      <c r="O13" s="346">
        <v>0</v>
      </c>
      <c r="P13" s="141">
        <v>0</v>
      </c>
      <c r="Q13" s="346">
        <v>2</v>
      </c>
      <c r="R13" s="141">
        <v>28.105677346824059</v>
      </c>
      <c r="S13" s="346">
        <v>2</v>
      </c>
      <c r="T13" s="141">
        <v>28.105677346824059</v>
      </c>
      <c r="U13" s="346"/>
      <c r="V13" s="141">
        <v>0</v>
      </c>
      <c r="W13" s="109"/>
      <c r="X13" s="110"/>
    </row>
    <row r="14" spans="1:28" ht="21.75" customHeight="1">
      <c r="A14" s="84" t="s">
        <v>118</v>
      </c>
      <c r="B14" s="108">
        <v>8351</v>
      </c>
      <c r="C14" s="346">
        <v>21</v>
      </c>
      <c r="D14" s="347">
        <v>251.46689019279128</v>
      </c>
      <c r="E14" s="346">
        <v>2</v>
      </c>
      <c r="F14" s="141">
        <v>23.949227637408693</v>
      </c>
      <c r="G14" s="346">
        <v>2</v>
      </c>
      <c r="H14" s="141">
        <v>23.949227637408693</v>
      </c>
      <c r="I14" s="346">
        <v>0</v>
      </c>
      <c r="J14" s="141">
        <v>0</v>
      </c>
      <c r="K14" s="346"/>
      <c r="L14" s="141">
        <v>0</v>
      </c>
      <c r="M14" s="346">
        <v>11</v>
      </c>
      <c r="N14" s="141">
        <v>131.72075200574781</v>
      </c>
      <c r="O14" s="346">
        <v>0</v>
      </c>
      <c r="P14" s="141">
        <v>0</v>
      </c>
      <c r="Q14" s="346">
        <v>4</v>
      </c>
      <c r="R14" s="141">
        <v>47.898455274817387</v>
      </c>
      <c r="S14" s="346">
        <v>4</v>
      </c>
      <c r="T14" s="141">
        <v>47.898455274817387</v>
      </c>
      <c r="U14" s="346">
        <v>4</v>
      </c>
      <c r="V14" s="141">
        <v>47.898455274817387</v>
      </c>
      <c r="W14" s="109"/>
      <c r="X14" s="110"/>
    </row>
    <row r="15" spans="1:28" ht="21.75" customHeight="1">
      <c r="A15" s="84" t="s">
        <v>119</v>
      </c>
      <c r="B15" s="108">
        <v>5226</v>
      </c>
      <c r="C15" s="346">
        <v>8</v>
      </c>
      <c r="D15" s="347">
        <v>153.08075009567546</v>
      </c>
      <c r="E15" s="346">
        <v>4</v>
      </c>
      <c r="F15" s="141">
        <v>76.540375047837728</v>
      </c>
      <c r="G15" s="346">
        <v>4</v>
      </c>
      <c r="H15" s="141">
        <v>76.540375047837728</v>
      </c>
      <c r="I15" s="346">
        <v>0</v>
      </c>
      <c r="J15" s="141">
        <v>0</v>
      </c>
      <c r="K15" s="346">
        <v>1</v>
      </c>
      <c r="L15" s="141">
        <v>19.135093761959432</v>
      </c>
      <c r="M15" s="346">
        <v>2</v>
      </c>
      <c r="N15" s="141">
        <v>38.270187523918864</v>
      </c>
      <c r="O15" s="346">
        <v>0</v>
      </c>
      <c r="P15" s="141">
        <v>0</v>
      </c>
      <c r="Q15" s="346">
        <v>0</v>
      </c>
      <c r="R15" s="141">
        <v>0</v>
      </c>
      <c r="S15" s="346">
        <v>0</v>
      </c>
      <c r="T15" s="141">
        <v>0</v>
      </c>
      <c r="U15" s="346">
        <v>1</v>
      </c>
      <c r="V15" s="141">
        <v>19.135093761959432</v>
      </c>
      <c r="W15" s="109"/>
      <c r="X15" s="110"/>
    </row>
    <row r="16" spans="1:28" ht="32.25" customHeight="1">
      <c r="A16" s="350" t="s">
        <v>120</v>
      </c>
      <c r="B16" s="364">
        <v>79140</v>
      </c>
      <c r="C16" s="360">
        <v>162</v>
      </c>
      <c r="D16" s="347">
        <v>204.70053070507961</v>
      </c>
      <c r="E16" s="360">
        <v>26</v>
      </c>
      <c r="F16" s="347">
        <v>32.853171594642404</v>
      </c>
      <c r="G16" s="360">
        <v>22</v>
      </c>
      <c r="H16" s="347">
        <v>27.798837503158961</v>
      </c>
      <c r="I16" s="360">
        <v>10</v>
      </c>
      <c r="J16" s="347">
        <v>12.635835228708618</v>
      </c>
      <c r="K16" s="360">
        <v>19</v>
      </c>
      <c r="L16" s="347">
        <v>24.008086934546373</v>
      </c>
      <c r="M16" s="360">
        <v>54</v>
      </c>
      <c r="N16" s="347">
        <v>68.233510235026529</v>
      </c>
      <c r="O16" s="360">
        <v>5</v>
      </c>
      <c r="P16" s="347">
        <v>6.3179176143543092</v>
      </c>
      <c r="Q16" s="360">
        <v>25</v>
      </c>
      <c r="R16" s="347">
        <v>31.589588071771544</v>
      </c>
      <c r="S16" s="360">
        <v>17</v>
      </c>
      <c r="T16" s="347">
        <v>21.48091988880465</v>
      </c>
      <c r="U16" s="360">
        <v>23</v>
      </c>
      <c r="V16" s="347">
        <v>29.062421026029821</v>
      </c>
      <c r="W16" s="109"/>
      <c r="X16" s="110"/>
    </row>
    <row r="17" spans="1:259" ht="30.75" customHeight="1">
      <c r="A17" s="85" t="s">
        <v>121</v>
      </c>
      <c r="B17" s="108">
        <v>36599</v>
      </c>
      <c r="C17" s="346">
        <v>40</v>
      </c>
      <c r="D17" s="347">
        <v>109.29260362304981</v>
      </c>
      <c r="E17" s="346">
        <v>7</v>
      </c>
      <c r="F17" s="141">
        <v>19.126205634033717</v>
      </c>
      <c r="G17" s="346">
        <v>6</v>
      </c>
      <c r="H17" s="141">
        <v>16.39389054345747</v>
      </c>
      <c r="I17" s="346"/>
      <c r="J17" s="141">
        <v>0</v>
      </c>
      <c r="K17" s="346">
        <v>4</v>
      </c>
      <c r="L17" s="141">
        <v>10.929260362304982</v>
      </c>
      <c r="M17" s="346">
        <v>8</v>
      </c>
      <c r="N17" s="141">
        <v>21.858520724609964</v>
      </c>
      <c r="O17" s="346">
        <v>4</v>
      </c>
      <c r="P17" s="141">
        <v>10.929260362304982</v>
      </c>
      <c r="Q17" s="346">
        <v>8</v>
      </c>
      <c r="R17" s="141">
        <v>21.858520724609964</v>
      </c>
      <c r="S17" s="346">
        <v>5</v>
      </c>
      <c r="T17" s="141">
        <v>13.661575452881227</v>
      </c>
      <c r="U17" s="346">
        <v>9</v>
      </c>
      <c r="V17" s="141">
        <v>24.590835815186207</v>
      </c>
      <c r="W17" s="109"/>
      <c r="X17" s="110"/>
    </row>
    <row r="18" spans="1:259" ht="36" customHeight="1" thickBot="1">
      <c r="A18" s="365" t="s">
        <v>140</v>
      </c>
      <c r="B18" s="366">
        <v>115739</v>
      </c>
      <c r="C18" s="361">
        <v>202</v>
      </c>
      <c r="D18" s="347">
        <v>174.5306249405991</v>
      </c>
      <c r="E18" s="361">
        <v>33</v>
      </c>
      <c r="F18" s="347">
        <v>28.512428826929558</v>
      </c>
      <c r="G18" s="362">
        <v>28</v>
      </c>
      <c r="H18" s="363">
        <v>24.192363853152351</v>
      </c>
      <c r="I18" s="361">
        <v>10</v>
      </c>
      <c r="J18" s="347">
        <v>8.6401299475544118</v>
      </c>
      <c r="K18" s="361">
        <v>23</v>
      </c>
      <c r="L18" s="347">
        <v>19.872298879375144</v>
      </c>
      <c r="M18" s="361">
        <v>62</v>
      </c>
      <c r="N18" s="347">
        <v>53.56880567483735</v>
      </c>
      <c r="O18" s="361">
        <v>9</v>
      </c>
      <c r="P18" s="347">
        <v>7.7761169527989704</v>
      </c>
      <c r="Q18" s="361">
        <v>33</v>
      </c>
      <c r="R18" s="347">
        <v>28.512428826929558</v>
      </c>
      <c r="S18" s="362">
        <v>22</v>
      </c>
      <c r="T18" s="363">
        <v>19.008285884619706</v>
      </c>
      <c r="U18" s="361">
        <v>32</v>
      </c>
      <c r="V18" s="347">
        <v>27.648415832174116</v>
      </c>
      <c r="W18" s="109"/>
      <c r="X18" s="110"/>
    </row>
    <row r="19" spans="1:259" ht="48" customHeight="1" thickBot="1">
      <c r="A19" s="559" t="s">
        <v>123</v>
      </c>
      <c r="B19" s="559"/>
      <c r="C19" s="111">
        <v>1</v>
      </c>
      <c r="D19" s="112"/>
      <c r="E19" s="113">
        <v>0.16336633663366337</v>
      </c>
      <c r="F19" s="114"/>
      <c r="G19" s="115">
        <v>84.848484848484844</v>
      </c>
      <c r="H19" s="116" t="s">
        <v>141</v>
      </c>
      <c r="I19" s="117">
        <v>4.9504950495049507E-2</v>
      </c>
      <c r="J19" s="118"/>
      <c r="K19" s="113">
        <v>0.11386138613861387</v>
      </c>
      <c r="L19" s="118"/>
      <c r="M19" s="113">
        <v>0.30693069306930693</v>
      </c>
      <c r="N19" s="118"/>
      <c r="O19" s="113">
        <v>4.4554455445544552E-2</v>
      </c>
      <c r="P19" s="118"/>
      <c r="Q19" s="113">
        <v>0.16336633663366337</v>
      </c>
      <c r="R19" s="114"/>
      <c r="S19" s="115">
        <v>66.666666666666671</v>
      </c>
      <c r="T19" s="116" t="s">
        <v>142</v>
      </c>
      <c r="U19" s="117">
        <v>0.15841584158415842</v>
      </c>
      <c r="V19" s="112"/>
      <c r="W19" s="110"/>
      <c r="X19" s="110"/>
    </row>
    <row r="20" spans="1:259" s="123" customFormat="1" ht="24.75" customHeight="1">
      <c r="A20" s="560" t="s">
        <v>143</v>
      </c>
      <c r="B20" s="561"/>
      <c r="C20" s="119">
        <v>231</v>
      </c>
      <c r="D20" s="99">
        <v>198.74216000894771</v>
      </c>
      <c r="E20" s="119">
        <v>35</v>
      </c>
      <c r="F20" s="99">
        <v>30.112448486204197</v>
      </c>
      <c r="G20" s="120">
        <v>23</v>
      </c>
      <c r="H20" s="121">
        <v>19.788180433791329</v>
      </c>
      <c r="I20" s="119">
        <v>12</v>
      </c>
      <c r="J20" s="99">
        <v>10.324268052412867</v>
      </c>
      <c r="K20" s="119">
        <v>25</v>
      </c>
      <c r="L20" s="99">
        <v>21.508891775860139</v>
      </c>
      <c r="M20" s="119">
        <v>81</v>
      </c>
      <c r="N20" s="99">
        <v>69.688809353786851</v>
      </c>
      <c r="O20" s="119">
        <v>5</v>
      </c>
      <c r="P20" s="99">
        <v>4.3017783551720283</v>
      </c>
      <c r="Q20" s="119">
        <v>30</v>
      </c>
      <c r="R20" s="99">
        <v>25.810670131032168</v>
      </c>
      <c r="S20" s="120">
        <v>18</v>
      </c>
      <c r="T20" s="121">
        <v>15.486402078619301</v>
      </c>
      <c r="U20" s="119">
        <v>43</v>
      </c>
      <c r="V20" s="99">
        <v>36.995293854479442</v>
      </c>
      <c r="W20" s="122"/>
      <c r="X20" s="110"/>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c r="IW20" s="77"/>
      <c r="IX20" s="77"/>
      <c r="IY20" s="77"/>
    </row>
    <row r="21" spans="1:259" s="127" customFormat="1" ht="29.25" customHeight="1">
      <c r="A21" s="562" t="s">
        <v>144</v>
      </c>
      <c r="B21" s="562"/>
      <c r="C21" s="124">
        <v>-29</v>
      </c>
      <c r="D21" s="125">
        <v>-0.12182384989304018</v>
      </c>
      <c r="E21" s="124">
        <v>-2</v>
      </c>
      <c r="F21" s="125">
        <v>-5.3134824290614446E-2</v>
      </c>
      <c r="G21" s="124">
        <v>5</v>
      </c>
      <c r="H21" s="125">
        <v>0.2225663665285873</v>
      </c>
      <c r="I21" s="124">
        <v>-2</v>
      </c>
      <c r="J21" s="125">
        <v>-0.16312421338816929</v>
      </c>
      <c r="K21" s="124">
        <v>-2</v>
      </c>
      <c r="L21" s="125">
        <v>-7.6089131580538982E-2</v>
      </c>
      <c r="M21" s="124">
        <v>-19</v>
      </c>
      <c r="N21" s="125">
        <v>-0.23131409229728139</v>
      </c>
      <c r="O21" s="124">
        <v>4</v>
      </c>
      <c r="P21" s="125">
        <v>0.8076516990815541</v>
      </c>
      <c r="Q21" s="124">
        <v>3</v>
      </c>
      <c r="R21" s="125">
        <v>0.10467603832761641</v>
      </c>
      <c r="S21" s="124">
        <v>4</v>
      </c>
      <c r="T21" s="125">
        <v>0.22741782036401847</v>
      </c>
      <c r="U21" s="124">
        <v>-11</v>
      </c>
      <c r="V21" s="125">
        <v>-0.25265046032803962</v>
      </c>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c r="IR21" s="126"/>
      <c r="IS21" s="126"/>
      <c r="IT21" s="126"/>
      <c r="IU21" s="126"/>
      <c r="IV21" s="126"/>
      <c r="IW21" s="126"/>
      <c r="IX21" s="126"/>
      <c r="IY21" s="126"/>
    </row>
    <row r="22" spans="1:259" s="136" customFormat="1" ht="18.75" customHeight="1">
      <c r="A22" s="563" t="s">
        <v>145</v>
      </c>
      <c r="B22" s="564"/>
      <c r="C22" s="128">
        <v>229</v>
      </c>
      <c r="D22" s="129">
        <v>195.9</v>
      </c>
      <c r="E22" s="128">
        <v>29</v>
      </c>
      <c r="F22" s="129">
        <v>24.8</v>
      </c>
      <c r="G22" s="130">
        <v>25</v>
      </c>
      <c r="H22" s="131">
        <v>21.4</v>
      </c>
      <c r="I22" s="128">
        <v>9</v>
      </c>
      <c r="J22" s="129">
        <v>7.7</v>
      </c>
      <c r="K22" s="128">
        <v>33</v>
      </c>
      <c r="L22" s="129">
        <v>28.2</v>
      </c>
      <c r="M22" s="128">
        <v>64</v>
      </c>
      <c r="N22" s="129">
        <v>54.8</v>
      </c>
      <c r="O22" s="132">
        <v>7</v>
      </c>
      <c r="P22" s="129">
        <v>6</v>
      </c>
      <c r="Q22" s="128">
        <v>45</v>
      </c>
      <c r="R22" s="129">
        <v>38.5</v>
      </c>
      <c r="S22" s="133">
        <v>27</v>
      </c>
      <c r="T22" s="134">
        <v>23.1</v>
      </c>
      <c r="U22" s="135">
        <v>42</v>
      </c>
      <c r="V22" s="99">
        <v>35.9</v>
      </c>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c r="IW22" s="77"/>
      <c r="IX22" s="77"/>
      <c r="IY22" s="77"/>
    </row>
    <row r="23" spans="1:259" s="136" customFormat="1" ht="21" customHeight="1">
      <c r="A23" s="563" t="s">
        <v>146</v>
      </c>
      <c r="B23" s="565"/>
      <c r="C23" s="128">
        <v>238</v>
      </c>
      <c r="D23" s="129">
        <v>202.6</v>
      </c>
      <c r="E23" s="128">
        <v>36</v>
      </c>
      <c r="F23" s="129">
        <v>31.6</v>
      </c>
      <c r="G23" s="130">
        <v>26</v>
      </c>
      <c r="H23" s="131">
        <v>22.1</v>
      </c>
      <c r="I23" s="128">
        <v>15</v>
      </c>
      <c r="J23" s="129">
        <v>12.8</v>
      </c>
      <c r="K23" s="128">
        <v>31</v>
      </c>
      <c r="L23" s="129">
        <v>26.4</v>
      </c>
      <c r="M23" s="128">
        <v>72</v>
      </c>
      <c r="N23" s="129">
        <v>61.3</v>
      </c>
      <c r="O23" s="132">
        <v>6</v>
      </c>
      <c r="P23" s="129">
        <v>5.0999999999999996</v>
      </c>
      <c r="Q23" s="128">
        <v>38</v>
      </c>
      <c r="R23" s="129">
        <v>32.299999999999997</v>
      </c>
      <c r="S23" s="133">
        <v>18</v>
      </c>
      <c r="T23" s="134">
        <v>15.3</v>
      </c>
      <c r="U23" s="135">
        <v>40</v>
      </c>
      <c r="V23" s="99">
        <v>34</v>
      </c>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c r="IV23" s="77"/>
      <c r="IW23" s="77"/>
      <c r="IX23" s="77"/>
      <c r="IY23" s="77"/>
    </row>
    <row r="24" spans="1:259" s="136" customFormat="1" ht="18" customHeight="1">
      <c r="A24" s="563" t="s">
        <v>147</v>
      </c>
      <c r="B24" s="566"/>
      <c r="C24" s="128">
        <v>331</v>
      </c>
      <c r="D24" s="129">
        <v>280.2</v>
      </c>
      <c r="E24" s="128">
        <v>49</v>
      </c>
      <c r="F24" s="129">
        <v>41.5</v>
      </c>
      <c r="G24" s="137">
        <v>43</v>
      </c>
      <c r="H24" s="138">
        <v>36.4</v>
      </c>
      <c r="I24" s="133">
        <v>22</v>
      </c>
      <c r="J24" s="129">
        <v>18.600000000000001</v>
      </c>
      <c r="K24" s="128">
        <v>31</v>
      </c>
      <c r="L24" s="129">
        <v>26.2</v>
      </c>
      <c r="M24" s="128">
        <v>101</v>
      </c>
      <c r="N24" s="129">
        <v>85.5</v>
      </c>
      <c r="O24" s="132">
        <v>15</v>
      </c>
      <c r="P24" s="129">
        <v>12.7</v>
      </c>
      <c r="Q24" s="128">
        <v>68</v>
      </c>
      <c r="R24" s="139">
        <v>57.6</v>
      </c>
      <c r="S24" s="91">
        <v>35</v>
      </c>
      <c r="T24" s="99">
        <v>29.6</v>
      </c>
      <c r="U24" s="140">
        <v>45</v>
      </c>
      <c r="V24" s="141">
        <v>38.1</v>
      </c>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c r="IW24" s="77"/>
      <c r="IX24" s="77"/>
      <c r="IY24" s="77"/>
    </row>
    <row r="25" spans="1:259" s="136" customFormat="1" ht="12.75" customHeight="1">
      <c r="A25" s="555" t="s">
        <v>148</v>
      </c>
      <c r="B25" s="557"/>
      <c r="C25" s="128"/>
      <c r="D25" s="129"/>
      <c r="E25" s="128"/>
      <c r="F25" s="139">
        <v>18.100000000000001</v>
      </c>
      <c r="G25" s="91"/>
      <c r="H25" s="99"/>
      <c r="I25" s="91"/>
      <c r="J25" s="142"/>
      <c r="K25" s="128"/>
      <c r="L25" s="129"/>
      <c r="M25" s="128"/>
      <c r="N25" s="129">
        <v>17.8</v>
      </c>
      <c r="O25" s="132"/>
      <c r="P25" s="129"/>
      <c r="Q25" s="128"/>
      <c r="R25" s="129"/>
      <c r="S25" s="133"/>
      <c r="T25" s="134">
        <v>10.4</v>
      </c>
      <c r="U25" s="135"/>
      <c r="V25" s="99"/>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c r="IW25" s="77"/>
      <c r="IX25" s="77"/>
      <c r="IY25" s="77"/>
    </row>
    <row r="26" spans="1:259" s="136" customFormat="1" ht="20.25" customHeight="1">
      <c r="A26" s="555" t="s">
        <v>149</v>
      </c>
      <c r="B26" s="558"/>
      <c r="C26" s="128"/>
      <c r="D26" s="129"/>
      <c r="E26" s="128"/>
      <c r="F26" s="139">
        <v>19.7</v>
      </c>
      <c r="G26" s="91"/>
      <c r="H26" s="99"/>
      <c r="I26" s="91"/>
      <c r="J26" s="142"/>
      <c r="K26" s="128"/>
      <c r="L26" s="129"/>
      <c r="M26" s="128"/>
      <c r="N26" s="129">
        <v>32</v>
      </c>
      <c r="O26" s="132"/>
      <c r="P26" s="129"/>
      <c r="Q26" s="128"/>
      <c r="R26" s="139"/>
      <c r="S26" s="91"/>
      <c r="T26" s="99">
        <v>14</v>
      </c>
      <c r="U26" s="140"/>
      <c r="V26" s="141"/>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c r="IV26" s="77"/>
      <c r="IW26" s="77"/>
      <c r="IX26" s="77"/>
      <c r="IY26" s="77"/>
    </row>
    <row r="27" spans="1:259" ht="12.75" customHeight="1">
      <c r="A27" s="143"/>
    </row>
  </sheetData>
  <mergeCells count="40">
    <mergeCell ref="U4:U5"/>
    <mergeCell ref="A25:B25"/>
    <mergeCell ref="A26:B26"/>
    <mergeCell ref="A19:B19"/>
    <mergeCell ref="A20:B20"/>
    <mergeCell ref="A21:B21"/>
    <mergeCell ref="A22:B22"/>
    <mergeCell ref="A23:B23"/>
    <mergeCell ref="A24:B24"/>
    <mergeCell ref="U3:V3"/>
    <mergeCell ref="C4:C5"/>
    <mergeCell ref="D4:D5"/>
    <mergeCell ref="E4:E5"/>
    <mergeCell ref="F4:F5"/>
    <mergeCell ref="G4:G5"/>
    <mergeCell ref="H4:H5"/>
    <mergeCell ref="I4:I5"/>
    <mergeCell ref="V4:V5"/>
    <mergeCell ref="J4:J5"/>
    <mergeCell ref="K4:K5"/>
    <mergeCell ref="L4:L5"/>
    <mergeCell ref="M4:M5"/>
    <mergeCell ref="N4:N5"/>
    <mergeCell ref="O4:O5"/>
    <mergeCell ref="P4:P5"/>
    <mergeCell ref="A1:T1"/>
    <mergeCell ref="A2:Q2"/>
    <mergeCell ref="A3:A5"/>
    <mergeCell ref="B3:B5"/>
    <mergeCell ref="C3:D3"/>
    <mergeCell ref="E3:F3"/>
    <mergeCell ref="G3:H3"/>
    <mergeCell ref="I3:J3"/>
    <mergeCell ref="K3:L3"/>
    <mergeCell ref="M3:N3"/>
    <mergeCell ref="O3:P3"/>
    <mergeCell ref="Q3:T3"/>
    <mergeCell ref="Q4:Q5"/>
    <mergeCell ref="R4:R5"/>
    <mergeCell ref="S4:T4"/>
  </mergeCells>
  <dataValidations count="1">
    <dataValidation operator="equal" allowBlank="1" showErrorMessage="1" sqref="B6:B17">
      <formula1>0</formula1>
      <formula2>0</formula2>
    </dataValidation>
  </dataValidations>
  <pageMargins left="0.70866141732283472" right="0.70866141732283472" top="0.74803149606299213" bottom="0.74803149606299213" header="0.31496062992125984" footer="0.31496062992125984"/>
  <pageSetup paperSize="9" scale="75" fitToWidth="0"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демография-2019г</vt:lpstr>
      <vt:lpstr>по класс бол</vt:lpstr>
      <vt:lpstr>по класс бол-1</vt:lpstr>
      <vt:lpstr>по класс бол в трудосп возрасте</vt:lpstr>
      <vt:lpstr>по класс бол в трудос возр-1</vt:lpstr>
      <vt:lpstr>от внешних причин</vt:lpstr>
      <vt:lpstr>от внеш прич в трудосп возр</vt:lpstr>
      <vt:lpstr>'демография-2019г'!Область_печати</vt:lpstr>
      <vt:lpstr>'от внеш прич в трудосп возр'!Область_печати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Kindikova</dc:creator>
  <cp:lastModifiedBy>Kindikova</cp:lastModifiedBy>
  <dcterms:created xsi:type="dcterms:W3CDTF">2020-02-11T03:21:55Z</dcterms:created>
  <dcterms:modified xsi:type="dcterms:W3CDTF">2020-02-13T08:34:15Z</dcterms:modified>
</cp:coreProperties>
</file>