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Город" sheetId="18" r:id="rId1"/>
    <sheet name="Майма" sheetId="19" r:id="rId2"/>
    <sheet name="Чоя" sheetId="21" r:id="rId3"/>
    <sheet name="Турочак" sheetId="22" r:id="rId4"/>
    <sheet name="Шебалино" sheetId="23" r:id="rId5"/>
    <sheet name="Онгудай" sheetId="24" r:id="rId6"/>
    <sheet name="Улаган" sheetId="25" r:id="rId7"/>
    <sheet name="К-Агач" sheetId="26" r:id="rId8"/>
    <sheet name="У-Кан" sheetId="27" r:id="rId9"/>
    <sheet name="У-Кокса" sheetId="28" r:id="rId10"/>
    <sheet name="Чемал" sheetId="29" r:id="rId11"/>
    <sheet name="Демография " sheetId="12" state="hidden" r:id="rId12"/>
    <sheet name="класс бол" sheetId="32" state="hidden" r:id="rId13"/>
    <sheet name="класс болез(2)" sheetId="13" state="hidden" r:id="rId14"/>
    <sheet name="9мес-травма" sheetId="14" state="hidden" r:id="rId15"/>
    <sheet name="Забол.Туберкулез" sheetId="30" state="hidden" r:id="rId16"/>
    <sheet name="Лист10" sheetId="10" r:id="rId17"/>
    <sheet name="Лист11" sheetId="11" r:id="rId18"/>
  </sheets>
  <definedNames>
    <definedName name="Excel_BuiltIn_Print_Area" localSheetId="13">#N/A</definedName>
    <definedName name="Excel_BuiltIn_Print_Area_19" localSheetId="11">#REF!</definedName>
    <definedName name="Excel_BuiltIn_Print_Area_19" localSheetId="12">#REF!</definedName>
    <definedName name="Excel_BuiltIn_Print_Area_19">#N/A</definedName>
    <definedName name="Excel_BuiltIn_Print_Area_20" localSheetId="11">#REF!</definedName>
    <definedName name="Excel_BuiltIn_Print_Area_20" localSheetId="12">#REF!</definedName>
    <definedName name="Excel_BuiltIn_Print_Area_20">#N/A</definedName>
    <definedName name="Excel_BuiltIn_Print_Area_21" localSheetId="11">#REF!</definedName>
    <definedName name="Excel_BuiltIn_Print_Area_21" localSheetId="12">#REF!</definedName>
    <definedName name="Excel_BuiltIn_Print_Area_21">#N/A</definedName>
    <definedName name="Excel_BuiltIn_Print_Area_25" localSheetId="11">#REF!</definedName>
    <definedName name="Excel_BuiltIn_Print_Area_25" localSheetId="12">#REF!</definedName>
    <definedName name="Excel_BuiltIn_Print_Area_25">#N/A</definedName>
    <definedName name="Excel_BuiltIn_Print_Area_29" localSheetId="11">#REF!</definedName>
    <definedName name="Excel_BuiltIn_Print_Area_29" localSheetId="12">#REF!</definedName>
    <definedName name="Excel_BuiltIn_Print_Area_29">#N/A</definedName>
    <definedName name="Excel_BuiltIn_Print_Area_32" localSheetId="11">#REF!</definedName>
    <definedName name="Excel_BuiltIn_Print_Area_32" localSheetId="12">#REF!</definedName>
    <definedName name="Excel_BuiltIn_Print_Area_32">#N/A</definedName>
    <definedName name="Excel_BuiltIn_Print_Area_33" localSheetId="11">#REF!</definedName>
    <definedName name="Excel_BuiltIn_Print_Area_33" localSheetId="12">#REF!</definedName>
    <definedName name="Excel_BuiltIn_Print_Area_33">#N/A</definedName>
    <definedName name="Excel_BuiltIn_Print_Area_8" localSheetId="11">#REF!</definedName>
    <definedName name="Excel_BuiltIn_Print_Area_8" localSheetId="12">#REF!</definedName>
    <definedName name="Excel_BuiltIn_Print_Area_8">#N/A</definedName>
    <definedName name="_xlnm.Print_Area" localSheetId="11">'Демография '!$A$1:$AB$28</definedName>
    <definedName name="_xlnm.Print_Area" localSheetId="13">'класс болез(2)'!$A$1:$V$19</definedName>
  </definedNames>
  <calcPr calcId="145621"/>
</workbook>
</file>

<file path=xl/calcChain.xml><?xml version="1.0" encoding="utf-8"?>
<calcChain xmlns="http://schemas.openxmlformats.org/spreadsheetml/2006/main">
  <c r="C20" i="30" l="1"/>
  <c r="C22" i="30" l="1"/>
  <c r="D41" i="18"/>
  <c r="B15" i="28" l="1"/>
  <c r="C15" i="28"/>
  <c r="B36" i="18" l="1"/>
  <c r="D36" i="18"/>
  <c r="B37" i="18"/>
  <c r="D37" i="18"/>
  <c r="B38" i="18"/>
  <c r="D38" i="18"/>
  <c r="B39" i="18"/>
  <c r="D39" i="18"/>
  <c r="B40" i="18"/>
  <c r="D40" i="18"/>
  <c r="B41" i="18"/>
  <c r="C33" i="29" l="1"/>
  <c r="B33" i="29"/>
  <c r="C31" i="29"/>
  <c r="B31" i="29"/>
  <c r="C29" i="29"/>
  <c r="B29" i="29"/>
  <c r="C24" i="29"/>
  <c r="B24" i="29"/>
  <c r="C20" i="29"/>
  <c r="B20" i="29"/>
  <c r="C18" i="29"/>
  <c r="B18" i="29"/>
  <c r="C16" i="29"/>
  <c r="B16" i="29"/>
  <c r="C13" i="29"/>
  <c r="B13" i="29"/>
  <c r="C11" i="29"/>
  <c r="B11" i="29"/>
  <c r="C33" i="28"/>
  <c r="B33" i="28"/>
  <c r="C31" i="28"/>
  <c r="B31" i="28"/>
  <c r="C29" i="28"/>
  <c r="B29" i="28"/>
  <c r="C24" i="28"/>
  <c r="B24" i="28"/>
  <c r="C20" i="28"/>
  <c r="B20" i="28"/>
  <c r="C18" i="28"/>
  <c r="B18" i="28"/>
  <c r="C16" i="28"/>
  <c r="B16" i="28"/>
  <c r="C13" i="28"/>
  <c r="B13" i="28"/>
  <c r="C11" i="28"/>
  <c r="B11" i="28"/>
  <c r="C33" i="27"/>
  <c r="B33" i="27"/>
  <c r="C31" i="27"/>
  <c r="B31" i="27"/>
  <c r="C29" i="27"/>
  <c r="B29" i="27"/>
  <c r="C24" i="27"/>
  <c r="B24" i="27"/>
  <c r="C20" i="27"/>
  <c r="B20" i="27"/>
  <c r="C18" i="27"/>
  <c r="B18" i="27"/>
  <c r="C16" i="27"/>
  <c r="B16" i="27"/>
  <c r="C13" i="27"/>
  <c r="B13" i="27"/>
  <c r="C11" i="27"/>
  <c r="B11" i="27"/>
  <c r="C33" i="26"/>
  <c r="B33" i="26"/>
  <c r="C31" i="26"/>
  <c r="B31" i="26"/>
  <c r="C29" i="26"/>
  <c r="B29" i="26"/>
  <c r="B24" i="26"/>
  <c r="C24" i="26"/>
  <c r="C20" i="26"/>
  <c r="B20" i="26"/>
  <c r="C18" i="26"/>
  <c r="B18" i="26"/>
  <c r="C16" i="26"/>
  <c r="B16" i="26"/>
  <c r="C13" i="26"/>
  <c r="B13" i="26"/>
  <c r="C11" i="26"/>
  <c r="B11" i="26"/>
  <c r="C33" i="25"/>
  <c r="B33" i="25"/>
  <c r="C31" i="25"/>
  <c r="B31" i="25"/>
  <c r="C29" i="25"/>
  <c r="B29" i="25"/>
  <c r="C24" i="25"/>
  <c r="B24" i="25"/>
  <c r="C20" i="25"/>
  <c r="B20" i="25"/>
  <c r="C18" i="25"/>
  <c r="B18" i="25"/>
  <c r="C16" i="25"/>
  <c r="B16" i="25"/>
  <c r="C13" i="25"/>
  <c r="B13" i="25"/>
  <c r="C11" i="25"/>
  <c r="B11" i="25"/>
  <c r="C33" i="24"/>
  <c r="B33" i="24"/>
  <c r="C31" i="24"/>
  <c r="B31" i="24"/>
  <c r="C29" i="24"/>
  <c r="B29" i="24"/>
  <c r="C24" i="24"/>
  <c r="B24" i="24"/>
  <c r="C20" i="24"/>
  <c r="B20" i="24"/>
  <c r="C18" i="24"/>
  <c r="B18" i="24"/>
  <c r="C16" i="24"/>
  <c r="B16" i="24"/>
  <c r="C13" i="24"/>
  <c r="B13" i="24"/>
  <c r="C11" i="24"/>
  <c r="B11" i="24"/>
  <c r="C33" i="23"/>
  <c r="B33" i="23"/>
  <c r="C31" i="23"/>
  <c r="B31" i="23"/>
  <c r="C29" i="23"/>
  <c r="B29" i="23"/>
  <c r="C24" i="23"/>
  <c r="B24" i="23"/>
  <c r="C20" i="23"/>
  <c r="B20" i="23"/>
  <c r="C18" i="23"/>
  <c r="B18" i="23"/>
  <c r="C16" i="23"/>
  <c r="B16" i="23"/>
  <c r="C13" i="23"/>
  <c r="B13" i="23"/>
  <c r="C11" i="23"/>
  <c r="B11" i="23"/>
  <c r="C33" i="22"/>
  <c r="B33" i="22"/>
  <c r="C31" i="22"/>
  <c r="B31" i="22"/>
  <c r="C29" i="22"/>
  <c r="B29" i="22"/>
  <c r="C24" i="22"/>
  <c r="B24" i="22"/>
  <c r="C20" i="22"/>
  <c r="B20" i="22"/>
  <c r="C18" i="22"/>
  <c r="B18" i="22"/>
  <c r="C16" i="22"/>
  <c r="B16" i="22"/>
  <c r="C13" i="22"/>
  <c r="B13" i="22"/>
  <c r="C11" i="22"/>
  <c r="B11" i="22"/>
  <c r="C33" i="21"/>
  <c r="B33" i="21"/>
  <c r="C31" i="21"/>
  <c r="B31" i="21"/>
  <c r="C29" i="21"/>
  <c r="B29" i="21"/>
  <c r="C24" i="21"/>
  <c r="B24" i="21"/>
  <c r="C20" i="21"/>
  <c r="B20" i="21"/>
  <c r="C18" i="21"/>
  <c r="B18" i="21"/>
  <c r="C16" i="21"/>
  <c r="B16" i="21"/>
  <c r="C13" i="21"/>
  <c r="B13" i="21"/>
  <c r="C11" i="21"/>
  <c r="B11" i="21"/>
  <c r="C33" i="19"/>
  <c r="B33" i="19"/>
  <c r="C31" i="19"/>
  <c r="B31" i="19"/>
  <c r="C29" i="19"/>
  <c r="B29" i="19"/>
  <c r="C24" i="19"/>
  <c r="B24" i="19"/>
  <c r="C20" i="19"/>
  <c r="B20" i="19"/>
  <c r="C18" i="19"/>
  <c r="B18" i="19"/>
  <c r="C16" i="19"/>
  <c r="C17" i="19"/>
  <c r="B16" i="19"/>
  <c r="C13" i="19"/>
  <c r="B13" i="19"/>
  <c r="C11" i="19"/>
  <c r="B11" i="19"/>
  <c r="C32" i="18"/>
  <c r="B32" i="18"/>
  <c r="C30" i="18"/>
  <c r="B30" i="18"/>
  <c r="C28" i="18"/>
  <c r="B28" i="18"/>
  <c r="C23" i="18"/>
  <c r="B23" i="18"/>
  <c r="C19" i="18"/>
  <c r="B19" i="18"/>
  <c r="C17" i="18" l="1"/>
  <c r="B17" i="18"/>
  <c r="C15" i="18"/>
  <c r="B15" i="18"/>
  <c r="C12" i="18"/>
  <c r="B12" i="18"/>
  <c r="C10" i="18"/>
  <c r="B10" i="18"/>
  <c r="B20" i="18"/>
  <c r="C20" i="18"/>
  <c r="C10" i="19" l="1"/>
  <c r="C12" i="19"/>
  <c r="C14" i="19"/>
  <c r="C15" i="19"/>
  <c r="C19" i="19"/>
  <c r="C21" i="19"/>
  <c r="C22" i="19"/>
  <c r="C23" i="19"/>
  <c r="C25" i="19"/>
  <c r="C26" i="19"/>
  <c r="C28" i="19"/>
  <c r="C30" i="19"/>
  <c r="C32" i="19"/>
  <c r="C10" i="21"/>
  <c r="C12" i="21"/>
  <c r="C14" i="21"/>
  <c r="C15" i="21"/>
  <c r="C17" i="21"/>
  <c r="C19" i="21"/>
  <c r="C21" i="21"/>
  <c r="C22" i="21"/>
  <c r="C23" i="21"/>
  <c r="C25" i="21"/>
  <c r="C26" i="21"/>
  <c r="C28" i="21"/>
  <c r="C30" i="21"/>
  <c r="C32" i="21"/>
  <c r="C22" i="29" l="1"/>
  <c r="C22" i="28"/>
  <c r="C22" i="27"/>
  <c r="C22" i="26"/>
  <c r="C22" i="25"/>
  <c r="C22" i="24"/>
  <c r="C22" i="23"/>
  <c r="C22" i="22"/>
  <c r="C21" i="18" l="1"/>
  <c r="C16" i="18"/>
  <c r="C15" i="29" l="1"/>
  <c r="C15" i="27"/>
  <c r="C15" i="26"/>
  <c r="C15" i="25"/>
  <c r="C15" i="24"/>
  <c r="C15" i="23"/>
  <c r="C15" i="22"/>
  <c r="C14" i="18"/>
  <c r="B17" i="26" l="1"/>
  <c r="B14" i="25"/>
  <c r="B15" i="19"/>
  <c r="B14" i="18"/>
  <c r="B13" i="18"/>
  <c r="B42" i="29" l="1"/>
  <c r="B41" i="29"/>
  <c r="B40" i="29"/>
  <c r="B39" i="29"/>
  <c r="B38" i="29"/>
  <c r="B37" i="29"/>
  <c r="B30" i="29"/>
  <c r="B28" i="29"/>
  <c r="B26" i="29"/>
  <c r="B25" i="29"/>
  <c r="B23" i="29"/>
  <c r="B22" i="29"/>
  <c r="B21" i="29"/>
  <c r="B19" i="29"/>
  <c r="B17" i="29"/>
  <c r="B15" i="29"/>
  <c r="B14" i="29"/>
  <c r="B12" i="29"/>
  <c r="B10" i="29"/>
  <c r="B42" i="28"/>
  <c r="B41" i="28"/>
  <c r="B40" i="28"/>
  <c r="B39" i="28"/>
  <c r="B38" i="28"/>
  <c r="B37" i="28"/>
  <c r="B30" i="28"/>
  <c r="B28" i="28"/>
  <c r="B26" i="28"/>
  <c r="B25" i="28"/>
  <c r="B23" i="28"/>
  <c r="B22" i="28"/>
  <c r="B21" i="28"/>
  <c r="B19" i="28"/>
  <c r="B17" i="28"/>
  <c r="B14" i="28"/>
  <c r="B12" i="28"/>
  <c r="B10" i="28"/>
  <c r="B42" i="27"/>
  <c r="B41" i="27"/>
  <c r="B40" i="27"/>
  <c r="B39" i="27"/>
  <c r="B38" i="27"/>
  <c r="B37" i="27"/>
  <c r="B30" i="27"/>
  <c r="B28" i="27"/>
  <c r="B26" i="27"/>
  <c r="B25" i="27"/>
  <c r="B23" i="27"/>
  <c r="B22" i="27"/>
  <c r="B21" i="27"/>
  <c r="B19" i="27"/>
  <c r="B17" i="27"/>
  <c r="B15" i="27"/>
  <c r="B14" i="27"/>
  <c r="B12" i="27"/>
  <c r="B10" i="27"/>
  <c r="B42" i="26"/>
  <c r="B41" i="26"/>
  <c r="B40" i="26"/>
  <c r="B39" i="26"/>
  <c r="B38" i="26"/>
  <c r="B37" i="26"/>
  <c r="B30" i="26"/>
  <c r="B28" i="26"/>
  <c r="B26" i="26"/>
  <c r="B25" i="26"/>
  <c r="B23" i="26"/>
  <c r="B22" i="26"/>
  <c r="B21" i="26"/>
  <c r="B19" i="26"/>
  <c r="B15" i="26"/>
  <c r="B14" i="26"/>
  <c r="B12" i="26"/>
  <c r="B10" i="26"/>
  <c r="B42" i="25"/>
  <c r="B41" i="25"/>
  <c r="B40" i="25"/>
  <c r="B39" i="25"/>
  <c r="B38" i="25"/>
  <c r="B37" i="25"/>
  <c r="B30" i="25"/>
  <c r="B28" i="25"/>
  <c r="B26" i="25"/>
  <c r="B25" i="25"/>
  <c r="B23" i="25"/>
  <c r="B22" i="25"/>
  <c r="B21" i="25"/>
  <c r="B19" i="25"/>
  <c r="B17" i="25"/>
  <c r="B15" i="25"/>
  <c r="B12" i="25"/>
  <c r="B10" i="25"/>
  <c r="B42" i="24"/>
  <c r="B41" i="24"/>
  <c r="B40" i="24"/>
  <c r="B39" i="24"/>
  <c r="B38" i="24"/>
  <c r="B37" i="24"/>
  <c r="B30" i="24"/>
  <c r="B28" i="24"/>
  <c r="B26" i="24"/>
  <c r="B25" i="24"/>
  <c r="B23" i="24"/>
  <c r="B22" i="24"/>
  <c r="B21" i="24"/>
  <c r="B19" i="24"/>
  <c r="B17" i="24"/>
  <c r="B15" i="24"/>
  <c r="B14" i="24"/>
  <c r="B12" i="24"/>
  <c r="B10" i="24"/>
  <c r="B42" i="23"/>
  <c r="B41" i="23"/>
  <c r="B40" i="23"/>
  <c r="B39" i="23"/>
  <c r="B38" i="23"/>
  <c r="B37" i="23"/>
  <c r="B30" i="23"/>
  <c r="B28" i="23"/>
  <c r="B26" i="23"/>
  <c r="B25" i="23"/>
  <c r="B23" i="23"/>
  <c r="B22" i="23"/>
  <c r="B21" i="23"/>
  <c r="B19" i="23"/>
  <c r="B17" i="23"/>
  <c r="B15" i="23"/>
  <c r="B14" i="23"/>
  <c r="B12" i="23"/>
  <c r="B10" i="23"/>
  <c r="B42" i="22"/>
  <c r="B41" i="22"/>
  <c r="B40" i="22"/>
  <c r="B39" i="22"/>
  <c r="B38" i="22"/>
  <c r="B37" i="22"/>
  <c r="B30" i="22"/>
  <c r="B28" i="22"/>
  <c r="B26" i="22"/>
  <c r="B25" i="22"/>
  <c r="B23" i="22"/>
  <c r="B22" i="22"/>
  <c r="B21" i="22"/>
  <c r="B19" i="22"/>
  <c r="B17" i="22"/>
  <c r="B15" i="22"/>
  <c r="B14" i="22"/>
  <c r="B12" i="22"/>
  <c r="B10" i="22"/>
  <c r="B42" i="21"/>
  <c r="B41" i="21"/>
  <c r="B40" i="21"/>
  <c r="B39" i="21"/>
  <c r="B38" i="21"/>
  <c r="B37" i="21"/>
  <c r="B30" i="21"/>
  <c r="B28" i="21"/>
  <c r="B26" i="21"/>
  <c r="B25" i="21"/>
  <c r="B23" i="21"/>
  <c r="B22" i="21"/>
  <c r="B21" i="21"/>
  <c r="B19" i="21"/>
  <c r="B17" i="21"/>
  <c r="B15" i="21"/>
  <c r="B14" i="21"/>
  <c r="B12" i="21"/>
  <c r="B10" i="21"/>
  <c r="B21" i="18"/>
  <c r="B42" i="19"/>
  <c r="B41" i="19"/>
  <c r="B40" i="19"/>
  <c r="B39" i="19"/>
  <c r="B38" i="19"/>
  <c r="B37" i="19"/>
  <c r="B30" i="19"/>
  <c r="B28" i="19"/>
  <c r="B26" i="19"/>
  <c r="B25" i="19"/>
  <c r="B23" i="19"/>
  <c r="B22" i="19"/>
  <c r="B21" i="19"/>
  <c r="B19" i="19"/>
  <c r="B17" i="19"/>
  <c r="B14" i="19"/>
  <c r="B12" i="19"/>
  <c r="B10" i="19"/>
  <c r="D42" i="28" l="1"/>
  <c r="B8" i="29"/>
  <c r="C6" i="29"/>
  <c r="B8" i="28"/>
  <c r="C6" i="28"/>
  <c r="B8" i="27"/>
  <c r="C6" i="27"/>
  <c r="B8" i="26"/>
  <c r="C6" i="26"/>
  <c r="B8" i="25"/>
  <c r="C6" i="25"/>
  <c r="B8" i="24"/>
  <c r="C6" i="24"/>
  <c r="B8" i="23"/>
  <c r="C6" i="23"/>
  <c r="B8" i="22"/>
  <c r="C6" i="22"/>
  <c r="B8" i="21"/>
  <c r="C6" i="21"/>
  <c r="B36" i="29"/>
  <c r="D35" i="29"/>
  <c r="B36" i="28"/>
  <c r="D35" i="28"/>
  <c r="B36" i="27"/>
  <c r="D35" i="27"/>
  <c r="B36" i="26"/>
  <c r="D35" i="26"/>
  <c r="B36" i="25"/>
  <c r="D35" i="25"/>
  <c r="B36" i="24"/>
  <c r="D35" i="24"/>
  <c r="B36" i="23"/>
  <c r="D35" i="23"/>
  <c r="B36" i="22"/>
  <c r="D35" i="22"/>
  <c r="B36" i="21"/>
  <c r="D35" i="21"/>
  <c r="D37" i="21"/>
  <c r="D38" i="21"/>
  <c r="C6" i="19"/>
  <c r="D35" i="19"/>
  <c r="B36" i="19"/>
  <c r="B8" i="19"/>
  <c r="C5" i="18"/>
  <c r="B7" i="18"/>
  <c r="D34" i="18"/>
  <c r="B35" i="18"/>
  <c r="D41" i="29"/>
  <c r="D40" i="29"/>
  <c r="D39" i="29"/>
  <c r="D38" i="29"/>
  <c r="D37" i="29"/>
  <c r="D41" i="28"/>
  <c r="D40" i="28"/>
  <c r="D39" i="28"/>
  <c r="D38" i="28"/>
  <c r="D37" i="28"/>
  <c r="D41" i="27"/>
  <c r="D40" i="27"/>
  <c r="D39" i="27"/>
  <c r="D38" i="27"/>
  <c r="D37" i="27"/>
  <c r="D41" i="26"/>
  <c r="D40" i="26"/>
  <c r="D39" i="26"/>
  <c r="D38" i="26"/>
  <c r="D37" i="26"/>
  <c r="D41" i="25"/>
  <c r="D40" i="25"/>
  <c r="D39" i="25"/>
  <c r="D38" i="25"/>
  <c r="D37" i="25"/>
  <c r="D41" i="24"/>
  <c r="D40" i="24"/>
  <c r="D39" i="24"/>
  <c r="D38" i="24"/>
  <c r="D37" i="24"/>
  <c r="D41" i="23"/>
  <c r="D40" i="23"/>
  <c r="D39" i="23"/>
  <c r="D38" i="23"/>
  <c r="D37" i="23"/>
  <c r="D41" i="22"/>
  <c r="D40" i="22"/>
  <c r="D39" i="22"/>
  <c r="D38" i="22"/>
  <c r="D37" i="22"/>
  <c r="D41" i="21"/>
  <c r="D40" i="21"/>
  <c r="D39" i="21"/>
  <c r="C30" i="29"/>
  <c r="C28" i="29"/>
  <c r="C26" i="29"/>
  <c r="C25" i="29"/>
  <c r="C23" i="29"/>
  <c r="C21" i="29"/>
  <c r="C19" i="29"/>
  <c r="C10" i="29"/>
  <c r="C30" i="28"/>
  <c r="C28" i="28"/>
  <c r="C26" i="28"/>
  <c r="C25" i="28"/>
  <c r="C23" i="28"/>
  <c r="C21" i="28"/>
  <c r="C19" i="28"/>
  <c r="C10" i="28"/>
  <c r="C30" i="27"/>
  <c r="C28" i="27"/>
  <c r="C26" i="27"/>
  <c r="C25" i="27"/>
  <c r="C23" i="27"/>
  <c r="C21" i="27"/>
  <c r="C19" i="27"/>
  <c r="C10" i="27"/>
  <c r="C30" i="26"/>
  <c r="C28" i="26"/>
  <c r="C26" i="26"/>
  <c r="C25" i="26"/>
  <c r="C23" i="26"/>
  <c r="C21" i="26"/>
  <c r="C19" i="26"/>
  <c r="C10" i="26"/>
  <c r="C30" i="25"/>
  <c r="C28" i="25"/>
  <c r="C26" i="25"/>
  <c r="C25" i="25"/>
  <c r="C23" i="25"/>
  <c r="C21" i="25"/>
  <c r="C19" i="25"/>
  <c r="C10" i="25"/>
  <c r="C30" i="24"/>
  <c r="C28" i="24"/>
  <c r="C26" i="24"/>
  <c r="C25" i="24"/>
  <c r="C23" i="24"/>
  <c r="C21" i="24"/>
  <c r="C19" i="24"/>
  <c r="C10" i="24"/>
  <c r="C30" i="23"/>
  <c r="C28" i="23"/>
  <c r="C26" i="23"/>
  <c r="C25" i="23"/>
  <c r="C23" i="23"/>
  <c r="C21" i="23"/>
  <c r="C19" i="23"/>
  <c r="C10" i="23"/>
  <c r="C30" i="22"/>
  <c r="C28" i="22"/>
  <c r="C26" i="22"/>
  <c r="C25" i="22"/>
  <c r="C23" i="22"/>
  <c r="C21" i="22"/>
  <c r="C19" i="22"/>
  <c r="C10" i="22"/>
  <c r="D42" i="19"/>
  <c r="D41" i="19"/>
  <c r="D40" i="19"/>
  <c r="D39" i="19"/>
  <c r="D38" i="19"/>
  <c r="D37" i="19"/>
  <c r="C29" i="18"/>
  <c r="C27" i="18"/>
  <c r="C25" i="18"/>
  <c r="C24" i="18"/>
  <c r="C22" i="18"/>
  <c r="C18" i="18"/>
  <c r="C9" i="18"/>
  <c r="B29" i="18"/>
  <c r="B27" i="18"/>
  <c r="B25" i="18"/>
  <c r="B24" i="18"/>
  <c r="B22" i="18"/>
  <c r="B18" i="18"/>
  <c r="B16" i="18"/>
  <c r="B11" i="18"/>
  <c r="B9" i="18"/>
  <c r="B31" i="18"/>
  <c r="B32" i="29"/>
  <c r="B32" i="28"/>
  <c r="B32" i="27"/>
  <c r="B32" i="26"/>
  <c r="B32" i="25"/>
  <c r="B32" i="24"/>
  <c r="B32" i="23"/>
  <c r="B32" i="22"/>
  <c r="B32" i="21"/>
  <c r="B32" i="19"/>
  <c r="D42" i="21" l="1"/>
  <c r="D42" i="23"/>
  <c r="D42" i="25"/>
  <c r="D42" i="27"/>
  <c r="D42" i="29"/>
  <c r="D42" i="22"/>
  <c r="D42" i="24"/>
  <c r="D42" i="26"/>
  <c r="C14" i="29" l="1"/>
  <c r="C14" i="25"/>
  <c r="C14" i="28"/>
  <c r="C14" i="24"/>
  <c r="C14" i="27"/>
  <c r="C14" i="23"/>
  <c r="C13" i="18"/>
  <c r="C14" i="26"/>
  <c r="C14" i="22"/>
  <c r="C17" i="27" l="1"/>
  <c r="C17" i="23"/>
  <c r="C17" i="28"/>
  <c r="C17" i="24"/>
  <c r="C17" i="26"/>
  <c r="C17" i="22"/>
  <c r="C17" i="29"/>
  <c r="C17" i="25"/>
  <c r="C32" i="28" l="1"/>
  <c r="C32" i="26"/>
  <c r="C32" i="24"/>
  <c r="C32" i="22"/>
  <c r="C32" i="29"/>
  <c r="C32" i="27"/>
  <c r="C32" i="25"/>
  <c r="C32" i="23"/>
  <c r="C31" i="18"/>
  <c r="C12" i="26"/>
  <c r="C12" i="22"/>
  <c r="C11" i="18"/>
  <c r="C12" i="29"/>
  <c r="C12" i="25"/>
  <c r="C12" i="27"/>
  <c r="C12" i="23"/>
  <c r="C12" i="28"/>
  <c r="C12" i="24"/>
</calcChain>
</file>

<file path=xl/sharedStrings.xml><?xml version="1.0" encoding="utf-8"?>
<sst xmlns="http://schemas.openxmlformats.org/spreadsheetml/2006/main" count="773" uniqueCount="208">
  <si>
    <t>Демографические показатели. Естественное  движение населения *</t>
  </si>
  <si>
    <t>№ п/п</t>
  </si>
  <si>
    <t>Районы</t>
  </si>
  <si>
    <r>
      <t xml:space="preserve">Население    по естественному приросту в </t>
    </r>
    <r>
      <rPr>
        <b/>
        <u/>
        <sz val="11"/>
        <rFont val="Times New Roman Cyr"/>
        <charset val="204"/>
      </rPr>
      <t>июле</t>
    </r>
    <r>
      <rPr>
        <b/>
        <sz val="11"/>
        <rFont val="Times New Roman Cyr"/>
        <family val="1"/>
        <charset val="204"/>
      </rPr>
      <t xml:space="preserve">    2016г</t>
    </r>
  </si>
  <si>
    <t>Всего роди     лось живыми</t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</si>
  <si>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</si>
  <si>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</si>
  <si>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</si>
  <si>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Естественный  прирост  на 1000 человек</t>
  </si>
  <si>
    <r>
      <t xml:space="preserve">Население  трудоспособного возраста на 01.01.   </t>
    </r>
    <r>
      <rPr>
        <b/>
        <u/>
        <sz val="11"/>
        <rFont val="Times New Roman Cyr"/>
        <charset val="204"/>
      </rPr>
      <t>2016</t>
    </r>
  </si>
  <si>
    <t>от 0 до 18 лет</t>
  </si>
  <si>
    <t xml:space="preserve">1/2  естест-  венн   ого           при-               роста             (абс ч.)       </t>
  </si>
  <si>
    <t xml:space="preserve">Естесвенный    прирост                (абс.чис.)       </t>
  </si>
  <si>
    <t>Всего</t>
  </si>
  <si>
    <t>До 1      года</t>
  </si>
  <si>
    <t>От 1г.    до 15 лет</t>
  </si>
  <si>
    <t xml:space="preserve">   Перинатал.</t>
  </si>
  <si>
    <t>От 16 до 55/60 лет.</t>
  </si>
  <si>
    <t>С 55/60 и выше</t>
  </si>
  <si>
    <t>Муж</t>
  </si>
  <si>
    <t>Жен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</si>
  <si>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</si>
  <si>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</si>
  <si>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</si>
  <si>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</si>
  <si>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</si>
  <si>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t>От 15г.    до 18 лет</t>
  </si>
  <si>
    <t>От  0    до 18 лет</t>
  </si>
  <si>
    <r>
      <t xml:space="preserve">Показатель   на       </t>
    </r>
    <r>
      <rPr>
        <b/>
        <u val="singleAccounting"/>
        <sz val="10"/>
        <rFont val="Arial"/>
        <family val="2"/>
        <charset val="204"/>
      </rPr>
      <t xml:space="preserve">    10. 000</t>
    </r>
    <r>
      <rPr>
        <b/>
        <sz val="10"/>
        <rFont val="Arial"/>
        <family val="2"/>
        <charset val="204"/>
      </rPr>
      <t xml:space="preserve">  детского             населения  </t>
    </r>
  </si>
  <si>
    <t>Детское  нас-е                     на 01.01.  2014</t>
  </si>
  <si>
    <t>От 0    до 4 лет</t>
  </si>
  <si>
    <t xml:space="preserve">0-6 дней </t>
  </si>
  <si>
    <t>мертворожден  ный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</si>
  <si>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</si>
  <si>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</si>
  <si>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</si>
  <si>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</si>
  <si>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</si>
  <si>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</si>
  <si>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</si>
  <si>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</si>
  <si>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</si>
  <si>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</si>
  <si>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</si>
  <si>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</si>
  <si>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( Вся возрастная группа )</t>
  </si>
  <si>
    <t xml:space="preserve">№ </t>
  </si>
  <si>
    <t>Территория</t>
  </si>
  <si>
    <t>Население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</si>
  <si>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</si>
  <si>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</si>
  <si>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</si>
  <si>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</si>
  <si>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</si>
  <si>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</si>
  <si>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</si>
  <si>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</si>
  <si>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</si>
  <si>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</si>
  <si>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</si>
  <si>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</si>
  <si>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</si>
  <si>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</si>
  <si>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перинат-м периоде**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</si>
  <si>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</si>
  <si>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</si>
  <si>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</si>
  <si>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</si>
  <si>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</si>
  <si>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</si>
  <si>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</si>
  <si>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</si>
  <si>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</si>
  <si>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</si>
  <si>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</si>
  <si>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</si>
  <si>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</si>
  <si>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</si>
  <si>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</si>
  <si>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</si>
  <si>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</si>
  <si>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</si>
  <si>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</si>
  <si>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</si>
  <si>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</si>
  <si>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</si>
  <si>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</si>
  <si>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</si>
  <si>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</si>
  <si>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Республика</t>
  </si>
  <si>
    <t>Наименование территории</t>
  </si>
  <si>
    <r>
      <t xml:space="preserve">Население по естественному приросту  за                                </t>
    </r>
    <r>
      <rPr>
        <b/>
        <u/>
        <sz val="11"/>
        <color rgb="FF000000"/>
        <rFont val="Times New Roman Cyr"/>
        <charset val="204"/>
      </rPr>
      <t>7  месяцев</t>
    </r>
    <r>
      <rPr>
        <b/>
        <sz val="11"/>
        <color rgb="FF000000"/>
        <rFont val="Times New Roman Cyr"/>
        <charset val="204"/>
      </rPr>
      <t xml:space="preserve">   2016г</t>
    </r>
  </si>
  <si>
    <t>Всего травм отравлений</t>
  </si>
  <si>
    <t>Транспорт несча-е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</si>
  <si>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</si>
  <si>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</si>
  <si>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</si>
  <si>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</si>
  <si>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</si>
  <si>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</si>
  <si>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</si>
  <si>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</si>
  <si>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</si>
  <si>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</si>
  <si>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</si>
  <si>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</si>
  <si>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</si>
  <si>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</si>
  <si>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</si>
  <si>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</si>
  <si>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</si>
  <si>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</si>
  <si>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</si>
  <si>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</si>
  <si>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</si>
  <si>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</si>
  <si>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Демография</t>
  </si>
  <si>
    <t>Показатели</t>
  </si>
  <si>
    <t>Город</t>
  </si>
  <si>
    <t>План дорожной карты</t>
  </si>
  <si>
    <t>Рождаемость</t>
  </si>
  <si>
    <t>Общая смертность</t>
  </si>
  <si>
    <t>Смертность                                 трудоспособного               населения</t>
  </si>
  <si>
    <t>Младенческая смертность</t>
  </si>
  <si>
    <t>Детская смертность                    (0-17 лет) на 10 тыс.             детского населения</t>
  </si>
  <si>
    <t>Смертность от БСК</t>
  </si>
  <si>
    <t>Смертность от новообразований</t>
  </si>
  <si>
    <t>Заболеваемость                           туберкулезом</t>
  </si>
  <si>
    <t>Смертность от туберкулеза</t>
  </si>
  <si>
    <t>Смертность от БОД</t>
  </si>
  <si>
    <t>Смертность от травм, отравлений и несч. случаев</t>
  </si>
  <si>
    <t>в том числе:</t>
  </si>
  <si>
    <t xml:space="preserve">  - от ДТП</t>
  </si>
  <si>
    <t xml:space="preserve">  - от суицидов</t>
  </si>
  <si>
    <t xml:space="preserve">      - от алкогольных отравлений</t>
  </si>
  <si>
    <t>Дополнительная информация (смертность от других причин)</t>
  </si>
  <si>
    <t xml:space="preserve">Район </t>
  </si>
  <si>
    <t>Смертность от инфекционных и паразитарных заболеваний                            (на 1000 тыс. нас.)</t>
  </si>
  <si>
    <t>Смертность от болезни эндокринной системы                                      (на 1000 тыс. нас.)</t>
  </si>
  <si>
    <t>Смертность от болезни органов пищеварения                                              (на 1000 тыс. нас.)</t>
  </si>
  <si>
    <t xml:space="preserve">         - от утоплений</t>
  </si>
  <si>
    <t xml:space="preserve">         - от убийств</t>
  </si>
  <si>
    <t>Майма</t>
  </si>
  <si>
    <t>МАЙМИНСКИЙ  РАЙОН</t>
  </si>
  <si>
    <t>ЧОЙСКИЙ  РАЙОН</t>
  </si>
  <si>
    <t>ТУРОЧАКСКИЙ  РАЙОН</t>
  </si>
  <si>
    <t>ШЕБАЛИНСКИЙ  РАЙОН</t>
  </si>
  <si>
    <t>ОНГУДАЙСКИЙ  РАЙОН</t>
  </si>
  <si>
    <t>УЛАГАНСКИЙ  РАЙОН</t>
  </si>
  <si>
    <t>КОШ-АГАЧСКИЙ  РАЙОН</t>
  </si>
  <si>
    <t>УСТЬ-КАНСКИЙ  РАЙОН</t>
  </si>
  <si>
    <t>УСТЬ-КОКСИНСКИЙ   РАЙОН</t>
  </si>
  <si>
    <t>ЧЕМАЛЬСКИЙ  РАЙОН</t>
  </si>
  <si>
    <t>Взрослые</t>
  </si>
  <si>
    <t>Подростки</t>
  </si>
  <si>
    <t>Дети</t>
  </si>
  <si>
    <t>Абсол.</t>
  </si>
  <si>
    <t>На 100 тыс. нас.</t>
  </si>
  <si>
    <t>число</t>
  </si>
  <si>
    <t>Число</t>
  </si>
  <si>
    <t>Чоя</t>
  </si>
  <si>
    <t>Шебалино</t>
  </si>
  <si>
    <t>Онгудай</t>
  </si>
  <si>
    <t>Турачак</t>
  </si>
  <si>
    <t>Усть-Кан</t>
  </si>
  <si>
    <t>Усть-Кокса</t>
  </si>
  <si>
    <t>Улаган</t>
  </si>
  <si>
    <t>Чемал</t>
  </si>
  <si>
    <t>Кош-Агач</t>
  </si>
  <si>
    <t>Село</t>
  </si>
  <si>
    <t>УФСИН</t>
  </si>
  <si>
    <t>Территор. показатель</t>
  </si>
  <si>
    <r>
      <t>РА 9 мес</t>
    </r>
    <r>
      <rPr>
        <b/>
        <u/>
        <sz val="12"/>
        <rFont val="Times New Roman Cyr"/>
        <charset val="204"/>
      </rPr>
      <t xml:space="preserve"> 2016г</t>
    </r>
  </si>
  <si>
    <t>Всего за  9 месяцев  2016г.</t>
  </si>
  <si>
    <t>Мате          рин-    ская смерт-   ность**</t>
  </si>
  <si>
    <t>абс.число</t>
  </si>
  <si>
    <t>Детская смертность (0-17 лет) на 10 тыс.  детского населения</t>
  </si>
  <si>
    <t>Детская смертность  (0-17 лет) на 10 тыс.  детского населения</t>
  </si>
  <si>
    <t>Данные предварительные !!!</t>
  </si>
  <si>
    <t>Состояния возникающие в перинатальном периоде</t>
  </si>
  <si>
    <t>1 квартал  2017г. РА (абс. числа)</t>
  </si>
  <si>
    <t>*- по данным АИС "Смертность"</t>
  </si>
  <si>
    <t>Показатель смертности от туберкулеза на 100000 населения</t>
  </si>
  <si>
    <t>ВИЧ</t>
  </si>
  <si>
    <t>РА  2018г.</t>
  </si>
  <si>
    <t>Город 2018г.</t>
  </si>
  <si>
    <t>Район 2018г.</t>
  </si>
  <si>
    <t>РФ    2017г.</t>
  </si>
  <si>
    <r>
      <t>10,8</t>
    </r>
    <r>
      <rPr>
        <sz val="9"/>
        <color theme="1"/>
        <rFont val="Times New Roman"/>
        <family val="1"/>
        <charset val="204"/>
      </rPr>
      <t>(2016)</t>
    </r>
  </si>
  <si>
    <t xml:space="preserve"> РФ         2017г.</t>
  </si>
  <si>
    <r>
      <t>4,3</t>
    </r>
    <r>
      <rPr>
        <sz val="9"/>
        <color theme="1"/>
        <rFont val="Times New Roman"/>
        <family val="1"/>
        <charset val="204"/>
      </rPr>
      <t>(2016)</t>
    </r>
  </si>
  <si>
    <t xml:space="preserve"> РА             2018г.</t>
  </si>
  <si>
    <t xml:space="preserve"> РА     2018г.</t>
  </si>
  <si>
    <t>СФО 2017г.</t>
  </si>
  <si>
    <r>
      <t>10,8(</t>
    </r>
    <r>
      <rPr>
        <sz val="10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)</t>
    </r>
  </si>
  <si>
    <r>
      <t>4,3(</t>
    </r>
    <r>
      <rPr>
        <sz val="10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)</t>
    </r>
  </si>
  <si>
    <r>
      <t>10,8(</t>
    </r>
    <r>
      <rPr>
        <sz val="10"/>
        <color theme="1"/>
        <rFont val="Times New Roman"/>
        <family val="1"/>
        <charset val="204"/>
      </rPr>
      <t>2016)</t>
    </r>
  </si>
  <si>
    <r>
      <t>10,8</t>
    </r>
    <r>
      <rPr>
        <sz val="10"/>
        <color theme="1"/>
        <rFont val="Times New Roman"/>
        <family val="1"/>
        <charset val="204"/>
      </rPr>
      <t>(2016</t>
    </r>
    <r>
      <rPr>
        <sz val="14"/>
        <color theme="1"/>
        <rFont val="Times New Roman"/>
        <family val="1"/>
        <charset val="204"/>
      </rPr>
      <t>)</t>
    </r>
  </si>
  <si>
    <r>
      <t>4,3</t>
    </r>
    <r>
      <rPr>
        <sz val="10"/>
        <color theme="1"/>
        <rFont val="Times New Roman"/>
        <family val="1"/>
        <charset val="204"/>
      </rPr>
      <t>(2016)</t>
    </r>
  </si>
  <si>
    <r>
      <t>10,8</t>
    </r>
    <r>
      <rPr>
        <sz val="10"/>
        <color theme="1"/>
        <rFont val="Times New Roman"/>
        <family val="1"/>
        <charset val="204"/>
      </rPr>
      <t>(2016)</t>
    </r>
  </si>
  <si>
    <t>Иностранцы</t>
  </si>
  <si>
    <t xml:space="preserve">     Республики Алтай за 5 месяцев  2019год</t>
  </si>
  <si>
    <r>
      <t>Структура смертности  населения по классам болезни  за 5 месяцев</t>
    </r>
    <r>
      <rPr>
        <b/>
        <u/>
        <sz val="22"/>
        <rFont val="Times New Roman Cyr"/>
        <family val="1"/>
        <charset val="204"/>
      </rPr>
      <t xml:space="preserve">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2019г.</t>
    </r>
  </si>
  <si>
    <r>
      <t>Структура смертности  населения по классам болезни за 5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2019г.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</si>
  <si>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населения от травм, отравлений и несчастных случаев    за 5 месяцев  2019 года                                           </t>
    </r>
  </si>
  <si>
    <r>
      <t>Заболеваемость по туберкулёзу за  8  месяцев 2019г</t>
    </r>
    <r>
      <rPr>
        <sz val="12"/>
        <color theme="1"/>
        <rFont val="Times New Roman"/>
        <family val="1"/>
        <charset val="204"/>
      </rPr>
      <t xml:space="preserve">     </t>
    </r>
  </si>
  <si>
    <t xml:space="preserve"> за     IX  месяцев 2019г.</t>
  </si>
  <si>
    <t xml:space="preserve"> РА    за  IX  месяцев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</si>
</sst>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0&quot; &quot;[$руб.-419];[Red]&quot;-&quot;#,##0.00&quot; &quot;[$руб.-419]"/>
    <numFmt numFmtId="167" formatCode="mm&quot;.&quot;yy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 Cyr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1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u/>
      <sz val="12"/>
      <name val="Times New Roman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Arial Cyr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color rgb="FF000000"/>
      <name val="Arial Cyr1"/>
      <charset val="204"/>
    </font>
    <font>
      <sz val="10"/>
      <color rgb="FF000000"/>
      <name val="Arial Cyr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11"/>
      <color rgb="FF000000"/>
      <name val="Times New Roman Cyr"/>
      <charset val="204"/>
    </font>
    <font>
      <b/>
      <u/>
      <sz val="11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b/>
      <sz val="12"/>
      <color rgb="FF000000"/>
      <name val="Arial Cyr1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 Cyr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20"/>
      <color rgb="FF000000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22"/>
      <name val="Times New Roman Cyr"/>
      <family val="1"/>
      <charset val="204"/>
    </font>
    <font>
      <sz val="12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b/>
      <u/>
      <sz val="10"/>
      <name val="Times New Roman Cyr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26"/>
      </patternFill>
    </fill>
  </fills>
  <borders count="8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52">
    <xf numFmtId="0" fontId="0" fillId="0" borderId="0"/>
    <xf numFmtId="0" fontId="2" fillId="0" borderId="0"/>
    <xf numFmtId="164" fontId="2" fillId="0" borderId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Border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0" fillId="0" borderId="0" applyNumberFormat="0" applyFill="0" applyBorder="0" applyAlignment="0" applyProtection="0"/>
    <xf numFmtId="0" fontId="29" fillId="0" borderId="0" applyNumberFormat="0" applyBorder="0" applyProtection="0"/>
    <xf numFmtId="166" fontId="29" fillId="0" borderId="0" applyBorder="0" applyProtection="0"/>
    <xf numFmtId="0" fontId="30" fillId="0" borderId="0"/>
    <xf numFmtId="0" fontId="3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4" fillId="0" borderId="0"/>
    <xf numFmtId="0" fontId="27" fillId="0" borderId="0"/>
    <xf numFmtId="0" fontId="32" fillId="0" borderId="0" applyNumberFormat="0" applyBorder="0" applyProtection="0"/>
    <xf numFmtId="0" fontId="33" fillId="0" borderId="0" applyNumberFormat="0" applyBorder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7" fillId="0" borderId="0" applyFont="0" applyFill="0" applyBorder="0" applyAlignment="0" applyProtection="0"/>
    <xf numFmtId="165" fontId="20" fillId="0" borderId="0" applyFill="0" applyBorder="0" applyAlignment="0" applyProtection="0"/>
    <xf numFmtId="164" fontId="30" fillId="0" borderId="0" applyFont="0" applyFill="0" applyBorder="0" applyAlignment="0" applyProtection="0"/>
    <xf numFmtId="0" fontId="63" fillId="0" borderId="0"/>
  </cellStyleXfs>
  <cellXfs count="361">
    <xf numFmtId="0" fontId="0" fillId="0" borderId="0" xfId="0"/>
    <xf numFmtId="0" fontId="2" fillId="0" borderId="0" xfId="1"/>
    <xf numFmtId="0" fontId="5" fillId="0" borderId="9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 textRotation="90" wrapText="1"/>
    </xf>
    <xf numFmtId="0" fontId="18" fillId="2" borderId="26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left" vertical="center"/>
    </xf>
    <xf numFmtId="1" fontId="19" fillId="0" borderId="9" xfId="3" applyNumberFormat="1" applyFont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 applyProtection="1">
      <alignment horizontal="center" vertical="center"/>
    </xf>
    <xf numFmtId="165" fontId="5" fillId="4" borderId="11" xfId="1" applyNumberFormat="1" applyFont="1" applyFill="1" applyBorder="1" applyAlignment="1" applyProtection="1">
      <alignment horizontal="center" vertical="center"/>
    </xf>
    <xf numFmtId="165" fontId="5" fillId="4" borderId="8" xfId="1" applyNumberFormat="1" applyFont="1" applyFill="1" applyBorder="1" applyAlignment="1" applyProtection="1">
      <alignment horizontal="center" vertical="center"/>
    </xf>
    <xf numFmtId="0" fontId="21" fillId="0" borderId="8" xfId="1" applyFont="1" applyBorder="1" applyAlignment="1">
      <alignment horizontal="center" vertical="center"/>
    </xf>
    <xf numFmtId="165" fontId="14" fillId="0" borderId="8" xfId="1" applyNumberFormat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18" fillId="0" borderId="26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left" vertical="center"/>
    </xf>
    <xf numFmtId="0" fontId="4" fillId="6" borderId="26" xfId="1" applyFont="1" applyFill="1" applyBorder="1" applyAlignment="1" applyProtection="1">
      <alignment horizontal="center" vertical="center"/>
    </xf>
    <xf numFmtId="0" fontId="4" fillId="6" borderId="11" xfId="1" applyFont="1" applyFill="1" applyBorder="1" applyAlignment="1" applyProtection="1">
      <alignment horizontal="left" vertical="center"/>
    </xf>
    <xf numFmtId="1" fontId="21" fillId="6" borderId="11" xfId="1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/>
    </xf>
    <xf numFmtId="0" fontId="11" fillId="7" borderId="9" xfId="1" applyFont="1" applyFill="1" applyBorder="1" applyAlignment="1">
      <alignment horizontal="center" vertical="center"/>
    </xf>
    <xf numFmtId="165" fontId="5" fillId="7" borderId="9" xfId="1" applyNumberFormat="1" applyFont="1" applyFill="1" applyBorder="1" applyAlignment="1" applyProtection="1">
      <alignment horizontal="center" vertical="center"/>
    </xf>
    <xf numFmtId="165" fontId="5" fillId="7" borderId="11" xfId="1" applyNumberFormat="1" applyFont="1" applyFill="1" applyBorder="1" applyAlignment="1" applyProtection="1">
      <alignment horizontal="center" vertical="center"/>
    </xf>
    <xf numFmtId="165" fontId="5" fillId="7" borderId="8" xfId="1" applyNumberFormat="1" applyFont="1" applyFill="1" applyBorder="1" applyAlignment="1" applyProtection="1">
      <alignment horizontal="center" vertical="center"/>
    </xf>
    <xf numFmtId="0" fontId="10" fillId="7" borderId="8" xfId="1" applyFont="1" applyFill="1" applyBorder="1" applyAlignment="1" applyProtection="1">
      <alignment horizontal="center" vertical="center"/>
    </xf>
    <xf numFmtId="165" fontId="14" fillId="10" borderId="8" xfId="1" applyNumberFormat="1" applyFont="1" applyFill="1" applyBorder="1" applyAlignment="1">
      <alignment horizontal="center" vertical="center"/>
    </xf>
    <xf numFmtId="0" fontId="2" fillId="10" borderId="8" xfId="1" applyFill="1" applyBorder="1" applyAlignment="1">
      <alignment horizontal="center" vertical="center"/>
    </xf>
    <xf numFmtId="0" fontId="11" fillId="6" borderId="8" xfId="1" applyFont="1" applyFill="1" applyBorder="1" applyAlignment="1">
      <alignment horizontal="center" vertical="center"/>
    </xf>
    <xf numFmtId="0" fontId="14" fillId="10" borderId="9" xfId="1" applyFont="1" applyFill="1" applyBorder="1" applyAlignment="1">
      <alignment horizontal="center" vertical="center"/>
    </xf>
    <xf numFmtId="0" fontId="2" fillId="10" borderId="11" xfId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1" fontId="21" fillId="6" borderId="29" xfId="1" applyNumberFormat="1" applyFont="1" applyFill="1" applyBorder="1" applyAlignment="1">
      <alignment horizontal="center" vertical="center"/>
    </xf>
    <xf numFmtId="1" fontId="21" fillId="7" borderId="29" xfId="1" applyNumberFormat="1" applyFont="1" applyFill="1" applyBorder="1" applyAlignment="1">
      <alignment horizontal="center" vertical="center"/>
    </xf>
    <xf numFmtId="165" fontId="5" fillId="7" borderId="29" xfId="1" applyNumberFormat="1" applyFont="1" applyFill="1" applyBorder="1" applyAlignment="1" applyProtection="1">
      <alignment horizontal="center" vertical="center"/>
    </xf>
    <xf numFmtId="165" fontId="5" fillId="9" borderId="16" xfId="1" applyNumberFormat="1" applyFont="1" applyFill="1" applyBorder="1" applyAlignment="1" applyProtection="1">
      <alignment horizontal="center" vertical="center"/>
    </xf>
    <xf numFmtId="165" fontId="5" fillId="9" borderId="8" xfId="1" applyNumberFormat="1" applyFont="1" applyFill="1" applyBorder="1" applyAlignment="1" applyProtection="1">
      <alignment horizontal="center" vertical="center"/>
    </xf>
    <xf numFmtId="0" fontId="2" fillId="7" borderId="8" xfId="1" applyFill="1" applyBorder="1" applyAlignment="1">
      <alignment horizontal="center" vertical="center"/>
    </xf>
    <xf numFmtId="1" fontId="21" fillId="6" borderId="8" xfId="1" applyNumberFormat="1" applyFont="1" applyFill="1" applyBorder="1" applyAlignment="1">
      <alignment horizontal="center" vertical="center"/>
    </xf>
    <xf numFmtId="0" fontId="2" fillId="7" borderId="9" xfId="1" applyFill="1" applyBorder="1" applyAlignment="1">
      <alignment horizontal="center" vertical="center"/>
    </xf>
    <xf numFmtId="0" fontId="2" fillId="7" borderId="11" xfId="1" applyFill="1" applyBorder="1" applyAlignment="1">
      <alignment horizontal="center" vertical="center"/>
    </xf>
    <xf numFmtId="0" fontId="3" fillId="2" borderId="0" xfId="36" applyFont="1" applyFill="1" applyAlignment="1">
      <alignment horizontal="center"/>
    </xf>
    <xf numFmtId="0" fontId="3" fillId="2" borderId="0" xfId="36" applyFont="1" applyFill="1" applyBorder="1" applyAlignment="1">
      <alignment horizontal="center"/>
    </xf>
    <xf numFmtId="0" fontId="35" fillId="2" borderId="0" xfId="36" applyFont="1" applyFill="1" applyAlignment="1">
      <alignment horizontal="center"/>
    </xf>
    <xf numFmtId="0" fontId="35" fillId="2" borderId="0" xfId="36" applyFont="1" applyFill="1" applyBorder="1" applyAlignment="1">
      <alignment horizontal="center"/>
    </xf>
    <xf numFmtId="0" fontId="10" fillId="2" borderId="1" xfId="36" applyFont="1" applyFill="1" applyBorder="1" applyAlignment="1" applyProtection="1">
      <alignment horizontal="center" vertical="center"/>
    </xf>
    <xf numFmtId="0" fontId="10" fillId="2" borderId="4" xfId="36" applyFont="1" applyFill="1" applyBorder="1" applyAlignment="1" applyProtection="1">
      <alignment horizontal="center" vertical="center"/>
    </xf>
    <xf numFmtId="0" fontId="10" fillId="2" borderId="35" xfId="36" applyFont="1" applyFill="1" applyBorder="1" applyAlignment="1" applyProtection="1">
      <alignment horizontal="center" vertical="center" textRotation="90"/>
    </xf>
    <xf numFmtId="0" fontId="5" fillId="4" borderId="35" xfId="36" applyFont="1" applyFill="1" applyBorder="1" applyAlignment="1" applyProtection="1">
      <alignment horizontal="center" vertical="center" textRotation="90"/>
    </xf>
    <xf numFmtId="0" fontId="21" fillId="2" borderId="36" xfId="36" applyFont="1" applyFill="1" applyBorder="1" applyAlignment="1" applyProtection="1">
      <alignment horizontal="center" vertical="center" textRotation="90" wrapText="1"/>
    </xf>
    <xf numFmtId="0" fontId="21" fillId="2" borderId="37" xfId="36" applyFont="1" applyFill="1" applyBorder="1" applyAlignment="1" applyProtection="1">
      <alignment horizontal="center" vertical="center" textRotation="90" wrapText="1"/>
    </xf>
    <xf numFmtId="0" fontId="21" fillId="20" borderId="37" xfId="36" applyFont="1" applyFill="1" applyBorder="1" applyAlignment="1" applyProtection="1">
      <alignment horizontal="center" vertical="center" textRotation="90" wrapText="1"/>
    </xf>
    <xf numFmtId="0" fontId="21" fillId="20" borderId="4" xfId="36" applyFont="1" applyFill="1" applyBorder="1" applyAlignment="1" applyProtection="1">
      <alignment horizontal="center" vertical="center" textRotation="90" wrapText="1"/>
    </xf>
    <xf numFmtId="0" fontId="36" fillId="2" borderId="9" xfId="36" applyFont="1" applyFill="1" applyBorder="1" applyAlignment="1" applyProtection="1">
      <alignment horizontal="center" vertical="center" textRotation="90" wrapText="1"/>
    </xf>
    <xf numFmtId="0" fontId="24" fillId="2" borderId="0" xfId="36" applyFill="1" applyBorder="1"/>
    <xf numFmtId="0" fontId="10" fillId="2" borderId="38" xfId="36" applyFont="1" applyFill="1" applyBorder="1" applyAlignment="1" applyProtection="1">
      <alignment horizontal="center" vertical="center" wrapText="1"/>
    </xf>
    <xf numFmtId="0" fontId="10" fillId="2" borderId="39" xfId="36" applyFont="1" applyFill="1" applyBorder="1" applyAlignment="1" applyProtection="1">
      <alignment horizontal="center" vertical="center" wrapText="1"/>
    </xf>
    <xf numFmtId="0" fontId="10" fillId="2" borderId="40" xfId="36" applyFont="1" applyFill="1" applyBorder="1" applyAlignment="1" applyProtection="1">
      <alignment horizontal="center" vertical="center"/>
    </xf>
    <xf numFmtId="0" fontId="5" fillId="4" borderId="40" xfId="36" applyFont="1" applyFill="1" applyBorder="1" applyAlignment="1" applyProtection="1">
      <alignment horizontal="center" vertical="center"/>
    </xf>
    <xf numFmtId="0" fontId="21" fillId="2" borderId="41" xfId="36" applyFont="1" applyFill="1" applyBorder="1" applyAlignment="1" applyProtection="1">
      <alignment horizontal="center" vertical="center" wrapText="1"/>
    </xf>
    <xf numFmtId="0" fontId="21" fillId="2" borderId="42" xfId="36" applyFont="1" applyFill="1" applyBorder="1" applyAlignment="1" applyProtection="1">
      <alignment horizontal="center" vertical="center" wrapText="1"/>
    </xf>
    <xf numFmtId="0" fontId="21" fillId="20" borderId="42" xfId="36" applyFont="1" applyFill="1" applyBorder="1" applyAlignment="1" applyProtection="1">
      <alignment horizontal="center" vertical="center" wrapText="1"/>
    </xf>
    <xf numFmtId="0" fontId="21" fillId="20" borderId="43" xfId="36" applyFont="1" applyFill="1" applyBorder="1" applyAlignment="1" applyProtection="1">
      <alignment horizontal="center" vertical="center" wrapText="1"/>
    </xf>
    <xf numFmtId="0" fontId="36" fillId="2" borderId="44" xfId="36" applyFont="1" applyFill="1" applyBorder="1" applyAlignment="1" applyProtection="1">
      <alignment horizontal="center" vertical="center" wrapText="1"/>
    </xf>
    <xf numFmtId="0" fontId="10" fillId="2" borderId="26" xfId="36" applyFont="1" applyFill="1" applyBorder="1" applyAlignment="1" applyProtection="1">
      <alignment horizontal="center" vertical="center"/>
    </xf>
    <xf numFmtId="0" fontId="37" fillId="2" borderId="11" xfId="36" applyFont="1" applyFill="1" applyBorder="1" applyAlignment="1" applyProtection="1">
      <alignment horizontal="left" vertical="center"/>
    </xf>
    <xf numFmtId="1" fontId="21" fillId="2" borderId="11" xfId="36" applyNumberFormat="1" applyFont="1" applyFill="1" applyBorder="1" applyAlignment="1">
      <alignment horizontal="center" vertical="center"/>
    </xf>
    <xf numFmtId="165" fontId="5" fillId="0" borderId="45" xfId="36" applyNumberFormat="1" applyFont="1" applyFill="1" applyBorder="1" applyAlignment="1" applyProtection="1">
      <alignment horizontal="center" vertical="center"/>
    </xf>
    <xf numFmtId="0" fontId="24" fillId="2" borderId="0" xfId="36" applyFill="1" applyBorder="1" applyAlignment="1">
      <alignment horizontal="center" vertical="center"/>
    </xf>
    <xf numFmtId="0" fontId="20" fillId="4" borderId="9" xfId="36" applyFont="1" applyFill="1" applyBorder="1" applyAlignment="1">
      <alignment horizontal="center" vertical="center"/>
    </xf>
    <xf numFmtId="0" fontId="24" fillId="0" borderId="0" xfId="36" applyFill="1" applyBorder="1" applyAlignment="1">
      <alignment horizontal="center" vertical="center"/>
    </xf>
    <xf numFmtId="0" fontId="37" fillId="0" borderId="11" xfId="36" applyFont="1" applyBorder="1" applyAlignment="1" applyProtection="1">
      <alignment horizontal="left" vertical="center"/>
    </xf>
    <xf numFmtId="0" fontId="10" fillId="4" borderId="26" xfId="36" applyFont="1" applyFill="1" applyBorder="1" applyAlignment="1" applyProtection="1">
      <alignment horizontal="center" vertical="center"/>
    </xf>
    <xf numFmtId="0" fontId="37" fillId="6" borderId="11" xfId="36" applyFont="1" applyFill="1" applyBorder="1" applyAlignment="1" applyProtection="1">
      <alignment vertical="center"/>
    </xf>
    <xf numFmtId="0" fontId="10" fillId="6" borderId="46" xfId="36" applyFont="1" applyFill="1" applyBorder="1" applyAlignment="1" applyProtection="1">
      <alignment horizontal="center" vertical="center"/>
    </xf>
    <xf numFmtId="165" fontId="5" fillId="4" borderId="45" xfId="36" applyNumberFormat="1" applyFont="1" applyFill="1" applyBorder="1" applyAlignment="1" applyProtection="1">
      <alignment horizontal="center" vertical="center"/>
    </xf>
    <xf numFmtId="165" fontId="5" fillId="10" borderId="45" xfId="36" applyNumberFormat="1" applyFont="1" applyFill="1" applyBorder="1" applyAlignment="1" applyProtection="1">
      <alignment horizontal="center" vertical="center"/>
    </xf>
    <xf numFmtId="0" fontId="36" fillId="0" borderId="0" xfId="36" applyFont="1" applyFill="1" applyBorder="1" applyAlignment="1">
      <alignment horizontal="center" vertical="center"/>
    </xf>
    <xf numFmtId="0" fontId="11" fillId="6" borderId="9" xfId="36" applyFont="1" applyFill="1" applyBorder="1" applyAlignment="1">
      <alignment horizontal="center" vertical="center"/>
    </xf>
    <xf numFmtId="0" fontId="10" fillId="6" borderId="26" xfId="36" applyFont="1" applyFill="1" applyBorder="1" applyAlignment="1" applyProtection="1">
      <alignment horizontal="center" vertical="center"/>
    </xf>
    <xf numFmtId="0" fontId="35" fillId="6" borderId="11" xfId="36" applyFont="1" applyFill="1" applyBorder="1" applyAlignment="1" applyProtection="1">
      <alignment vertical="center"/>
    </xf>
    <xf numFmtId="1" fontId="10" fillId="6" borderId="30" xfId="36" applyNumberFormat="1" applyFont="1" applyFill="1" applyBorder="1" applyAlignment="1" applyProtection="1">
      <alignment horizontal="center" vertical="center"/>
      <protection locked="0"/>
    </xf>
    <xf numFmtId="1" fontId="21" fillId="6" borderId="29" xfId="36" applyNumberFormat="1" applyFont="1" applyFill="1" applyBorder="1" applyAlignment="1">
      <alignment horizontal="center" vertical="center"/>
    </xf>
    <xf numFmtId="0" fontId="24" fillId="0" borderId="0" xfId="36"/>
    <xf numFmtId="0" fontId="24" fillId="0" borderId="0" xfId="36" applyBorder="1"/>
    <xf numFmtId="0" fontId="33" fillId="0" borderId="0" xfId="45" applyFont="1" applyFill="1" applyAlignment="1"/>
    <xf numFmtId="0" fontId="38" fillId="0" borderId="0" xfId="45" applyFont="1" applyFill="1" applyAlignment="1">
      <alignment horizontal="center" vertical="center" wrapText="1"/>
    </xf>
    <xf numFmtId="167" fontId="33" fillId="0" borderId="0" xfId="45" applyNumberFormat="1" applyFont="1" applyFill="1" applyAlignment="1"/>
    <xf numFmtId="0" fontId="45" fillId="21" borderId="47" xfId="45" applyFont="1" applyFill="1" applyBorder="1" applyAlignment="1">
      <alignment horizontal="center" vertical="center"/>
    </xf>
    <xf numFmtId="0" fontId="46" fillId="0" borderId="47" xfId="45" applyFont="1" applyFill="1" applyBorder="1" applyAlignment="1">
      <alignment horizontal="center" vertical="center" wrapText="1"/>
    </xf>
    <xf numFmtId="0" fontId="48" fillId="0" borderId="48" xfId="45" applyFont="1" applyFill="1" applyBorder="1" applyAlignment="1">
      <alignment vertical="center"/>
    </xf>
    <xf numFmtId="1" fontId="49" fillId="21" borderId="49" xfId="43" applyNumberFormat="1" applyFont="1" applyFill="1" applyBorder="1" applyAlignment="1">
      <alignment horizontal="center" vertical="center"/>
    </xf>
    <xf numFmtId="0" fontId="50" fillId="21" borderId="48" xfId="45" applyFont="1" applyFill="1" applyBorder="1" applyAlignment="1">
      <alignment horizontal="center" vertical="center"/>
    </xf>
    <xf numFmtId="165" fontId="51" fillId="22" borderId="48" xfId="45" applyNumberFormat="1" applyFont="1" applyFill="1" applyBorder="1" applyAlignment="1">
      <alignment horizontal="center" vertical="center"/>
    </xf>
    <xf numFmtId="0" fontId="50" fillId="0" borderId="48" xfId="45" applyFont="1" applyFill="1" applyBorder="1" applyAlignment="1">
      <alignment horizontal="center" vertical="center"/>
    </xf>
    <xf numFmtId="1" fontId="50" fillId="21" borderId="48" xfId="45" applyNumberFormat="1" applyFont="1" applyFill="1" applyBorder="1" applyAlignment="1">
      <alignment horizontal="center" vertical="center"/>
    </xf>
    <xf numFmtId="0" fontId="48" fillId="0" borderId="47" xfId="45" applyFont="1" applyFill="1" applyBorder="1" applyAlignment="1">
      <alignment vertical="center"/>
    </xf>
    <xf numFmtId="0" fontId="52" fillId="22" borderId="47" xfId="45" applyFont="1" applyFill="1" applyBorder="1" applyAlignment="1">
      <alignment vertical="center"/>
    </xf>
    <xf numFmtId="1" fontId="53" fillId="22" borderId="49" xfId="43" applyNumberFormat="1" applyFont="1" applyFill="1" applyBorder="1" applyAlignment="1" applyProtection="1">
      <alignment horizontal="center" vertical="center"/>
    </xf>
    <xf numFmtId="0" fontId="51" fillId="22" borderId="47" xfId="45" applyFont="1" applyFill="1" applyBorder="1" applyAlignment="1">
      <alignment horizontal="center" vertical="center"/>
    </xf>
    <xf numFmtId="0" fontId="48" fillId="0" borderId="50" xfId="45" applyFont="1" applyFill="1" applyBorder="1" applyAlignment="1">
      <alignment vertical="center"/>
    </xf>
    <xf numFmtId="0" fontId="50" fillId="21" borderId="51" xfId="45" applyFont="1" applyFill="1" applyBorder="1" applyAlignment="1">
      <alignment horizontal="center" vertical="center"/>
    </xf>
    <xf numFmtId="0" fontId="47" fillId="22" borderId="47" xfId="45" applyFont="1" applyFill="1" applyBorder="1" applyAlignment="1">
      <alignment horizontal="center" vertical="center" wrapText="1"/>
    </xf>
    <xf numFmtId="1" fontId="49" fillId="23" borderId="52" xfId="43" applyNumberFormat="1" applyFont="1" applyFill="1" applyBorder="1" applyAlignment="1">
      <alignment horizontal="center" vertical="center"/>
    </xf>
    <xf numFmtId="0" fontId="50" fillId="23" borderId="48" xfId="45" applyFont="1" applyFill="1" applyBorder="1" applyAlignment="1">
      <alignment horizontal="center" vertical="center"/>
    </xf>
    <xf numFmtId="0" fontId="49" fillId="22" borderId="8" xfId="43" applyFont="1" applyFill="1" applyBorder="1" applyAlignment="1">
      <alignment horizontal="center" vertical="center"/>
    </xf>
    <xf numFmtId="165" fontId="51" fillId="22" borderId="51" xfId="45" applyNumberFormat="1" applyFont="1" applyFill="1" applyBorder="1" applyAlignment="1">
      <alignment horizontal="center" vertical="center"/>
    </xf>
    <xf numFmtId="0" fontId="33" fillId="0" borderId="0" xfId="45" applyFont="1" applyFill="1" applyBorder="1" applyAlignment="1"/>
    <xf numFmtId="0" fontId="52" fillId="0" borderId="0" xfId="45" applyFont="1" applyFill="1" applyBorder="1" applyAlignment="1"/>
    <xf numFmtId="0" fontId="45" fillId="0" borderId="0" xfId="45" applyFont="1" applyFill="1" applyBorder="1" applyAlignment="1"/>
    <xf numFmtId="0" fontId="47" fillId="0" borderId="0" xfId="45" applyFont="1" applyFill="1" applyBorder="1" applyAlignment="1">
      <alignment horizontal="center" vertical="center" wrapText="1"/>
    </xf>
    <xf numFmtId="0" fontId="27" fillId="0" borderId="0" xfId="43"/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/>
    <xf numFmtId="0" fontId="0" fillId="0" borderId="0" xfId="0" applyBorder="1"/>
    <xf numFmtId="0" fontId="59" fillId="0" borderId="8" xfId="0" applyFont="1" applyBorder="1" applyAlignment="1">
      <alignment vertical="center" wrapText="1"/>
    </xf>
    <xf numFmtId="0" fontId="60" fillId="0" borderId="8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9" fillId="0" borderId="8" xfId="0" applyFont="1" applyBorder="1" applyAlignment="1">
      <alignment horizontal="center" wrapText="1"/>
    </xf>
    <xf numFmtId="0" fontId="56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165" fontId="56" fillId="0" borderId="8" xfId="0" applyNumberFormat="1" applyFont="1" applyBorder="1" applyAlignment="1">
      <alignment horizontal="center" vertical="center" wrapText="1"/>
    </xf>
    <xf numFmtId="165" fontId="55" fillId="0" borderId="8" xfId="0" applyNumberFormat="1" applyFont="1" applyBorder="1" applyAlignment="1">
      <alignment horizontal="center" vertical="center" wrapText="1"/>
    </xf>
    <xf numFmtId="165" fontId="59" fillId="0" borderId="8" xfId="0" applyNumberFormat="1" applyFont="1" applyBorder="1" applyAlignment="1">
      <alignment horizontal="center" vertical="center" wrapText="1"/>
    </xf>
    <xf numFmtId="165" fontId="59" fillId="0" borderId="16" xfId="0" applyNumberFormat="1" applyFont="1" applyBorder="1" applyAlignment="1">
      <alignment horizontal="center" vertical="center" wrapText="1"/>
    </xf>
    <xf numFmtId="165" fontId="60" fillId="0" borderId="16" xfId="0" applyNumberFormat="1" applyFont="1" applyBorder="1" applyAlignment="1">
      <alignment horizontal="center" vertical="center" wrapText="1"/>
    </xf>
    <xf numFmtId="165" fontId="60" fillId="0" borderId="8" xfId="0" applyNumberFormat="1" applyFont="1" applyBorder="1" applyAlignment="1">
      <alignment horizontal="center" vertical="center" wrapText="1"/>
    </xf>
    <xf numFmtId="0" fontId="55" fillId="0" borderId="54" xfId="0" applyFont="1" applyBorder="1" applyAlignment="1">
      <alignment vertical="center" wrapText="1"/>
    </xf>
    <xf numFmtId="0" fontId="55" fillId="0" borderId="55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55" fillId="0" borderId="34" xfId="0" applyFont="1" applyBorder="1" applyAlignment="1">
      <alignment vertical="center" wrapText="1"/>
    </xf>
    <xf numFmtId="0" fontId="63" fillId="0" borderId="0" xfId="51"/>
    <xf numFmtId="0" fontId="56" fillId="0" borderId="61" xfId="51" applyFont="1" applyBorder="1" applyAlignment="1">
      <alignment vertical="center" wrapText="1"/>
    </xf>
    <xf numFmtId="0" fontId="56" fillId="0" borderId="65" xfId="51" applyFont="1" applyBorder="1" applyAlignment="1">
      <alignment vertical="center" wrapText="1"/>
    </xf>
    <xf numFmtId="0" fontId="63" fillId="0" borderId="58" xfId="51" applyBorder="1" applyAlignment="1">
      <alignment vertical="top" wrapText="1"/>
    </xf>
    <xf numFmtId="0" fontId="56" fillId="0" borderId="56" xfId="51" applyFont="1" applyBorder="1" applyAlignment="1">
      <alignment horizontal="center" vertical="center" wrapText="1"/>
    </xf>
    <xf numFmtId="0" fontId="56" fillId="0" borderId="57" xfId="51" applyFont="1" applyBorder="1" applyAlignment="1">
      <alignment horizontal="center" vertical="center" wrapText="1"/>
    </xf>
    <xf numFmtId="0" fontId="56" fillId="0" borderId="58" xfId="51" applyFont="1" applyBorder="1" applyAlignment="1">
      <alignment vertical="center" wrapText="1"/>
    </xf>
    <xf numFmtId="0" fontId="56" fillId="0" borderId="58" xfId="51" applyFont="1" applyBorder="1" applyAlignment="1">
      <alignment horizontal="center" vertical="center" wrapText="1"/>
    </xf>
    <xf numFmtId="0" fontId="56" fillId="0" borderId="59" xfId="51" applyFont="1" applyBorder="1" applyAlignment="1">
      <alignment horizontal="center" vertical="center" wrapText="1"/>
    </xf>
    <xf numFmtId="0" fontId="56" fillId="0" borderId="58" xfId="51" applyFont="1" applyBorder="1" applyAlignment="1">
      <alignment horizontal="justify" vertical="center" wrapText="1"/>
    </xf>
    <xf numFmtId="0" fontId="56" fillId="0" borderId="0" xfId="51" applyFont="1" applyFill="1" applyBorder="1" applyAlignment="1">
      <alignment horizontal="center" vertical="center" wrapText="1"/>
    </xf>
    <xf numFmtId="165" fontId="55" fillId="0" borderId="0" xfId="51" applyNumberFormat="1" applyFont="1" applyFill="1" applyBorder="1" applyAlignment="1">
      <alignment horizontal="center" vertical="center" wrapText="1"/>
    </xf>
    <xf numFmtId="165" fontId="10" fillId="5" borderId="30" xfId="1" applyNumberFormat="1" applyFont="1" applyFill="1" applyBorder="1" applyAlignment="1" applyProtection="1">
      <alignment horizontal="center" vertical="center"/>
    </xf>
    <xf numFmtId="165" fontId="10" fillId="8" borderId="30" xfId="1" applyNumberFormat="1" applyFont="1" applyFill="1" applyBorder="1" applyAlignment="1" applyProtection="1">
      <alignment horizontal="center" vertical="center"/>
    </xf>
    <xf numFmtId="165" fontId="10" fillId="7" borderId="30" xfId="1" applyNumberFormat="1" applyFont="1" applyFill="1" applyBorder="1" applyAlignment="1" applyProtection="1">
      <alignment horizontal="center" vertical="center"/>
    </xf>
    <xf numFmtId="165" fontId="5" fillId="4" borderId="69" xfId="1" applyNumberFormat="1" applyFont="1" applyFill="1" applyBorder="1" applyAlignment="1" applyProtection="1">
      <alignment horizontal="center" vertical="center"/>
    </xf>
    <xf numFmtId="165" fontId="5" fillId="9" borderId="69" xfId="1" applyNumberFormat="1" applyFont="1" applyFill="1" applyBorder="1" applyAlignment="1" applyProtection="1">
      <alignment horizontal="center" vertical="center"/>
    </xf>
    <xf numFmtId="165" fontId="5" fillId="7" borderId="69" xfId="1" applyNumberFormat="1" applyFont="1" applyFill="1" applyBorder="1" applyAlignment="1" applyProtection="1">
      <alignment horizontal="center" vertical="center"/>
    </xf>
    <xf numFmtId="165" fontId="10" fillId="5" borderId="8" xfId="1" applyNumberFormat="1" applyFont="1" applyFill="1" applyBorder="1" applyAlignment="1" applyProtection="1">
      <alignment horizontal="center" vertical="center"/>
    </xf>
    <xf numFmtId="165" fontId="10" fillId="8" borderId="8" xfId="1" applyNumberFormat="1" applyFont="1" applyFill="1" applyBorder="1" applyAlignment="1" applyProtection="1">
      <alignment horizontal="center" vertical="center"/>
    </xf>
    <xf numFmtId="165" fontId="10" fillId="7" borderId="8" xfId="1" applyNumberFormat="1" applyFont="1" applyFill="1" applyBorder="1" applyAlignment="1" applyProtection="1">
      <alignment horizontal="center" vertical="center"/>
    </xf>
    <xf numFmtId="165" fontId="59" fillId="24" borderId="8" xfId="0" applyNumberFormat="1" applyFont="1" applyFill="1" applyBorder="1" applyAlignment="1">
      <alignment horizontal="center" vertical="center" wrapText="1"/>
    </xf>
    <xf numFmtId="0" fontId="59" fillId="24" borderId="8" xfId="0" applyFont="1" applyFill="1" applyBorder="1" applyAlignment="1">
      <alignment horizontal="center" vertical="center" wrapText="1"/>
    </xf>
    <xf numFmtId="49" fontId="59" fillId="24" borderId="8" xfId="0" applyNumberFormat="1" applyFont="1" applyFill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vertical="center" wrapText="1"/>
    </xf>
    <xf numFmtId="1" fontId="59" fillId="0" borderId="8" xfId="0" applyNumberFormat="1" applyFont="1" applyBorder="1" applyAlignment="1">
      <alignment horizontal="center" vertical="center" wrapText="1"/>
    </xf>
    <xf numFmtId="1" fontId="59" fillId="0" borderId="16" xfId="0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35" fillId="2" borderId="0" xfId="1" applyFont="1" applyFill="1" applyAlignment="1">
      <alignment horizontal="center"/>
    </xf>
    <xf numFmtId="0" fontId="36" fillId="2" borderId="36" xfId="1" applyFont="1" applyFill="1" applyBorder="1" applyAlignment="1" applyProtection="1">
      <alignment horizontal="center" vertical="center" textRotation="90" wrapText="1"/>
    </xf>
    <xf numFmtId="0" fontId="36" fillId="2" borderId="37" xfId="1" applyFont="1" applyFill="1" applyBorder="1" applyAlignment="1" applyProtection="1">
      <alignment horizontal="center" vertical="center" textRotation="90" wrapText="1"/>
    </xf>
    <xf numFmtId="0" fontId="36" fillId="20" borderId="37" xfId="1" applyFont="1" applyFill="1" applyBorder="1" applyAlignment="1" applyProtection="1">
      <alignment horizontal="center" vertical="center" textRotation="90" wrapText="1"/>
    </xf>
    <xf numFmtId="0" fontId="36" fillId="20" borderId="4" xfId="1" applyFont="1" applyFill="1" applyBorder="1" applyAlignment="1" applyProtection="1">
      <alignment horizontal="center" vertical="center" textRotation="90" wrapText="1"/>
    </xf>
    <xf numFmtId="0" fontId="36" fillId="2" borderId="8" xfId="1" applyFont="1" applyFill="1" applyBorder="1" applyAlignment="1" applyProtection="1">
      <alignment horizontal="center" vertical="center" textRotation="90" wrapText="1"/>
    </xf>
    <xf numFmtId="0" fontId="36" fillId="2" borderId="76" xfId="1" applyFont="1" applyFill="1" applyBorder="1" applyAlignment="1" applyProtection="1">
      <alignment horizontal="center" vertical="center" wrapText="1"/>
    </xf>
    <xf numFmtId="0" fontId="36" fillId="2" borderId="42" xfId="1" applyFont="1" applyFill="1" applyBorder="1" applyAlignment="1" applyProtection="1">
      <alignment horizontal="center" vertical="center" wrapText="1"/>
    </xf>
    <xf numFmtId="0" fontId="36" fillId="20" borderId="42" xfId="1" applyFont="1" applyFill="1" applyBorder="1" applyAlignment="1" applyProtection="1">
      <alignment horizontal="center" vertical="center" wrapText="1"/>
    </xf>
    <xf numFmtId="0" fontId="36" fillId="20" borderId="29" xfId="1" applyFont="1" applyFill="1" applyBorder="1" applyAlignment="1" applyProtection="1">
      <alignment horizontal="center" vertical="center" wrapText="1"/>
    </xf>
    <xf numFmtId="0" fontId="36" fillId="2" borderId="8" xfId="1" applyFont="1" applyFill="1" applyBorder="1" applyAlignment="1" applyProtection="1">
      <alignment horizontal="center" vertical="center" wrapText="1"/>
    </xf>
    <xf numFmtId="0" fontId="10" fillId="2" borderId="26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left" vertical="center"/>
    </xf>
    <xf numFmtId="1" fontId="21" fillId="2" borderId="11" xfId="1" applyNumberFormat="1" applyFont="1" applyFill="1" applyBorder="1" applyAlignment="1">
      <alignment horizontal="center" vertical="center"/>
    </xf>
    <xf numFmtId="0" fontId="11" fillId="10" borderId="9" xfId="1" applyNumberFormat="1" applyFont="1" applyFill="1" applyBorder="1" applyAlignment="1">
      <alignment horizontal="center" vertical="center"/>
    </xf>
    <xf numFmtId="0" fontId="68" fillId="2" borderId="69" xfId="1" applyNumberFormat="1" applyFont="1" applyFill="1" applyBorder="1" applyAlignment="1" applyProtection="1">
      <alignment horizontal="center" vertical="center"/>
    </xf>
    <xf numFmtId="0" fontId="68" fillId="2" borderId="9" xfId="1" applyNumberFormat="1" applyFont="1" applyFill="1" applyBorder="1" applyAlignment="1" applyProtection="1">
      <alignment horizontal="center" vertical="center"/>
    </xf>
    <xf numFmtId="0" fontId="68" fillId="6" borderId="9" xfId="1" applyNumberFormat="1" applyFont="1" applyFill="1" applyBorder="1" applyAlignment="1" applyProtection="1">
      <alignment horizontal="center" vertical="center"/>
    </xf>
    <xf numFmtId="0" fontId="68" fillId="2" borderId="11" xfId="1" applyNumberFormat="1" applyFont="1" applyFill="1" applyBorder="1" applyAlignment="1" applyProtection="1">
      <alignment horizontal="center" vertical="center"/>
    </xf>
    <xf numFmtId="0" fontId="68" fillId="6" borderId="31" xfId="1" applyNumberFormat="1" applyFont="1" applyFill="1" applyBorder="1" applyAlignment="1" applyProtection="1">
      <alignment horizontal="center" vertical="center"/>
    </xf>
    <xf numFmtId="0" fontId="68" fillId="2" borderId="8" xfId="1" applyNumberFormat="1" applyFont="1" applyFill="1" applyBorder="1" applyAlignment="1" applyProtection="1">
      <alignment horizontal="center" vertical="center"/>
    </xf>
    <xf numFmtId="0" fontId="68" fillId="7" borderId="9" xfId="1" applyNumberFormat="1" applyFont="1" applyFill="1" applyBorder="1" applyAlignment="1" applyProtection="1">
      <alignment horizontal="center" vertical="center"/>
    </xf>
    <xf numFmtId="0" fontId="68" fillId="7" borderId="31" xfId="1" applyNumberFormat="1" applyFont="1" applyFill="1" applyBorder="1" applyAlignment="1" applyProtection="1">
      <alignment horizontal="center" vertical="center"/>
    </xf>
    <xf numFmtId="0" fontId="68" fillId="25" borderId="8" xfId="1" applyNumberFormat="1" applyFont="1" applyFill="1" applyBorder="1" applyAlignment="1" applyProtection="1">
      <alignment horizontal="center" vertical="center"/>
    </xf>
    <xf numFmtId="0" fontId="68" fillId="9" borderId="69" xfId="1" applyNumberFormat="1" applyFont="1" applyFill="1" applyBorder="1" applyAlignment="1" applyProtection="1">
      <alignment horizontal="center" vertical="center"/>
    </xf>
    <xf numFmtId="0" fontId="68" fillId="2" borderId="77" xfId="1" applyNumberFormat="1" applyFont="1" applyFill="1" applyBorder="1" applyAlignment="1" applyProtection="1">
      <alignment horizontal="center" vertical="center"/>
    </xf>
    <xf numFmtId="0" fontId="68" fillId="9" borderId="31" xfId="1" applyNumberFormat="1" applyFont="1" applyFill="1" applyBorder="1" applyAlignment="1" applyProtection="1">
      <alignment horizontal="center" vertical="center"/>
    </xf>
    <xf numFmtId="0" fontId="68" fillId="9" borderId="78" xfId="1" applyNumberFormat="1" applyFont="1" applyFill="1" applyBorder="1" applyAlignment="1" applyProtection="1">
      <alignment horizontal="center" vertical="center"/>
    </xf>
    <xf numFmtId="0" fontId="68" fillId="9" borderId="77" xfId="1" applyNumberFormat="1" applyFont="1" applyFill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/>
    </xf>
    <xf numFmtId="0" fontId="10" fillId="6" borderId="69" xfId="1" applyFont="1" applyFill="1" applyBorder="1" applyAlignment="1" applyProtection="1">
      <alignment horizontal="center" vertical="center"/>
    </xf>
    <xf numFmtId="0" fontId="10" fillId="4" borderId="8" xfId="1" applyNumberFormat="1" applyFont="1" applyFill="1" applyBorder="1" applyAlignment="1" applyProtection="1">
      <alignment horizontal="center" vertical="center"/>
    </xf>
    <xf numFmtId="0" fontId="10" fillId="4" borderId="69" xfId="1" applyNumberFormat="1" applyFont="1" applyFill="1" applyBorder="1" applyAlignment="1" applyProtection="1">
      <alignment horizontal="center" vertical="center"/>
    </xf>
    <xf numFmtId="0" fontId="10" fillId="4" borderId="9" xfId="1" applyNumberFormat="1" applyFont="1" applyFill="1" applyBorder="1" applyAlignment="1" applyProtection="1">
      <alignment horizontal="center" vertical="center"/>
    </xf>
    <xf numFmtId="0" fontId="10" fillId="9" borderId="9" xfId="1" applyNumberFormat="1" applyFont="1" applyFill="1" applyBorder="1" applyAlignment="1" applyProtection="1">
      <alignment horizontal="center" vertical="center"/>
    </xf>
    <xf numFmtId="0" fontId="10" fillId="20" borderId="11" xfId="1" applyNumberFormat="1" applyFont="1" applyFill="1" applyBorder="1" applyAlignment="1" applyProtection="1">
      <alignment horizontal="center" vertical="center"/>
    </xf>
    <xf numFmtId="0" fontId="10" fillId="9" borderId="11" xfId="1" applyNumberFormat="1" applyFont="1" applyFill="1" applyBorder="1" applyAlignment="1" applyProtection="1">
      <alignment horizontal="center" vertical="center"/>
    </xf>
    <xf numFmtId="1" fontId="10" fillId="6" borderId="9" xfId="1" applyNumberFormat="1" applyFont="1" applyFill="1" applyBorder="1" applyAlignment="1" applyProtection="1">
      <alignment horizontal="center" vertical="center"/>
    </xf>
    <xf numFmtId="0" fontId="10" fillId="25" borderId="8" xfId="1" applyNumberFormat="1" applyFont="1" applyFill="1" applyBorder="1" applyAlignment="1" applyProtection="1">
      <alignment horizontal="center" vertical="center"/>
    </xf>
    <xf numFmtId="0" fontId="69" fillId="4" borderId="8" xfId="1" applyNumberFormat="1" applyFont="1" applyFill="1" applyBorder="1" applyAlignment="1" applyProtection="1">
      <alignment horizontal="center" vertical="center"/>
    </xf>
    <xf numFmtId="0" fontId="69" fillId="4" borderId="69" xfId="1" applyNumberFormat="1" applyFont="1" applyFill="1" applyBorder="1" applyAlignment="1" applyProtection="1">
      <alignment horizontal="center" vertical="center"/>
    </xf>
    <xf numFmtId="0" fontId="69" fillId="9" borderId="69" xfId="1" applyNumberFormat="1" applyFont="1" applyFill="1" applyBorder="1" applyAlignment="1" applyProtection="1">
      <alignment horizontal="center" vertical="center"/>
    </xf>
    <xf numFmtId="0" fontId="69" fillId="9" borderId="77" xfId="1" applyNumberFormat="1" applyFont="1" applyFill="1" applyBorder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2" fillId="2" borderId="0" xfId="1" applyFont="1" applyFill="1" applyBorder="1" applyProtection="1"/>
    <xf numFmtId="0" fontId="70" fillId="2" borderId="0" xfId="1" applyFont="1" applyFill="1" applyBorder="1" applyAlignment="1" applyProtection="1">
      <alignment horizontal="center" vertical="center"/>
    </xf>
    <xf numFmtId="0" fontId="70" fillId="2" borderId="0" xfId="1" applyFont="1" applyFill="1" applyBorder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0" fillId="2" borderId="8" xfId="0" applyFill="1" applyBorder="1"/>
    <xf numFmtId="0" fontId="36" fillId="2" borderId="29" xfId="0" applyFont="1" applyFill="1" applyBorder="1" applyAlignment="1" applyProtection="1">
      <alignment horizontal="center" vertical="center" textRotation="90" wrapText="1"/>
    </xf>
    <xf numFmtId="0" fontId="71" fillId="2" borderId="16" xfId="0" applyFont="1" applyFill="1" applyBorder="1" applyAlignment="1">
      <alignment textRotation="90"/>
    </xf>
    <xf numFmtId="0" fontId="36" fillId="2" borderId="8" xfId="0" applyFont="1" applyFill="1" applyBorder="1" applyAlignment="1" applyProtection="1">
      <alignment horizontal="center" vertical="center" wrapText="1"/>
    </xf>
    <xf numFmtId="0" fontId="2" fillId="0" borderId="8" xfId="1" applyBorder="1"/>
    <xf numFmtId="165" fontId="56" fillId="0" borderId="56" xfId="0" applyNumberFormat="1" applyFont="1" applyBorder="1" applyAlignment="1">
      <alignment horizontal="center" vertical="center" wrapText="1"/>
    </xf>
    <xf numFmtId="165" fontId="56" fillId="0" borderId="58" xfId="0" applyNumberFormat="1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66" fillId="24" borderId="8" xfId="0" applyFont="1" applyFill="1" applyBorder="1" applyAlignment="1">
      <alignment horizontal="center" vertical="center" wrapText="1"/>
    </xf>
    <xf numFmtId="0" fontId="66" fillId="24" borderId="16" xfId="0" applyFont="1" applyFill="1" applyBorder="1" applyAlignment="1">
      <alignment horizontal="center" vertical="center" wrapText="1"/>
    </xf>
    <xf numFmtId="0" fontId="60" fillId="24" borderId="8" xfId="0" applyFont="1" applyFill="1" applyBorder="1" applyAlignment="1">
      <alignment horizontal="center" vertical="center" wrapText="1"/>
    </xf>
    <xf numFmtId="165" fontId="66" fillId="24" borderId="8" xfId="0" applyNumberFormat="1" applyFont="1" applyFill="1" applyBorder="1" applyAlignment="1">
      <alignment horizontal="center" vertical="center" wrapText="1"/>
    </xf>
    <xf numFmtId="165" fontId="66" fillId="24" borderId="16" xfId="0" applyNumberFormat="1" applyFont="1" applyFill="1" applyBorder="1" applyAlignment="1">
      <alignment horizontal="center" vertical="center" wrapText="1"/>
    </xf>
    <xf numFmtId="165" fontId="63" fillId="0" borderId="0" xfId="51" applyNumberFormat="1"/>
    <xf numFmtId="0" fontId="59" fillId="24" borderId="16" xfId="0" applyFont="1" applyFill="1" applyBorder="1" applyAlignment="1">
      <alignment horizontal="center" vertical="center" wrapText="1"/>
    </xf>
    <xf numFmtId="2" fontId="59" fillId="0" borderId="16" xfId="0" applyNumberFormat="1" applyFont="1" applyBorder="1" applyAlignment="1">
      <alignment horizontal="center" vertical="center" wrapText="1"/>
    </xf>
    <xf numFmtId="0" fontId="4" fillId="6" borderId="26" xfId="39" applyFont="1" applyFill="1" applyBorder="1" applyAlignment="1" applyProtection="1">
      <alignment horizontal="center" vertical="center"/>
    </xf>
    <xf numFmtId="0" fontId="74" fillId="0" borderId="26" xfId="39" applyFont="1" applyFill="1" applyBorder="1" applyAlignment="1" applyProtection="1">
      <alignment horizontal="center" vertical="center"/>
    </xf>
    <xf numFmtId="0" fontId="10" fillId="6" borderId="9" xfId="1" applyFont="1" applyFill="1" applyBorder="1" applyAlignment="1" applyProtection="1">
      <alignment horizontal="center" vertical="center"/>
    </xf>
    <xf numFmtId="0" fontId="10" fillId="6" borderId="11" xfId="1" applyFont="1" applyFill="1" applyBorder="1" applyAlignment="1" applyProtection="1">
      <alignment horizontal="center" vertical="center"/>
    </xf>
    <xf numFmtId="0" fontId="10" fillId="7" borderId="9" xfId="1" applyFont="1" applyFill="1" applyBorder="1" applyAlignment="1" applyProtection="1">
      <alignment horizontal="center" vertical="center"/>
    </xf>
    <xf numFmtId="0" fontId="10" fillId="7" borderId="11" xfId="1" applyFont="1" applyFill="1" applyBorder="1" applyAlignment="1" applyProtection="1">
      <alignment horizontal="center" vertical="center"/>
    </xf>
    <xf numFmtId="0" fontId="75" fillId="7" borderId="79" xfId="39" applyFont="1" applyFill="1" applyBorder="1" applyAlignment="1" applyProtection="1">
      <alignment horizontal="center" vertical="center"/>
    </xf>
    <xf numFmtId="0" fontId="4" fillId="7" borderId="79" xfId="39" applyFont="1" applyFill="1" applyBorder="1" applyAlignment="1" applyProtection="1">
      <alignment horizontal="center" vertical="center"/>
    </xf>
    <xf numFmtId="0" fontId="56" fillId="0" borderId="65" xfId="51" applyFont="1" applyBorder="1" applyAlignment="1">
      <alignment horizontal="center" vertical="center" wrapText="1"/>
    </xf>
    <xf numFmtId="0" fontId="56" fillId="0" borderId="67" xfId="51" applyFont="1" applyBorder="1" applyAlignment="1">
      <alignment horizontal="center" vertical="center" wrapText="1"/>
    </xf>
    <xf numFmtId="0" fontId="63" fillId="0" borderId="8" xfId="51" applyBorder="1"/>
    <xf numFmtId="165" fontId="55" fillId="0" borderId="65" xfId="0" applyNumberFormat="1" applyFont="1" applyBorder="1" applyAlignment="1">
      <alignment horizontal="center" vertical="center" wrapText="1"/>
    </xf>
    <xf numFmtId="0" fontId="55" fillId="0" borderId="67" xfId="51" applyFont="1" applyBorder="1" applyAlignment="1">
      <alignment horizontal="center" vertical="center" wrapText="1"/>
    </xf>
    <xf numFmtId="165" fontId="60" fillId="0" borderId="31" xfId="0" applyNumberFormat="1" applyFont="1" applyBorder="1" applyAlignment="1">
      <alignment horizontal="center" vertical="center" wrapText="1"/>
    </xf>
    <xf numFmtId="165" fontId="60" fillId="0" borderId="32" xfId="0" applyNumberFormat="1" applyFont="1" applyBorder="1" applyAlignment="1">
      <alignment horizontal="center" vertical="center" wrapText="1"/>
    </xf>
    <xf numFmtId="165" fontId="59" fillId="0" borderId="31" xfId="0" applyNumberFormat="1" applyFont="1" applyBorder="1" applyAlignment="1">
      <alignment horizontal="center" vertical="center" wrapText="1"/>
    </xf>
    <xf numFmtId="165" fontId="59" fillId="0" borderId="32" xfId="0" applyNumberFormat="1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0" fillId="6" borderId="27" xfId="1" applyFont="1" applyFill="1" applyBorder="1" applyAlignment="1" applyProtection="1">
      <alignment horizontal="left" vertical="center"/>
    </xf>
    <xf numFmtId="0" fontId="10" fillId="6" borderId="28" xfId="1" applyFont="1" applyFill="1" applyBorder="1" applyAlignment="1" applyProtection="1">
      <alignment horizontal="left" vertical="center"/>
    </xf>
    <xf numFmtId="0" fontId="11" fillId="0" borderId="8" xfId="1" applyFont="1" applyBorder="1" applyAlignment="1">
      <alignment vertical="center"/>
    </xf>
    <xf numFmtId="0" fontId="10" fillId="4" borderId="13" xfId="1" applyFont="1" applyFill="1" applyBorder="1" applyAlignment="1" applyProtection="1">
      <alignment horizontal="center" vertical="center" textRotation="90" wrapText="1"/>
    </xf>
    <xf numFmtId="0" fontId="10" fillId="4" borderId="20" xfId="1" applyFont="1" applyFill="1" applyBorder="1" applyAlignment="1" applyProtection="1">
      <alignment horizontal="center" vertical="center" textRotation="90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2" fillId="0" borderId="23" xfId="1" applyBorder="1" applyAlignment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164" fontId="14" fillId="5" borderId="16" xfId="2" applyFont="1" applyFill="1" applyBorder="1" applyAlignment="1">
      <alignment horizontal="center" vertical="center" textRotation="90" wrapText="1"/>
    </xf>
    <xf numFmtId="164" fontId="14" fillId="0" borderId="24" xfId="2" applyFont="1" applyBorder="1" applyAlignment="1">
      <alignment horizontal="center" vertical="center" textRotation="90" wrapText="1"/>
    </xf>
    <xf numFmtId="0" fontId="14" fillId="0" borderId="8" xfId="1" applyFont="1" applyBorder="1" applyAlignment="1">
      <alignment horizontal="center" vertical="center" wrapText="1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2" fillId="4" borderId="7" xfId="1" applyFont="1" applyFill="1" applyBorder="1" applyAlignment="1" applyProtection="1">
      <alignment horizontal="center" vertical="center" textRotation="90" wrapText="1"/>
    </xf>
    <xf numFmtId="0" fontId="16" fillId="2" borderId="15" xfId="1" applyFont="1" applyFill="1" applyBorder="1" applyAlignment="1" applyProtection="1">
      <alignment horizontal="center" vertical="center" textRotation="90" wrapText="1"/>
    </xf>
    <xf numFmtId="0" fontId="16" fillId="2" borderId="22" xfId="1" applyFont="1" applyFill="1" applyBorder="1" applyAlignment="1" applyProtection="1">
      <alignment horizontal="center" vertical="center" textRotation="90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10" fillId="4" borderId="9" xfId="1" applyFont="1" applyFill="1" applyBorder="1" applyAlignment="1" applyProtection="1">
      <alignment horizontal="center" vertical="center" wrapText="1"/>
    </xf>
    <xf numFmtId="0" fontId="10" fillId="4" borderId="13" xfId="1" applyFont="1" applyFill="1" applyBorder="1" applyAlignment="1" applyProtection="1">
      <alignment horizontal="center" vertical="center" wrapText="1"/>
    </xf>
    <xf numFmtId="0" fontId="7" fillId="4" borderId="13" xfId="1" applyFont="1" applyFill="1" applyBorder="1" applyAlignment="1" applyProtection="1">
      <alignment horizontal="center" vertical="center" textRotation="90" wrapText="1"/>
    </xf>
    <xf numFmtId="0" fontId="5" fillId="4" borderId="20" xfId="1" applyFont="1" applyFill="1" applyBorder="1" applyAlignment="1" applyProtection="1">
      <alignment horizontal="center" vertical="center" textRotation="90" wrapText="1"/>
    </xf>
    <xf numFmtId="0" fontId="4" fillId="0" borderId="8" xfId="43" applyFont="1" applyFill="1" applyBorder="1" applyAlignment="1" applyProtection="1">
      <alignment horizontal="center" vertical="center" wrapText="1"/>
    </xf>
    <xf numFmtId="0" fontId="4" fillId="0" borderId="16" xfId="43" applyFont="1" applyFill="1" applyBorder="1" applyAlignment="1" applyProtection="1">
      <alignment horizontal="center" vertical="center" wrapText="1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22" xfId="1" applyFont="1" applyBorder="1" applyAlignment="1">
      <alignment horizontal="center" vertical="center" textRotation="90" wrapText="1"/>
    </xf>
    <xf numFmtId="0" fontId="3" fillId="2" borderId="0" xfId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textRotation="90" wrapText="1"/>
    </xf>
    <xf numFmtId="0" fontId="5" fillId="2" borderId="10" xfId="1" applyFont="1" applyFill="1" applyBorder="1" applyAlignment="1" applyProtection="1">
      <alignment horizontal="center" vertical="center" textRotation="90" wrapText="1"/>
    </xf>
    <xf numFmtId="0" fontId="5" fillId="2" borderId="18" xfId="1" applyFont="1" applyFill="1" applyBorder="1" applyAlignment="1" applyProtection="1">
      <alignment horizontal="center" vertical="center" textRotation="90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/>
    </xf>
    <xf numFmtId="0" fontId="7" fillId="4" borderId="5" xfId="1" applyFont="1" applyFill="1" applyBorder="1" applyAlignment="1" applyProtection="1">
      <alignment horizontal="center" vertical="center" textRotation="90" wrapText="1"/>
    </xf>
    <xf numFmtId="0" fontId="5" fillId="4" borderId="12" xfId="1" applyFont="1" applyFill="1" applyBorder="1" applyAlignment="1" applyProtection="1">
      <alignment horizontal="center" vertical="center" textRotation="90" wrapText="1"/>
    </xf>
    <xf numFmtId="0" fontId="5" fillId="4" borderId="19" xfId="1" applyFont="1" applyFill="1" applyBorder="1" applyAlignment="1" applyProtection="1">
      <alignment horizontal="center" vertical="center" textRotation="90" wrapText="1"/>
    </xf>
    <xf numFmtId="0" fontId="5" fillId="4" borderId="4" xfId="1" applyFont="1" applyFill="1" applyBorder="1" applyAlignment="1" applyProtection="1">
      <alignment vertical="center"/>
    </xf>
    <xf numFmtId="0" fontId="9" fillId="0" borderId="6" xfId="1" applyFont="1" applyBorder="1" applyAlignment="1">
      <alignment horizontal="center" vertical="center" textRotation="90" wrapText="1"/>
    </xf>
    <xf numFmtId="0" fontId="9" fillId="0" borderId="14" xfId="1" applyFont="1" applyBorder="1" applyAlignment="1">
      <alignment horizontal="center" vertical="center" textRotation="90" wrapText="1"/>
    </xf>
    <xf numFmtId="0" fontId="17" fillId="4" borderId="21" xfId="1" applyFont="1" applyFill="1" applyBorder="1" applyAlignment="1" applyProtection="1">
      <alignment horizontal="center" vertical="center" textRotation="90" wrapText="1"/>
    </xf>
    <xf numFmtId="0" fontId="10" fillId="4" borderId="45" xfId="1" applyFont="1" applyFill="1" applyBorder="1" applyAlignment="1" applyProtection="1">
      <alignment horizontal="center" vertical="center"/>
    </xf>
    <xf numFmtId="0" fontId="10" fillId="4" borderId="46" xfId="1" applyFont="1" applyFill="1" applyBorder="1" applyAlignment="1" applyProtection="1">
      <alignment horizontal="center" vertical="center"/>
    </xf>
    <xf numFmtId="0" fontId="10" fillId="4" borderId="46" xfId="1" applyFont="1" applyFill="1" applyBorder="1" applyAlignment="1" applyProtection="1">
      <alignment horizontal="center" vertical="center" wrapText="1"/>
    </xf>
    <xf numFmtId="0" fontId="10" fillId="4" borderId="77" xfId="1" applyFont="1" applyFill="1" applyBorder="1" applyAlignment="1" applyProtection="1">
      <alignment horizontal="center" vertical="center" wrapText="1"/>
    </xf>
    <xf numFmtId="0" fontId="35" fillId="2" borderId="71" xfId="1" applyFont="1" applyFill="1" applyBorder="1" applyAlignment="1" applyProtection="1">
      <alignment horizontal="left" vertical="center"/>
    </xf>
    <xf numFmtId="0" fontId="10" fillId="2" borderId="72" xfId="1" applyFont="1" applyFill="1" applyBorder="1" applyAlignment="1" applyProtection="1">
      <alignment horizontal="center" vertical="center" wrapText="1"/>
    </xf>
    <xf numFmtId="0" fontId="10" fillId="2" borderId="73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2" fillId="0" borderId="75" xfId="1" applyBorder="1" applyAlignment="1">
      <alignment horizontal="center" vertical="center"/>
    </xf>
    <xf numFmtId="0" fontId="10" fillId="25" borderId="74" xfId="1" applyFont="1" applyFill="1" applyBorder="1" applyAlignment="1" applyProtection="1">
      <alignment horizontal="center" vertical="center" textRotation="90" wrapText="1"/>
    </xf>
    <xf numFmtId="0" fontId="10" fillId="25" borderId="3" xfId="1" applyFont="1" applyFill="1" applyBorder="1" applyAlignment="1" applyProtection="1">
      <alignment horizontal="center" vertical="center" textRotation="90" wrapText="1"/>
    </xf>
    <xf numFmtId="0" fontId="3" fillId="2" borderId="0" xfId="36" applyFont="1" applyFill="1" applyBorder="1" applyAlignment="1" applyProtection="1">
      <alignment horizontal="center"/>
    </xf>
    <xf numFmtId="0" fontId="35" fillId="2" borderId="0" xfId="36" applyFont="1" applyFill="1" applyBorder="1" applyAlignment="1" applyProtection="1">
      <alignment horizontal="center"/>
    </xf>
    <xf numFmtId="0" fontId="27" fillId="0" borderId="53" xfId="43" applyFill="1" applyBorder="1"/>
    <xf numFmtId="0" fontId="40" fillId="0" borderId="47" xfId="45" applyFont="1" applyFill="1" applyBorder="1" applyAlignment="1">
      <alignment horizontal="center" vertical="center" wrapText="1"/>
    </xf>
    <xf numFmtId="0" fontId="45" fillId="21" borderId="47" xfId="45" applyFont="1" applyFill="1" applyBorder="1" applyAlignment="1">
      <alignment horizontal="center" vertical="center" wrapText="1"/>
    </xf>
    <xf numFmtId="0" fontId="46" fillId="0" borderId="47" xfId="45" applyFont="1" applyFill="1" applyBorder="1" applyAlignment="1">
      <alignment horizontal="center" vertical="center" wrapText="1"/>
    </xf>
    <xf numFmtId="0" fontId="45" fillId="21" borderId="47" xfId="45" applyFont="1" applyFill="1" applyBorder="1" applyAlignment="1">
      <alignment horizontal="center" vertical="center"/>
    </xf>
    <xf numFmtId="0" fontId="45" fillId="0" borderId="47" xfId="45" applyFont="1" applyFill="1" applyBorder="1" applyAlignment="1">
      <alignment horizontal="center" vertical="center" wrapText="1"/>
    </xf>
    <xf numFmtId="0" fontId="38" fillId="0" borderId="0" xfId="45" applyFont="1" applyFill="1" applyAlignment="1">
      <alignment horizontal="center" vertical="center" wrapText="1"/>
    </xf>
    <xf numFmtId="0" fontId="41" fillId="21" borderId="47" xfId="44" applyFont="1" applyFill="1" applyBorder="1" applyAlignment="1">
      <alignment horizontal="center" vertical="center" textRotation="90" wrapText="1"/>
    </xf>
    <xf numFmtId="0" fontId="40" fillId="0" borderId="47" xfId="45" applyFont="1" applyFill="1" applyBorder="1" applyAlignment="1">
      <alignment horizontal="center" vertical="center"/>
    </xf>
    <xf numFmtId="0" fontId="43" fillId="0" borderId="47" xfId="45" applyFont="1" applyFill="1" applyBorder="1" applyAlignment="1">
      <alignment horizontal="center" vertical="center" wrapText="1"/>
    </xf>
    <xf numFmtId="0" fontId="47" fillId="21" borderId="47" xfId="45" applyFont="1" applyFill="1" applyBorder="1" applyAlignment="1">
      <alignment horizontal="center" vertical="center" wrapText="1"/>
    </xf>
    <xf numFmtId="0" fontId="56" fillId="0" borderId="62" xfId="51" applyFont="1" applyBorder="1" applyAlignment="1">
      <alignment horizontal="justify" vertical="center" wrapText="1"/>
    </xf>
    <xf numFmtId="0" fontId="56" fillId="0" borderId="64" xfId="51" applyFont="1" applyBorder="1" applyAlignment="1">
      <alignment horizontal="justify" vertical="center" wrapText="1"/>
    </xf>
    <xf numFmtId="0" fontId="56" fillId="0" borderId="68" xfId="51" applyFont="1" applyBorder="1" applyAlignment="1">
      <alignment horizontal="justify" vertical="center" wrapText="1"/>
    </xf>
    <xf numFmtId="0" fontId="56" fillId="0" borderId="59" xfId="51" applyFont="1" applyBorder="1" applyAlignment="1">
      <alignment horizontal="justify" vertical="center" wrapText="1"/>
    </xf>
    <xf numFmtId="0" fontId="56" fillId="0" borderId="62" xfId="51" applyFont="1" applyBorder="1" applyAlignment="1">
      <alignment vertical="center" wrapText="1"/>
    </xf>
    <xf numFmtId="0" fontId="56" fillId="0" borderId="64" xfId="51" applyFont="1" applyBorder="1" applyAlignment="1">
      <alignment vertical="center" wrapText="1"/>
    </xf>
    <xf numFmtId="0" fontId="56" fillId="0" borderId="68" xfId="51" applyFont="1" applyBorder="1" applyAlignment="1">
      <alignment horizontal="center" vertical="center" wrapText="1"/>
    </xf>
    <xf numFmtId="0" fontId="56" fillId="0" borderId="59" xfId="51" applyFont="1" applyBorder="1" applyAlignment="1">
      <alignment horizontal="center" vertical="center" wrapText="1"/>
    </xf>
    <xf numFmtId="0" fontId="60" fillId="0" borderId="60" xfId="51" applyFont="1" applyBorder="1" applyAlignment="1">
      <alignment horizontal="center" vertical="center"/>
    </xf>
    <xf numFmtId="0" fontId="64" fillId="0" borderId="62" xfId="51" applyFont="1" applyBorder="1" applyAlignment="1">
      <alignment vertical="center" wrapText="1"/>
    </xf>
    <xf numFmtId="0" fontId="64" fillId="0" borderId="63" xfId="51" applyFont="1" applyBorder="1" applyAlignment="1">
      <alignment vertical="center" wrapText="1"/>
    </xf>
    <xf numFmtId="0" fontId="64" fillId="0" borderId="64" xfId="51" applyFont="1" applyBorder="1" applyAlignment="1">
      <alignment vertical="center" wrapText="1"/>
    </xf>
    <xf numFmtId="0" fontId="64" fillId="0" borderId="66" xfId="51" applyFont="1" applyBorder="1" applyAlignment="1">
      <alignment vertical="center" wrapText="1"/>
    </xf>
    <xf numFmtId="0" fontId="64" fillId="0" borderId="0" xfId="51" applyFont="1" applyBorder="1" applyAlignment="1">
      <alignment vertical="center" wrapText="1"/>
    </xf>
    <xf numFmtId="0" fontId="64" fillId="0" borderId="67" xfId="51" applyFont="1" applyBorder="1" applyAlignment="1">
      <alignment vertical="center" wrapText="1"/>
    </xf>
    <xf numFmtId="0" fontId="64" fillId="0" borderId="68" xfId="51" applyFont="1" applyBorder="1" applyAlignment="1">
      <alignment vertical="center" wrapText="1"/>
    </xf>
    <xf numFmtId="0" fontId="64" fillId="0" borderId="60" xfId="51" applyFont="1" applyBorder="1" applyAlignment="1">
      <alignment vertical="center" wrapText="1"/>
    </xf>
    <xf numFmtId="0" fontId="64" fillId="0" borderId="59" xfId="51" applyFont="1" applyBorder="1" applyAlignment="1">
      <alignment vertical="center" wrapText="1"/>
    </xf>
    <xf numFmtId="0" fontId="65" fillId="0" borderId="62" xfId="51" applyFont="1" applyBorder="1" applyAlignment="1">
      <alignment vertical="center" wrapText="1"/>
    </xf>
    <xf numFmtId="0" fontId="65" fillId="0" borderId="63" xfId="51" applyFont="1" applyBorder="1" applyAlignment="1">
      <alignment vertical="center" wrapText="1"/>
    </xf>
    <xf numFmtId="0" fontId="65" fillId="0" borderId="64" xfId="51" applyFont="1" applyBorder="1" applyAlignment="1">
      <alignment vertical="center" wrapText="1"/>
    </xf>
    <xf numFmtId="0" fontId="65" fillId="0" borderId="66" xfId="51" applyFont="1" applyBorder="1" applyAlignment="1">
      <alignment vertical="center" wrapText="1"/>
    </xf>
    <xf numFmtId="0" fontId="65" fillId="0" borderId="0" xfId="51" applyFont="1" applyBorder="1" applyAlignment="1">
      <alignment vertical="center" wrapText="1"/>
    </xf>
    <xf numFmtId="0" fontId="65" fillId="0" borderId="67" xfId="51" applyFont="1" applyBorder="1" applyAlignment="1">
      <alignment vertical="center" wrapText="1"/>
    </xf>
    <xf numFmtId="0" fontId="65" fillId="0" borderId="68" xfId="51" applyFont="1" applyBorder="1" applyAlignment="1">
      <alignment vertical="center" wrapText="1"/>
    </xf>
    <xf numFmtId="0" fontId="65" fillId="0" borderId="60" xfId="51" applyFont="1" applyBorder="1" applyAlignment="1">
      <alignment vertical="center" wrapText="1"/>
    </xf>
    <xf numFmtId="0" fontId="65" fillId="0" borderId="59" xfId="51" applyFont="1" applyBorder="1" applyAlignment="1">
      <alignment vertical="center" wrapText="1"/>
    </xf>
    <xf numFmtId="0" fontId="65" fillId="0" borderId="62" xfId="51" applyFont="1" applyBorder="1" applyAlignment="1">
      <alignment horizontal="center" vertical="center" wrapText="1"/>
    </xf>
    <xf numFmtId="0" fontId="65" fillId="0" borderId="63" xfId="51" applyFont="1" applyBorder="1" applyAlignment="1">
      <alignment horizontal="center" vertical="center" wrapText="1"/>
    </xf>
    <xf numFmtId="0" fontId="65" fillId="0" borderId="64" xfId="51" applyFont="1" applyBorder="1" applyAlignment="1">
      <alignment horizontal="center" vertical="center" wrapText="1"/>
    </xf>
    <xf numFmtId="0" fontId="65" fillId="0" borderId="66" xfId="51" applyFont="1" applyBorder="1" applyAlignment="1">
      <alignment horizontal="center" vertical="center" wrapText="1"/>
    </xf>
    <xf numFmtId="0" fontId="65" fillId="0" borderId="0" xfId="51" applyFont="1" applyBorder="1" applyAlignment="1">
      <alignment horizontal="center" vertical="center" wrapText="1"/>
    </xf>
    <xf numFmtId="0" fontId="65" fillId="0" borderId="67" xfId="51" applyFont="1" applyBorder="1" applyAlignment="1">
      <alignment horizontal="center" vertical="center" wrapText="1"/>
    </xf>
    <xf numFmtId="0" fontId="65" fillId="0" borderId="68" xfId="51" applyFont="1" applyBorder="1" applyAlignment="1">
      <alignment horizontal="center" vertical="center" wrapText="1"/>
    </xf>
    <xf numFmtId="0" fontId="65" fillId="0" borderId="60" xfId="51" applyFont="1" applyBorder="1" applyAlignment="1">
      <alignment horizontal="center" vertical="center" wrapText="1"/>
    </xf>
    <xf numFmtId="0" fontId="65" fillId="0" borderId="59" xfId="51" applyFont="1" applyBorder="1" applyAlignment="1">
      <alignment horizontal="center" vertical="center" wrapText="1"/>
    </xf>
  </cellXfs>
  <cellStyles count="52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Excel_BuiltIn_Percent" xfId="23"/>
    <cellStyle name="Heading" xfId="24"/>
    <cellStyle name="Heading1" xfId="25"/>
    <cellStyle name="normal" xfId="26"/>
    <cellStyle name="Result" xfId="27"/>
    <cellStyle name="Result2" xfId="28"/>
    <cellStyle name="Обычный" xfId="0" builtinId="0"/>
    <cellStyle name="Обычный 2" xfId="1"/>
    <cellStyle name="Обычный 2 2" xfId="29"/>
    <cellStyle name="Обычный 2 3" xfId="30"/>
    <cellStyle name="Обычный 2 4" xfId="31"/>
    <cellStyle name="Обычный 2 4 2" xfId="32"/>
    <cellStyle name="Обычный 3" xfId="33"/>
    <cellStyle name="Обычный 3 2" xfId="34"/>
    <cellStyle name="Обычный 3 2 2" xfId="35"/>
    <cellStyle name="Обычный 4" xfId="36"/>
    <cellStyle name="Обычный 4 2" xfId="37"/>
    <cellStyle name="Обычный 4 2 2" xfId="38"/>
    <cellStyle name="Обычный 5" xfId="39"/>
    <cellStyle name="Обычный 5 2" xfId="40"/>
    <cellStyle name="Обычный 6" xfId="41"/>
    <cellStyle name="Обычный 7" xfId="42"/>
    <cellStyle name="Обычный 8" xfId="43"/>
    <cellStyle name="Обычный 9" xfId="51"/>
    <cellStyle name="Обычный_1 полуг-13" xfId="44"/>
    <cellStyle name="Обычный_Смертность от травм всего населения за 9 месяцев 2008 г. (version 1)" xfId="45"/>
    <cellStyle name="Обычный_янв" xfId="3"/>
    <cellStyle name="Процентный 2" xfId="46"/>
    <cellStyle name="Процентный 3" xfId="4"/>
    <cellStyle name="Процентный 4" xfId="47"/>
    <cellStyle name="Процентный 5" xfId="48"/>
    <cellStyle name="ТЕКСТ" xfId="49"/>
    <cellStyle name="Финансовый 2" xfId="50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87" zoomScaleNormal="87" workbookViewId="0">
      <selection activeCell="K13" sqref="K13"/>
    </sheetView>
  </sheetViews>
  <sheetFormatPr defaultRowHeight="15"/>
  <cols>
    <col min="1" max="1" width="38" customWidth="1"/>
    <col min="2" max="3" width="11.28515625" customWidth="1"/>
    <col min="4" max="4" width="7.7109375" customWidth="1"/>
    <col min="5" max="5" width="7" customWidth="1"/>
    <col min="6" max="6" width="11.28515625" customWidth="1"/>
    <col min="7" max="7" width="11.42578125" customWidth="1"/>
    <col min="8" max="8" width="12.140625" customWidth="1"/>
    <col min="12" max="12" width="14" customWidth="1"/>
    <col min="14" max="14" width="14.57031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15" ht="20.25">
      <c r="A1" s="256" t="s">
        <v>44</v>
      </c>
      <c r="B1" s="256"/>
      <c r="C1" s="256"/>
      <c r="D1" s="256"/>
      <c r="E1" s="256"/>
      <c r="F1" s="256"/>
      <c r="G1" s="256"/>
      <c r="H1" s="256"/>
    </row>
    <row r="2" spans="1:15" ht="15.75">
      <c r="A2" s="114"/>
      <c r="B2" s="115"/>
      <c r="C2" s="115"/>
      <c r="D2" s="115"/>
      <c r="E2" s="115"/>
      <c r="F2" s="115"/>
      <c r="G2" s="115"/>
      <c r="H2" s="115"/>
    </row>
    <row r="3" spans="1:15" ht="20.25">
      <c r="A3" s="256" t="s">
        <v>116</v>
      </c>
      <c r="B3" s="256"/>
      <c r="C3" s="256"/>
      <c r="D3" s="256"/>
      <c r="E3" s="256"/>
      <c r="F3" s="256"/>
      <c r="G3" s="256"/>
      <c r="H3" s="256"/>
      <c r="I3" s="116"/>
    </row>
    <row r="4" spans="1:15" ht="15.75">
      <c r="A4" s="114"/>
      <c r="B4" s="115"/>
      <c r="C4" s="115"/>
      <c r="D4" s="115"/>
      <c r="E4" s="115"/>
      <c r="F4" s="115"/>
      <c r="G4" s="115"/>
      <c r="H4" s="115"/>
    </row>
    <row r="5" spans="1:15" ht="46.5" customHeight="1">
      <c r="A5" s="251" t="s">
        <v>117</v>
      </c>
      <c r="B5" s="252" t="s">
        <v>118</v>
      </c>
      <c r="C5" s="251" t="str">
        <f>N5</f>
        <v xml:space="preserve"> РА    за  IX  месяцев  2019г.</v>
      </c>
      <c r="D5" s="251" t="s">
        <v>119</v>
      </c>
      <c r="E5" s="251"/>
      <c r="F5" s="251" t="s">
        <v>191</v>
      </c>
      <c r="G5" s="251" t="s">
        <v>187</v>
      </c>
      <c r="H5" s="251" t="s">
        <v>193</v>
      </c>
      <c r="L5" s="131" t="s">
        <v>206</v>
      </c>
      <c r="M5" s="132"/>
      <c r="N5" s="133" t="s">
        <v>207</v>
      </c>
      <c r="O5" s="134"/>
    </row>
    <row r="6" spans="1:15" ht="6.75" hidden="1" customHeight="1">
      <c r="A6" s="251"/>
      <c r="B6" s="252"/>
      <c r="C6" s="251"/>
      <c r="D6" s="251"/>
      <c r="E6" s="251"/>
      <c r="F6" s="251"/>
      <c r="G6" s="251"/>
      <c r="H6" s="251"/>
      <c r="N6" s="131"/>
      <c r="O6" s="132"/>
    </row>
    <row r="7" spans="1:15">
      <c r="A7" s="251"/>
      <c r="B7" s="251" t="str">
        <f>L5</f>
        <v xml:space="preserve"> за     IX  месяцев 2019г.</v>
      </c>
      <c r="C7" s="251"/>
      <c r="D7" s="251" t="s">
        <v>185</v>
      </c>
      <c r="E7" s="251" t="s">
        <v>184</v>
      </c>
      <c r="F7" s="251"/>
      <c r="G7" s="251"/>
      <c r="H7" s="251"/>
    </row>
    <row r="8" spans="1:15" ht="27.75" customHeight="1">
      <c r="A8" s="251"/>
      <c r="B8" s="251"/>
      <c r="C8" s="251"/>
      <c r="D8" s="251"/>
      <c r="E8" s="251"/>
      <c r="F8" s="251"/>
      <c r="G8" s="251"/>
      <c r="H8" s="251"/>
    </row>
    <row r="9" spans="1:15" ht="18.75">
      <c r="A9" s="117" t="s">
        <v>120</v>
      </c>
      <c r="B9" s="130">
        <f>'Демография '!N17</f>
        <v>16.251509635890663</v>
      </c>
      <c r="C9" s="130">
        <f>'Демография '!N18</f>
        <v>13.768411591055305</v>
      </c>
      <c r="D9" s="119"/>
      <c r="E9" s="223"/>
      <c r="F9" s="127">
        <v>15.3</v>
      </c>
      <c r="G9" s="119">
        <v>11.5</v>
      </c>
      <c r="H9" s="119">
        <v>12.3</v>
      </c>
    </row>
    <row r="10" spans="1:15" ht="16.5" customHeight="1">
      <c r="A10" s="117" t="s">
        <v>175</v>
      </c>
      <c r="B10" s="162">
        <f>'Демография '!D17</f>
        <v>778</v>
      </c>
      <c r="C10" s="162">
        <f>'Демография '!D18</f>
        <v>2257</v>
      </c>
      <c r="D10" s="119"/>
      <c r="E10" s="223"/>
      <c r="F10" s="119">
        <v>3337</v>
      </c>
      <c r="G10" s="119"/>
      <c r="H10" s="119"/>
    </row>
    <row r="11" spans="1:15" ht="18.75">
      <c r="A11" s="117" t="s">
        <v>121</v>
      </c>
      <c r="B11" s="130">
        <f>'Демография '!O17</f>
        <v>9.5670840787119857</v>
      </c>
      <c r="C11" s="130">
        <f>'Демография '!O18</f>
        <v>10.077720845557538</v>
      </c>
      <c r="D11" s="127">
        <v>10</v>
      </c>
      <c r="E11" s="224">
        <v>10.8</v>
      </c>
      <c r="F11" s="127">
        <v>10</v>
      </c>
      <c r="G11" s="119">
        <v>12.4</v>
      </c>
      <c r="H11" s="127">
        <v>12.7</v>
      </c>
    </row>
    <row r="12" spans="1:15" ht="15.75" customHeight="1">
      <c r="A12" s="117" t="s">
        <v>175</v>
      </c>
      <c r="B12" s="162">
        <f>'Демография '!E17</f>
        <v>458</v>
      </c>
      <c r="C12" s="162">
        <f>'Демография '!E18</f>
        <v>1652</v>
      </c>
      <c r="D12" s="127"/>
      <c r="E12" s="224"/>
      <c r="F12" s="162">
        <v>2191</v>
      </c>
      <c r="G12" s="119"/>
      <c r="H12" s="119"/>
    </row>
    <row r="13" spans="1:15" ht="54" customHeight="1">
      <c r="A13" s="117" t="s">
        <v>122</v>
      </c>
      <c r="B13" s="130">
        <f>'Демография '!P17</f>
        <v>3.445876288659794</v>
      </c>
      <c r="C13" s="130">
        <f>'Демография '!P18</f>
        <v>5.1648269394567716</v>
      </c>
      <c r="D13" s="119"/>
      <c r="E13" s="221">
        <v>7.6</v>
      </c>
      <c r="F13" s="127">
        <v>5.2</v>
      </c>
      <c r="G13" s="119">
        <v>4.8</v>
      </c>
      <c r="H13" s="119">
        <v>5.8</v>
      </c>
    </row>
    <row r="14" spans="1:15" ht="18.75">
      <c r="A14" s="117" t="s">
        <v>123</v>
      </c>
      <c r="B14" s="130">
        <f>'Демография '!Q17</f>
        <v>5.1413881748071981</v>
      </c>
      <c r="C14" s="130">
        <f>'Демография '!Q18</f>
        <v>8.3000000000000007</v>
      </c>
      <c r="D14" s="127">
        <v>7</v>
      </c>
      <c r="E14" s="221">
        <v>7.5</v>
      </c>
      <c r="F14" s="127">
        <v>8.1999999999999993</v>
      </c>
      <c r="G14" s="127">
        <v>5.5</v>
      </c>
      <c r="H14" s="127">
        <v>6.3</v>
      </c>
    </row>
    <row r="15" spans="1:15" ht="15" customHeight="1">
      <c r="A15" s="161" t="s">
        <v>175</v>
      </c>
      <c r="B15" s="163">
        <f>'Демография '!F17</f>
        <v>4</v>
      </c>
      <c r="C15" s="163">
        <f>'Демография '!F18</f>
        <v>20</v>
      </c>
      <c r="D15" s="128"/>
      <c r="E15" s="222"/>
      <c r="F15" s="163">
        <v>28</v>
      </c>
      <c r="G15" s="119"/>
      <c r="H15" s="127"/>
    </row>
    <row r="16" spans="1:15" ht="42" customHeight="1">
      <c r="A16" s="117" t="s">
        <v>177</v>
      </c>
      <c r="B16" s="129">
        <f>'Демография '!Y17</f>
        <v>7.5639284906087356</v>
      </c>
      <c r="C16" s="129">
        <f>'Демография '!Y18</f>
        <v>8.9720838676966199</v>
      </c>
      <c r="D16" s="128"/>
      <c r="E16" s="225">
        <v>8.1</v>
      </c>
      <c r="F16" s="128">
        <v>7.8</v>
      </c>
      <c r="G16" s="156">
        <v>6</v>
      </c>
      <c r="H16" s="119">
        <v>7.1</v>
      </c>
    </row>
    <row r="17" spans="1:8" ht="17.25" customHeight="1">
      <c r="A17" s="161" t="s">
        <v>175</v>
      </c>
      <c r="B17" s="163">
        <f>'Демография '!X17</f>
        <v>10</v>
      </c>
      <c r="C17" s="163">
        <f>'Демография '!X18</f>
        <v>45</v>
      </c>
      <c r="D17" s="128"/>
      <c r="E17" s="225"/>
      <c r="F17" s="120">
        <v>52</v>
      </c>
      <c r="G17" s="119"/>
      <c r="H17" s="119"/>
    </row>
    <row r="18" spans="1:8" ht="18.75">
      <c r="A18" s="117" t="s">
        <v>125</v>
      </c>
      <c r="B18" s="130">
        <f>'класс болез(2)'!K16</f>
        <v>411.5099483638125</v>
      </c>
      <c r="C18" s="130">
        <f>'класс болез(2)'!K17</f>
        <v>420.31172291701836</v>
      </c>
      <c r="D18" s="127">
        <v>476.9</v>
      </c>
      <c r="E18" s="224">
        <v>529</v>
      </c>
      <c r="F18" s="127">
        <v>421.3</v>
      </c>
      <c r="G18" s="119">
        <v>587.6</v>
      </c>
      <c r="H18" s="119">
        <v>551.5</v>
      </c>
    </row>
    <row r="19" spans="1:8" ht="18.75">
      <c r="A19" s="161" t="s">
        <v>175</v>
      </c>
      <c r="B19" s="162">
        <f>'класс бол'!K16</f>
        <v>197</v>
      </c>
      <c r="C19" s="162">
        <f>'класс бол'!K17</f>
        <v>689</v>
      </c>
      <c r="D19" s="127"/>
      <c r="E19" s="221"/>
      <c r="F19" s="119">
        <v>921</v>
      </c>
      <c r="G19" s="119"/>
      <c r="H19" s="119"/>
    </row>
    <row r="20" spans="1:8" ht="37.5">
      <c r="A20" s="117" t="s">
        <v>126</v>
      </c>
      <c r="B20" s="130">
        <f>'класс болез(2)'!F16</f>
        <v>210.97718164845207</v>
      </c>
      <c r="C20" s="130">
        <f>'класс болез(2)'!F17</f>
        <v>186.05961609534194</v>
      </c>
      <c r="D20" s="119">
        <v>159.4</v>
      </c>
      <c r="E20" s="221">
        <v>149.30000000000001</v>
      </c>
      <c r="F20" s="127">
        <v>155.1</v>
      </c>
      <c r="G20" s="119">
        <v>200.6</v>
      </c>
      <c r="H20" s="119">
        <v>202.7</v>
      </c>
    </row>
    <row r="21" spans="1:8" ht="37.5" customHeight="1">
      <c r="A21" s="121" t="s">
        <v>127</v>
      </c>
      <c r="B21" s="129">
        <f>Забол.Туберкулез!E21</f>
        <v>22.1</v>
      </c>
      <c r="C21" s="129">
        <f>Забол.Туберкулез!E24</f>
        <v>28.9</v>
      </c>
      <c r="D21" s="120">
        <v>43.5</v>
      </c>
      <c r="E21" s="222">
        <v>64.5</v>
      </c>
      <c r="F21" s="128">
        <v>56.7</v>
      </c>
      <c r="G21" s="227">
        <v>48.3</v>
      </c>
      <c r="H21" s="120">
        <v>91.4</v>
      </c>
    </row>
    <row r="22" spans="1:8" ht="18.75">
      <c r="A22" s="117" t="s">
        <v>128</v>
      </c>
      <c r="B22" s="130">
        <f>'класс болез(2)'!V16</f>
        <v>6.2666489598550124</v>
      </c>
      <c r="C22" s="130">
        <f>'класс болез(2)'!V17</f>
        <v>6.7103468099959391</v>
      </c>
      <c r="D22" s="119">
        <v>20.8</v>
      </c>
      <c r="E22" s="224">
        <v>13</v>
      </c>
      <c r="F22" s="127">
        <v>6.9</v>
      </c>
      <c r="G22" s="127">
        <v>6.5</v>
      </c>
      <c r="H22" s="119">
        <v>15.5</v>
      </c>
    </row>
    <row r="23" spans="1:8" ht="18.75">
      <c r="A23" s="161" t="s">
        <v>175</v>
      </c>
      <c r="B23" s="162">
        <f>'класс бол'!V16</f>
        <v>3</v>
      </c>
      <c r="C23" s="162">
        <f>'класс бол'!V17</f>
        <v>11</v>
      </c>
      <c r="D23" s="119"/>
      <c r="E23" s="221"/>
      <c r="F23" s="119">
        <v>15</v>
      </c>
      <c r="G23" s="127"/>
      <c r="H23" s="119"/>
    </row>
    <row r="24" spans="1:8" ht="18.75">
      <c r="A24" s="117" t="s">
        <v>129</v>
      </c>
      <c r="B24" s="130">
        <f>'класс болез(2)'!L16</f>
        <v>39.688776745748413</v>
      </c>
      <c r="C24" s="130">
        <f>'класс болез(2)'!L17</f>
        <v>38.431986275431285</v>
      </c>
      <c r="D24" s="119"/>
      <c r="E24" s="221"/>
      <c r="F24" s="127">
        <v>40.700000000000003</v>
      </c>
      <c r="G24" s="127">
        <v>42.2</v>
      </c>
      <c r="H24" s="119">
        <v>55.6</v>
      </c>
    </row>
    <row r="25" spans="1:8" ht="37.5">
      <c r="A25" s="117" t="s">
        <v>130</v>
      </c>
      <c r="B25" s="130">
        <f>'9мес-травма'!D17</f>
        <v>100.26638335768018</v>
      </c>
      <c r="C25" s="130">
        <f>'9мес-травма'!D18</f>
        <v>123.83640022083415</v>
      </c>
      <c r="D25" s="119"/>
      <c r="E25" s="221"/>
      <c r="F25" s="127">
        <v>139</v>
      </c>
      <c r="G25" s="127">
        <v>104</v>
      </c>
      <c r="H25" s="119">
        <v>130.6</v>
      </c>
    </row>
    <row r="26" spans="1:8" ht="18.75">
      <c r="A26" s="117" t="s">
        <v>131</v>
      </c>
      <c r="B26" s="118"/>
      <c r="C26" s="118"/>
      <c r="D26" s="119"/>
      <c r="E26" s="221"/>
      <c r="F26" s="119"/>
      <c r="G26" s="119"/>
      <c r="H26" s="119"/>
    </row>
    <row r="27" spans="1:8" ht="18.75">
      <c r="A27" s="122" t="s">
        <v>132</v>
      </c>
      <c r="B27" s="130">
        <f>'9мес-травма'!H17</f>
        <v>14.622180906328364</v>
      </c>
      <c r="C27" s="130">
        <f>'9мес-травма'!H18</f>
        <v>14.030725148173326</v>
      </c>
      <c r="D27" s="119">
        <v>12</v>
      </c>
      <c r="E27" s="224">
        <v>12</v>
      </c>
      <c r="F27" s="127">
        <v>11.9</v>
      </c>
      <c r="G27" s="119" t="s">
        <v>188</v>
      </c>
      <c r="H27" s="119"/>
    </row>
    <row r="28" spans="1:8" ht="15.75" customHeight="1">
      <c r="A28" s="161" t="s">
        <v>175</v>
      </c>
      <c r="B28" s="162">
        <f>'9мес-травма'!G17</f>
        <v>7</v>
      </c>
      <c r="C28" s="162">
        <f>'9мес-травма'!G18</f>
        <v>23</v>
      </c>
      <c r="D28" s="119"/>
      <c r="E28" s="224"/>
      <c r="F28" s="119">
        <v>26</v>
      </c>
      <c r="G28" s="119"/>
      <c r="H28" s="119"/>
    </row>
    <row r="29" spans="1:8" ht="18.75">
      <c r="A29" s="122" t="s">
        <v>133</v>
      </c>
      <c r="B29" s="130">
        <f>'9мес-травма'!N17</f>
        <v>10.444414933091688</v>
      </c>
      <c r="C29" s="130">
        <f>'9мес-травма'!N18</f>
        <v>34.771797106342596</v>
      </c>
      <c r="D29" s="119"/>
      <c r="E29" s="221">
        <v>47.9</v>
      </c>
      <c r="F29" s="127">
        <v>42.1</v>
      </c>
      <c r="G29" s="119">
        <v>13.8</v>
      </c>
      <c r="H29" s="119">
        <v>23.7</v>
      </c>
    </row>
    <row r="30" spans="1:8" ht="15" customHeight="1">
      <c r="A30" s="161" t="s">
        <v>175</v>
      </c>
      <c r="B30" s="162">
        <f>'9мес-травма'!M17</f>
        <v>5</v>
      </c>
      <c r="C30" s="162">
        <f>'9мес-травма'!M18</f>
        <v>57</v>
      </c>
      <c r="D30" s="119"/>
      <c r="E30" s="221"/>
      <c r="F30" s="162">
        <v>92</v>
      </c>
      <c r="G30" s="119"/>
      <c r="H30" s="119"/>
    </row>
    <row r="31" spans="1:8" ht="39" customHeight="1">
      <c r="A31" s="122" t="s">
        <v>134</v>
      </c>
      <c r="B31" s="130">
        <f>'9мес-травма'!T17</f>
        <v>4.1777659732366752</v>
      </c>
      <c r="C31" s="130">
        <f>'9мес-травма'!T18</f>
        <v>10.370535979084632</v>
      </c>
      <c r="D31" s="119"/>
      <c r="E31" s="223"/>
      <c r="F31" s="127">
        <v>12.8</v>
      </c>
      <c r="G31" s="119">
        <v>8.4</v>
      </c>
      <c r="H31" s="119">
        <v>11.3</v>
      </c>
    </row>
    <row r="32" spans="1:8" ht="15" customHeight="1">
      <c r="A32" s="161" t="s">
        <v>175</v>
      </c>
      <c r="B32" s="162">
        <f>'9мес-травма'!S17</f>
        <v>2</v>
      </c>
      <c r="C32" s="162">
        <f>'9мес-травма'!S18</f>
        <v>17</v>
      </c>
      <c r="D32" s="119"/>
      <c r="E32" s="223"/>
      <c r="F32" s="119">
        <v>28</v>
      </c>
      <c r="G32" s="119"/>
      <c r="H32" s="119"/>
    </row>
    <row r="33" spans="1:12" ht="24" customHeight="1">
      <c r="A33" s="246" t="s">
        <v>135</v>
      </c>
      <c r="B33" s="246"/>
      <c r="C33" s="246"/>
      <c r="D33" s="246"/>
      <c r="E33" s="246"/>
      <c r="F33" s="246"/>
      <c r="G33" s="246"/>
      <c r="H33" s="246"/>
      <c r="I33" s="116"/>
      <c r="J33" s="116"/>
    </row>
    <row r="34" spans="1:12" ht="20.25" customHeight="1">
      <c r="A34" s="251" t="s">
        <v>117</v>
      </c>
      <c r="B34" s="252" t="s">
        <v>118</v>
      </c>
      <c r="C34" s="252"/>
      <c r="D34" s="253" t="str">
        <f>N5</f>
        <v xml:space="preserve"> РА    за  IX  месяцев  2019г.</v>
      </c>
      <c r="E34" s="254"/>
      <c r="F34" s="247" t="s">
        <v>192</v>
      </c>
      <c r="G34" s="247" t="s">
        <v>189</v>
      </c>
      <c r="H34" s="247" t="s">
        <v>193</v>
      </c>
    </row>
    <row r="35" spans="1:12" ht="27.75" customHeight="1">
      <c r="A35" s="251"/>
      <c r="B35" s="249" t="str">
        <f>L5</f>
        <v xml:space="preserve"> за     IX  месяцев 2019г.</v>
      </c>
      <c r="C35" s="250"/>
      <c r="D35" s="249"/>
      <c r="E35" s="250"/>
      <c r="F35" s="255"/>
      <c r="G35" s="248"/>
      <c r="H35" s="248"/>
      <c r="L35" s="116"/>
    </row>
    <row r="36" spans="1:12" ht="58.5" customHeight="1">
      <c r="A36" s="121" t="s">
        <v>137</v>
      </c>
      <c r="B36" s="242">
        <f>'класс болез(2)'!E16</f>
        <v>14.622180906328362</v>
      </c>
      <c r="C36" s="243"/>
      <c r="D36" s="244">
        <f>'класс болез(2)'!E17</f>
        <v>13.420693619991878</v>
      </c>
      <c r="E36" s="245"/>
      <c r="F36" s="120">
        <v>14.2</v>
      </c>
      <c r="G36" s="128">
        <v>23.9</v>
      </c>
      <c r="H36" s="120">
        <v>48.1</v>
      </c>
    </row>
    <row r="37" spans="1:12" ht="54.75" customHeight="1">
      <c r="A37" s="117" t="s">
        <v>138</v>
      </c>
      <c r="B37" s="242">
        <f>'класс болез(2)'!H16</f>
        <v>4.1777659732366752</v>
      </c>
      <c r="C37" s="243"/>
      <c r="D37" s="244">
        <f>'класс болез(2)'!H17</f>
        <v>13.420693619991878</v>
      </c>
      <c r="E37" s="245"/>
      <c r="F37" s="120">
        <v>17.8</v>
      </c>
      <c r="G37" s="228">
        <v>26.8</v>
      </c>
      <c r="H37" s="120"/>
    </row>
    <row r="38" spans="1:12" ht="53.25" customHeight="1">
      <c r="A38" s="117" t="s">
        <v>139</v>
      </c>
      <c r="B38" s="242">
        <f>'класс болез(2)'!M16</f>
        <v>45.955425705603425</v>
      </c>
      <c r="C38" s="243"/>
      <c r="D38" s="244">
        <f>'класс болез(2)'!M17</f>
        <v>49.412553782697373</v>
      </c>
      <c r="E38" s="245"/>
      <c r="F38" s="119">
        <v>53.5</v>
      </c>
      <c r="G38" s="127">
        <v>63.3</v>
      </c>
      <c r="H38" s="157">
        <v>63.3</v>
      </c>
    </row>
    <row r="39" spans="1:12" ht="37.5">
      <c r="A39" s="117" t="s">
        <v>130</v>
      </c>
      <c r="B39" s="242">
        <f>'класс болез(2)'!U16</f>
        <v>102.35526634429854</v>
      </c>
      <c r="C39" s="243"/>
      <c r="D39" s="244">
        <f>'9мес-травма'!D18</f>
        <v>123.83640022083415</v>
      </c>
      <c r="E39" s="245"/>
      <c r="F39" s="127">
        <v>139</v>
      </c>
      <c r="G39" s="127">
        <v>104</v>
      </c>
      <c r="H39" s="157">
        <v>130.6</v>
      </c>
    </row>
    <row r="40" spans="1:12" ht="18.75">
      <c r="A40" s="117" t="s">
        <v>140</v>
      </c>
      <c r="B40" s="242">
        <f>'9мес-травма'!J17</f>
        <v>6.2666489598550115</v>
      </c>
      <c r="C40" s="243"/>
      <c r="D40" s="244">
        <f>'9мес-травма'!J18</f>
        <v>10.98056750726608</v>
      </c>
      <c r="E40" s="245"/>
      <c r="F40" s="127">
        <v>8.1999999999999993</v>
      </c>
      <c r="G40" s="119" t="s">
        <v>190</v>
      </c>
      <c r="H40" s="157"/>
    </row>
    <row r="41" spans="1:12" ht="18.75">
      <c r="A41" s="117" t="s">
        <v>141</v>
      </c>
      <c r="B41" s="242">
        <f>'9мес-травма'!L17</f>
        <v>8.3555319464733504</v>
      </c>
      <c r="C41" s="243"/>
      <c r="D41" s="244">
        <f>'9мес-травма'!L18</f>
        <v>10.370535979084632</v>
      </c>
      <c r="E41" s="245"/>
      <c r="F41" s="119">
        <v>14.6</v>
      </c>
      <c r="G41" s="127">
        <v>13.8</v>
      </c>
      <c r="H41" s="157">
        <v>23.7</v>
      </c>
    </row>
  </sheetData>
  <mergeCells count="32">
    <mergeCell ref="A1:H1"/>
    <mergeCell ref="A3:H3"/>
    <mergeCell ref="A5:A8"/>
    <mergeCell ref="B5:B6"/>
    <mergeCell ref="C5:C8"/>
    <mergeCell ref="D5:E6"/>
    <mergeCell ref="F5:F8"/>
    <mergeCell ref="G5:G8"/>
    <mergeCell ref="H5:H8"/>
    <mergeCell ref="B7:B8"/>
    <mergeCell ref="D7:D8"/>
    <mergeCell ref="E7:E8"/>
    <mergeCell ref="A33:H33"/>
    <mergeCell ref="H34:H35"/>
    <mergeCell ref="B35:C35"/>
    <mergeCell ref="B36:C36"/>
    <mergeCell ref="D36:E36"/>
    <mergeCell ref="A34:A35"/>
    <mergeCell ref="B34:C34"/>
    <mergeCell ref="D34:E35"/>
    <mergeCell ref="F34:F35"/>
    <mergeCell ref="G34:G35"/>
    <mergeCell ref="B37:C37"/>
    <mergeCell ref="D37:E37"/>
    <mergeCell ref="B41:C41"/>
    <mergeCell ref="D41:E41"/>
    <mergeCell ref="B38:C38"/>
    <mergeCell ref="D38:E38"/>
    <mergeCell ref="B39:C39"/>
    <mergeCell ref="D39:E39"/>
    <mergeCell ref="B40:C40"/>
    <mergeCell ref="D40:E40"/>
  </mergeCells>
  <pageMargins left="0.59055118110236227" right="0" top="0.59055118110236227" bottom="0.59055118110236227" header="0.31496062992125984" footer="0.31496062992125984"/>
  <pageSetup paperSize="9" scale="5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3" workbookViewId="0">
      <selection sqref="A1:H42"/>
    </sheetView>
  </sheetViews>
  <sheetFormatPr defaultRowHeight="15"/>
  <cols>
    <col min="1" max="1" width="38" customWidth="1"/>
    <col min="2" max="2" width="11.5703125" customWidth="1"/>
    <col min="3" max="3" width="10" customWidth="1"/>
    <col min="4" max="4" width="7.85546875" customWidth="1"/>
    <col min="5" max="5" width="7.5703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151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'!N14</f>
        <v>13.823185265438786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'!D14</f>
        <v>167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'!O14</f>
        <v>12.581581798483207</v>
      </c>
      <c r="C12" s="130">
        <f>'Демография '!O18</f>
        <v>10.077720845557538</v>
      </c>
      <c r="D12" s="125">
        <v>10.8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'!E14</f>
        <v>152</v>
      </c>
      <c r="C13" s="162">
        <f>'Демография '!E18</f>
        <v>1652</v>
      </c>
      <c r="D13" s="125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'!P14</f>
        <v>6.9734471313418682</v>
      </c>
      <c r="C14" s="130">
        <f>'Демография '!P18</f>
        <v>5.1648269394567716</v>
      </c>
      <c r="D14" s="125"/>
      <c r="E14" s="220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'!Q14</f>
        <v>11.976047904191617</v>
      </c>
      <c r="C15" s="130">
        <f>'Демография '!Q18</f>
        <v>8.3000000000000007</v>
      </c>
      <c r="D15" s="125">
        <v>7.5</v>
      </c>
      <c r="E15" s="220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'!F14</f>
        <v>2</v>
      </c>
      <c r="C16" s="163">
        <f>'Демография '!F18</f>
        <v>20</v>
      </c>
      <c r="D16" s="125"/>
      <c r="E16" s="220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'!Y14</f>
        <v>15.242257267718031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17.25" customHeight="1">
      <c r="A18" s="161" t="s">
        <v>175</v>
      </c>
      <c r="B18" s="163">
        <f>'Демография '!X14</f>
        <v>6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болез(2)'!K13</f>
        <v>430.42253521126759</v>
      </c>
      <c r="C19" s="130">
        <f>'класс болез(2)'!K17</f>
        <v>420.31172291701836</v>
      </c>
      <c r="D19" s="125">
        <v>529</v>
      </c>
      <c r="E19" s="126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бол'!K13</f>
        <v>52</v>
      </c>
      <c r="C20" s="162">
        <f>'класс бол'!K17</f>
        <v>689</v>
      </c>
      <c r="D20" s="123"/>
      <c r="E20" s="22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болез(2)'!F13</f>
        <v>206.93391115926326</v>
      </c>
      <c r="C21" s="130">
        <f>'класс болез(2)'!F17</f>
        <v>186.05961609534194</v>
      </c>
      <c r="D21" s="125">
        <v>130</v>
      </c>
      <c r="E21" s="220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Забол.Туберкулез!E16</f>
        <v>6.1</v>
      </c>
      <c r="C22" s="129">
        <f>Забол.Туберкулез!E24</f>
        <v>28.9</v>
      </c>
      <c r="D22" s="123">
        <v>43.5</v>
      </c>
      <c r="E22" s="220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болез(2)'!V13</f>
        <v>0</v>
      </c>
      <c r="C23" s="130">
        <f>'класс болез(2)'!V17</f>
        <v>6.7103468099959391</v>
      </c>
      <c r="D23" s="125">
        <v>10</v>
      </c>
      <c r="E23" s="126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бол'!V13</f>
        <v>0</v>
      </c>
      <c r="C24" s="162">
        <f>'Демография '!X18</f>
        <v>45</v>
      </c>
      <c r="D24" s="123"/>
      <c r="E24" s="118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болез(2)'!L13</f>
        <v>49.664138678223182</v>
      </c>
      <c r="C25" s="130">
        <f>'класс болез(2)'!L17</f>
        <v>38.431986275431285</v>
      </c>
      <c r="D25" s="123"/>
      <c r="E25" s="118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'9мес-травма'!D14</f>
        <v>148.99241603466956</v>
      </c>
      <c r="C26" s="130">
        <f>'9мес-травма'!D18</f>
        <v>123.83640022083415</v>
      </c>
      <c r="D26" s="123"/>
      <c r="E26" s="118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30"/>
      <c r="C27" s="118"/>
      <c r="D27" s="123"/>
      <c r="E27" s="118"/>
      <c r="F27" s="119"/>
      <c r="G27" s="119"/>
      <c r="H27" s="119"/>
    </row>
    <row r="28" spans="1:8" ht="18.75">
      <c r="A28" s="122" t="s">
        <v>132</v>
      </c>
      <c r="B28" s="130">
        <f>'9мес-травма'!H14</f>
        <v>0</v>
      </c>
      <c r="C28" s="130">
        <f>'9мес-травма'!H18</f>
        <v>14.030725148173326</v>
      </c>
      <c r="D28" s="125">
        <v>10.8</v>
      </c>
      <c r="E28" s="126">
        <v>12</v>
      </c>
      <c r="F28" s="127">
        <v>11.9</v>
      </c>
      <c r="G28" s="119" t="s">
        <v>194</v>
      </c>
      <c r="H28" s="119"/>
    </row>
    <row r="29" spans="1:8" ht="18.75">
      <c r="A29" s="161" t="s">
        <v>175</v>
      </c>
      <c r="B29" s="162">
        <f>'9мес-травма'!G14</f>
        <v>0</v>
      </c>
      <c r="C29" s="162">
        <f>'9мес-травма'!G18</f>
        <v>23</v>
      </c>
      <c r="D29" s="125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'9мес-травма'!N14</f>
        <v>82.773564463705313</v>
      </c>
      <c r="C30" s="130">
        <f>'9мес-травма'!N18</f>
        <v>34.771797106342596</v>
      </c>
      <c r="D30" s="123"/>
      <c r="E30" s="220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'9мес-травма'!M14</f>
        <v>10</v>
      </c>
      <c r="C31" s="162">
        <f>'9мес-травма'!M18</f>
        <v>57</v>
      </c>
      <c r="D31" s="123"/>
      <c r="E31" s="118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'9мес-травма'!T14</f>
        <v>24.832069339111595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19.5" customHeight="1">
      <c r="A33" s="161" t="s">
        <v>175</v>
      </c>
      <c r="B33" s="162">
        <f>'9мес-травма'!S14</f>
        <v>3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4.7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болез(2)'!E13</f>
        <v>0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болез(2)'!H13</f>
        <v>24.832069339111591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болез(2)'!M13</f>
        <v>66.218851570964247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'9мес-травма'!D14</f>
        <v>148.99241603466956</v>
      </c>
      <c r="C40" s="243"/>
      <c r="D40" s="244">
        <f>'9мес-травма'!D18</f>
        <v>123.83640022083415</v>
      </c>
      <c r="E40" s="245"/>
      <c r="F40" s="119">
        <v>139</v>
      </c>
      <c r="G40" s="127">
        <v>104</v>
      </c>
      <c r="H40" s="119">
        <v>130.6</v>
      </c>
    </row>
    <row r="41" spans="1:12" ht="18.75">
      <c r="A41" s="117" t="s">
        <v>140</v>
      </c>
      <c r="B41" s="242">
        <f>'9мес-травма'!J14</f>
        <v>0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'9мес-травма'!L14</f>
        <v>8.2773564463705309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98" zoomScaleNormal="98" workbookViewId="0">
      <selection sqref="A1:H42"/>
    </sheetView>
  </sheetViews>
  <sheetFormatPr defaultRowHeight="15"/>
  <cols>
    <col min="1" max="1" width="38" customWidth="1"/>
    <col min="2" max="2" width="11.5703125" customWidth="1"/>
    <col min="3" max="3" width="10.5703125" customWidth="1"/>
    <col min="4" max="4" width="7.28515625" customWidth="1"/>
    <col min="5" max="5" width="7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152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'!N15</f>
        <v>13.356007991627818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'!D15</f>
        <v>105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'!O15</f>
        <v>11.829607078298924</v>
      </c>
      <c r="C12" s="130">
        <f>'Демография '!O18</f>
        <v>10.077720845557538</v>
      </c>
      <c r="D12" s="125">
        <v>10.8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'!E15</f>
        <v>93</v>
      </c>
      <c r="C13" s="162">
        <f>'Демография '!E18</f>
        <v>1652</v>
      </c>
      <c r="D13" s="125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'!P15</f>
        <v>5.6521906225980016</v>
      </c>
      <c r="C14" s="130">
        <f>'Демография '!P18</f>
        <v>5.1648269394567716</v>
      </c>
      <c r="D14" s="123"/>
      <c r="E14" s="118">
        <v>7.6</v>
      </c>
      <c r="F14" s="127">
        <v>5.2</v>
      </c>
      <c r="G14" s="119">
        <v>4.8</v>
      </c>
      <c r="H14" s="158">
        <v>5.8</v>
      </c>
    </row>
    <row r="15" spans="1:9" ht="18.75">
      <c r="A15" s="117" t="s">
        <v>123</v>
      </c>
      <c r="B15" s="130">
        <f>'Демография '!Q15</f>
        <v>0</v>
      </c>
      <c r="C15" s="130">
        <f>'Демография '!Q18</f>
        <v>8.3000000000000007</v>
      </c>
      <c r="D15" s="123">
        <v>7.5</v>
      </c>
      <c r="E15" s="118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'!F15</f>
        <v>0</v>
      </c>
      <c r="C16" s="163">
        <f>'Демография '!F18</f>
        <v>20</v>
      </c>
      <c r="D16" s="123"/>
      <c r="E16" s="118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'!Y15</f>
        <v>8.7100977198697063</v>
      </c>
      <c r="C17" s="129">
        <f>'Демография '!Y18</f>
        <v>8.9720838676966199</v>
      </c>
      <c r="D17" s="125"/>
      <c r="E17" s="130">
        <v>8.1</v>
      </c>
      <c r="F17" s="128">
        <v>7.8</v>
      </c>
      <c r="G17" s="157">
        <v>6</v>
      </c>
      <c r="H17" s="157">
        <v>7.1</v>
      </c>
    </row>
    <row r="18" spans="1:8" ht="19.5" customHeight="1">
      <c r="A18" s="161" t="s">
        <v>175</v>
      </c>
      <c r="B18" s="163">
        <f>'Демография '!X15</f>
        <v>2</v>
      </c>
      <c r="C18" s="163">
        <f>'Демография '!X18</f>
        <v>45</v>
      </c>
      <c r="D18" s="125"/>
      <c r="E18" s="130"/>
      <c r="F18" s="120">
        <v>52</v>
      </c>
      <c r="G18" s="119"/>
      <c r="H18" s="157"/>
    </row>
    <row r="19" spans="1:8" ht="18.75">
      <c r="A19" s="117" t="s">
        <v>125</v>
      </c>
      <c r="B19" s="130">
        <f>'класс болез(2)'!K14</f>
        <v>636.00038055370567</v>
      </c>
      <c r="C19" s="130">
        <f>'класс болез(2)'!K17</f>
        <v>420.31172291701836</v>
      </c>
      <c r="D19" s="125">
        <v>529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бол'!K14</f>
        <v>50</v>
      </c>
      <c r="C20" s="162">
        <f>'класс бол'!K17</f>
        <v>689</v>
      </c>
      <c r="D20" s="123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болез(2)'!F14</f>
        <v>203.52012177718581</v>
      </c>
      <c r="C21" s="130">
        <f>'класс болез(2)'!F17</f>
        <v>186.05961609534194</v>
      </c>
      <c r="D21" s="125">
        <v>134</v>
      </c>
      <c r="E21" s="220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Забол.Туберкулез!E18</f>
        <v>48.1</v>
      </c>
      <c r="C22" s="129">
        <f>Забол.Туберкулез!E24</f>
        <v>28.9</v>
      </c>
      <c r="D22" s="123">
        <v>43.5</v>
      </c>
      <c r="E22" s="220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болез(2)'!V14</f>
        <v>0</v>
      </c>
      <c r="C23" s="130">
        <f>'класс болез(2)'!V17</f>
        <v>6.7103468099959391</v>
      </c>
      <c r="D23" s="125">
        <v>13</v>
      </c>
      <c r="E23" s="220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бол'!V14</f>
        <v>0</v>
      </c>
      <c r="C24" s="162">
        <f>'класс бол'!V17</f>
        <v>11</v>
      </c>
      <c r="D24" s="123"/>
      <c r="E24" s="22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болез(2)'!L14</f>
        <v>25.440015222148226</v>
      </c>
      <c r="C25" s="130">
        <f>'класс болез(2)'!L17</f>
        <v>38.431986275431285</v>
      </c>
      <c r="D25" s="123"/>
      <c r="E25" s="220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'9мес-травма'!D15</f>
        <v>127.20007611074112</v>
      </c>
      <c r="C26" s="130">
        <f>'9мес-травма'!D18</f>
        <v>123.83640022083415</v>
      </c>
      <c r="D26" s="123"/>
      <c r="E26" s="220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30"/>
      <c r="C27" s="118"/>
      <c r="D27" s="123"/>
      <c r="E27" s="220"/>
      <c r="F27" s="119"/>
      <c r="G27" s="119"/>
      <c r="H27" s="119"/>
    </row>
    <row r="28" spans="1:8" ht="18.75">
      <c r="A28" s="122" t="s">
        <v>132</v>
      </c>
      <c r="B28" s="130">
        <f>'9мес-травма'!H15</f>
        <v>50.880030444296452</v>
      </c>
      <c r="C28" s="130">
        <f>'9мес-травма'!H18</f>
        <v>14.030725148173326</v>
      </c>
      <c r="D28" s="125">
        <v>12</v>
      </c>
      <c r="E28" s="126">
        <v>12</v>
      </c>
      <c r="F28" s="127">
        <v>11.9</v>
      </c>
      <c r="G28" s="119" t="s">
        <v>194</v>
      </c>
      <c r="H28" s="157"/>
    </row>
    <row r="29" spans="1:8" ht="18.75">
      <c r="A29" s="161" t="s">
        <v>175</v>
      </c>
      <c r="B29" s="162">
        <f>'9мес-травма'!G15</f>
        <v>4</v>
      </c>
      <c r="C29" s="162">
        <f>'9мес-травма'!G18</f>
        <v>23</v>
      </c>
      <c r="D29" s="125"/>
      <c r="E29" s="126"/>
      <c r="F29" s="119">
        <v>26</v>
      </c>
      <c r="G29" s="119"/>
      <c r="H29" s="157"/>
    </row>
    <row r="30" spans="1:8" ht="18.75">
      <c r="A30" s="122" t="s">
        <v>133</v>
      </c>
      <c r="B30" s="130">
        <f>'9мес-травма'!N15</f>
        <v>25.440015222148226</v>
      </c>
      <c r="C30" s="130">
        <f>'9мес-травма'!N18</f>
        <v>34.771797106342596</v>
      </c>
      <c r="D30" s="123"/>
      <c r="E30" s="220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'9мес-травма'!M15</f>
        <v>2</v>
      </c>
      <c r="C31" s="162">
        <f>'9мес-травма'!M18</f>
        <v>57</v>
      </c>
      <c r="D31" s="123"/>
      <c r="E31" s="118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'9мес-травма'!T15</f>
        <v>0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19.5" customHeight="1">
      <c r="A33" s="161" t="s">
        <v>175</v>
      </c>
      <c r="B33" s="162">
        <f>'9мес-травма'!S15</f>
        <v>0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4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40.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болез(2)'!E14</f>
        <v>0</v>
      </c>
      <c r="C37" s="243"/>
      <c r="D37" s="242">
        <f>'класс болез(2)'!E17</f>
        <v>13.420693619991878</v>
      </c>
      <c r="E37" s="243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болез(2)'!H14</f>
        <v>12.720007611074113</v>
      </c>
      <c r="C38" s="243"/>
      <c r="D38" s="242">
        <f>'класс болез(2)'!H17</f>
        <v>13.420693619991878</v>
      </c>
      <c r="E38" s="243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болез(2)'!M14</f>
        <v>76.32004566644467</v>
      </c>
      <c r="C39" s="243"/>
      <c r="D39" s="242">
        <f>'класс болез(2)'!M17</f>
        <v>49.412553782697373</v>
      </c>
      <c r="E39" s="243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'9мес-травма'!D15</f>
        <v>127.20007611074112</v>
      </c>
      <c r="C40" s="243"/>
      <c r="D40" s="242">
        <f>'9мес-травма'!D18</f>
        <v>123.83640022083415</v>
      </c>
      <c r="E40" s="243"/>
      <c r="F40" s="119">
        <v>139</v>
      </c>
      <c r="G40" s="156">
        <v>104</v>
      </c>
      <c r="H40" s="157">
        <v>130.6</v>
      </c>
    </row>
    <row r="41" spans="1:12" ht="18.75">
      <c r="A41" s="117" t="s">
        <v>140</v>
      </c>
      <c r="B41" s="242">
        <f>'9мес-травма'!J15</f>
        <v>0</v>
      </c>
      <c r="C41" s="243"/>
      <c r="D41" s="242">
        <f>'9мес-травма'!J18</f>
        <v>10.98056750726608</v>
      </c>
      <c r="E41" s="243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'9мес-травма'!L15</f>
        <v>12.720007611074113</v>
      </c>
      <c r="C42" s="243"/>
      <c r="D42" s="242">
        <f>'9мес-травма'!L18</f>
        <v>10.370535979084632</v>
      </c>
      <c r="E42" s="243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6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showZeros="0" view="pageBreakPreview" zoomScale="95" zoomScaleNormal="95" zoomScaleSheetLayoutView="95" workbookViewId="0">
      <selection activeCell="Q21" sqref="Q21"/>
    </sheetView>
  </sheetViews>
  <sheetFormatPr defaultRowHeight="12.75"/>
  <cols>
    <col min="1" max="1" width="2.7109375" style="1" customWidth="1"/>
    <col min="2" max="2" width="14.85546875" style="1" customWidth="1"/>
    <col min="3" max="3" width="10.7109375" style="1" customWidth="1"/>
    <col min="4" max="4" width="6.7109375" style="1" customWidth="1"/>
    <col min="5" max="5" width="6.42578125" style="1" customWidth="1"/>
    <col min="6" max="6" width="7.140625" style="1" customWidth="1"/>
    <col min="7" max="7" width="5.5703125" style="1" customWidth="1"/>
    <col min="8" max="8" width="5.28515625" style="1" customWidth="1"/>
    <col min="9" max="9" width="5.42578125" style="1" customWidth="1"/>
    <col min="10" max="10" width="5.5703125" style="1" customWidth="1"/>
    <col min="11" max="11" width="7.5703125" style="1" customWidth="1"/>
    <col min="12" max="12" width="6.140625" style="1" customWidth="1"/>
    <col min="13" max="13" width="5.28515625" style="1" customWidth="1"/>
    <col min="14" max="14" width="7.85546875" style="1" customWidth="1"/>
    <col min="15" max="15" width="5.7109375" style="1" customWidth="1"/>
    <col min="16" max="17" width="6.28515625" style="1" customWidth="1"/>
    <col min="18" max="18" width="6.5703125" style="1" customWidth="1"/>
    <col min="19" max="19" width="6.42578125" style="1" customWidth="1"/>
    <col min="20" max="20" width="7.85546875" style="1" customWidth="1"/>
    <col min="21" max="21" width="11.85546875" style="1" customWidth="1"/>
    <col min="22" max="22" width="9" style="1" customWidth="1"/>
    <col min="23" max="23" width="8" style="1" customWidth="1"/>
    <col min="24" max="24" width="7" style="1" customWidth="1"/>
    <col min="25" max="25" width="9" style="1" customWidth="1"/>
    <col min="26" max="26" width="7.85546875" style="1" customWidth="1"/>
    <col min="27" max="27" width="6.42578125" style="1" customWidth="1"/>
    <col min="28" max="256" width="9.140625" style="1"/>
    <col min="257" max="257" width="2.7109375" style="1" customWidth="1"/>
    <col min="258" max="258" width="14.85546875" style="1" customWidth="1"/>
    <col min="259" max="259" width="10.7109375" style="1" customWidth="1"/>
    <col min="260" max="260" width="6.7109375" style="1" customWidth="1"/>
    <col min="261" max="261" width="6.42578125" style="1" customWidth="1"/>
    <col min="262" max="262" width="5" style="1" customWidth="1"/>
    <col min="263" max="263" width="5.5703125" style="1" customWidth="1"/>
    <col min="264" max="264" width="5.28515625" style="1" customWidth="1"/>
    <col min="265" max="265" width="5.42578125" style="1" customWidth="1"/>
    <col min="266" max="266" width="5.5703125" style="1" customWidth="1"/>
    <col min="267" max="267" width="7.5703125" style="1" customWidth="1"/>
    <col min="268" max="269" width="5.28515625" style="1" customWidth="1"/>
    <col min="270" max="270" width="7.85546875" style="1" customWidth="1"/>
    <col min="271" max="271" width="5.7109375" style="1" customWidth="1"/>
    <col min="272" max="273" width="6.28515625" style="1" customWidth="1"/>
    <col min="274" max="274" width="6.5703125" style="1" customWidth="1"/>
    <col min="275" max="275" width="6.42578125" style="1" customWidth="1"/>
    <col min="276" max="276" width="7.85546875" style="1" customWidth="1"/>
    <col min="277" max="277" width="11.85546875" style="1" customWidth="1"/>
    <col min="278" max="278" width="9" style="1" customWidth="1"/>
    <col min="279" max="279" width="8" style="1" customWidth="1"/>
    <col min="280" max="280" width="7" style="1" customWidth="1"/>
    <col min="281" max="281" width="9" style="1" customWidth="1"/>
    <col min="282" max="282" width="7.85546875" style="1" customWidth="1"/>
    <col min="283" max="283" width="6.42578125" style="1" customWidth="1"/>
    <col min="284" max="512" width="9.140625" style="1"/>
    <col min="513" max="513" width="2.7109375" style="1" customWidth="1"/>
    <col min="514" max="514" width="14.85546875" style="1" customWidth="1"/>
    <col min="515" max="515" width="10.7109375" style="1" customWidth="1"/>
    <col min="516" max="516" width="6.7109375" style="1" customWidth="1"/>
    <col min="517" max="517" width="6.42578125" style="1" customWidth="1"/>
    <col min="518" max="518" width="5" style="1" customWidth="1"/>
    <col min="519" max="519" width="5.5703125" style="1" customWidth="1"/>
    <col min="520" max="520" width="5.28515625" style="1" customWidth="1"/>
    <col min="521" max="521" width="5.42578125" style="1" customWidth="1"/>
    <col min="522" max="522" width="5.5703125" style="1" customWidth="1"/>
    <col min="523" max="523" width="7.5703125" style="1" customWidth="1"/>
    <col min="524" max="525" width="5.28515625" style="1" customWidth="1"/>
    <col min="526" max="526" width="7.85546875" style="1" customWidth="1"/>
    <col min="527" max="527" width="5.7109375" style="1" customWidth="1"/>
    <col min="528" max="529" width="6.28515625" style="1" customWidth="1"/>
    <col min="530" max="530" width="6.5703125" style="1" customWidth="1"/>
    <col min="531" max="531" width="6.42578125" style="1" customWidth="1"/>
    <col min="532" max="532" width="7.85546875" style="1" customWidth="1"/>
    <col min="533" max="533" width="11.85546875" style="1" customWidth="1"/>
    <col min="534" max="534" width="9" style="1" customWidth="1"/>
    <col min="535" max="535" width="8" style="1" customWidth="1"/>
    <col min="536" max="536" width="7" style="1" customWidth="1"/>
    <col min="537" max="537" width="9" style="1" customWidth="1"/>
    <col min="538" max="538" width="7.85546875" style="1" customWidth="1"/>
    <col min="539" max="539" width="6.42578125" style="1" customWidth="1"/>
    <col min="540" max="768" width="9.140625" style="1"/>
    <col min="769" max="769" width="2.7109375" style="1" customWidth="1"/>
    <col min="770" max="770" width="14.85546875" style="1" customWidth="1"/>
    <col min="771" max="771" width="10.7109375" style="1" customWidth="1"/>
    <col min="772" max="772" width="6.7109375" style="1" customWidth="1"/>
    <col min="773" max="773" width="6.42578125" style="1" customWidth="1"/>
    <col min="774" max="774" width="5" style="1" customWidth="1"/>
    <col min="775" max="775" width="5.5703125" style="1" customWidth="1"/>
    <col min="776" max="776" width="5.28515625" style="1" customWidth="1"/>
    <col min="777" max="777" width="5.42578125" style="1" customWidth="1"/>
    <col min="778" max="778" width="5.5703125" style="1" customWidth="1"/>
    <col min="779" max="779" width="7.5703125" style="1" customWidth="1"/>
    <col min="780" max="781" width="5.28515625" style="1" customWidth="1"/>
    <col min="782" max="782" width="7.85546875" style="1" customWidth="1"/>
    <col min="783" max="783" width="5.7109375" style="1" customWidth="1"/>
    <col min="784" max="785" width="6.28515625" style="1" customWidth="1"/>
    <col min="786" max="786" width="6.5703125" style="1" customWidth="1"/>
    <col min="787" max="787" width="6.42578125" style="1" customWidth="1"/>
    <col min="788" max="788" width="7.85546875" style="1" customWidth="1"/>
    <col min="789" max="789" width="11.85546875" style="1" customWidth="1"/>
    <col min="790" max="790" width="9" style="1" customWidth="1"/>
    <col min="791" max="791" width="8" style="1" customWidth="1"/>
    <col min="792" max="792" width="7" style="1" customWidth="1"/>
    <col min="793" max="793" width="9" style="1" customWidth="1"/>
    <col min="794" max="794" width="7.85546875" style="1" customWidth="1"/>
    <col min="795" max="795" width="6.42578125" style="1" customWidth="1"/>
    <col min="796" max="1024" width="9.140625" style="1"/>
    <col min="1025" max="1025" width="2.7109375" style="1" customWidth="1"/>
    <col min="1026" max="1026" width="14.85546875" style="1" customWidth="1"/>
    <col min="1027" max="1027" width="10.7109375" style="1" customWidth="1"/>
    <col min="1028" max="1028" width="6.7109375" style="1" customWidth="1"/>
    <col min="1029" max="1029" width="6.42578125" style="1" customWidth="1"/>
    <col min="1030" max="1030" width="5" style="1" customWidth="1"/>
    <col min="1031" max="1031" width="5.5703125" style="1" customWidth="1"/>
    <col min="1032" max="1032" width="5.28515625" style="1" customWidth="1"/>
    <col min="1033" max="1033" width="5.42578125" style="1" customWidth="1"/>
    <col min="1034" max="1034" width="5.5703125" style="1" customWidth="1"/>
    <col min="1035" max="1035" width="7.5703125" style="1" customWidth="1"/>
    <col min="1036" max="1037" width="5.28515625" style="1" customWidth="1"/>
    <col min="1038" max="1038" width="7.85546875" style="1" customWidth="1"/>
    <col min="1039" max="1039" width="5.7109375" style="1" customWidth="1"/>
    <col min="1040" max="1041" width="6.28515625" style="1" customWidth="1"/>
    <col min="1042" max="1042" width="6.5703125" style="1" customWidth="1"/>
    <col min="1043" max="1043" width="6.42578125" style="1" customWidth="1"/>
    <col min="1044" max="1044" width="7.85546875" style="1" customWidth="1"/>
    <col min="1045" max="1045" width="11.85546875" style="1" customWidth="1"/>
    <col min="1046" max="1046" width="9" style="1" customWidth="1"/>
    <col min="1047" max="1047" width="8" style="1" customWidth="1"/>
    <col min="1048" max="1048" width="7" style="1" customWidth="1"/>
    <col min="1049" max="1049" width="9" style="1" customWidth="1"/>
    <col min="1050" max="1050" width="7.85546875" style="1" customWidth="1"/>
    <col min="1051" max="1051" width="6.42578125" style="1" customWidth="1"/>
    <col min="1052" max="1280" width="9.140625" style="1"/>
    <col min="1281" max="1281" width="2.7109375" style="1" customWidth="1"/>
    <col min="1282" max="1282" width="14.85546875" style="1" customWidth="1"/>
    <col min="1283" max="1283" width="10.7109375" style="1" customWidth="1"/>
    <col min="1284" max="1284" width="6.7109375" style="1" customWidth="1"/>
    <col min="1285" max="1285" width="6.42578125" style="1" customWidth="1"/>
    <col min="1286" max="1286" width="5" style="1" customWidth="1"/>
    <col min="1287" max="1287" width="5.5703125" style="1" customWidth="1"/>
    <col min="1288" max="1288" width="5.28515625" style="1" customWidth="1"/>
    <col min="1289" max="1289" width="5.42578125" style="1" customWidth="1"/>
    <col min="1290" max="1290" width="5.5703125" style="1" customWidth="1"/>
    <col min="1291" max="1291" width="7.5703125" style="1" customWidth="1"/>
    <col min="1292" max="1293" width="5.28515625" style="1" customWidth="1"/>
    <col min="1294" max="1294" width="7.85546875" style="1" customWidth="1"/>
    <col min="1295" max="1295" width="5.7109375" style="1" customWidth="1"/>
    <col min="1296" max="1297" width="6.28515625" style="1" customWidth="1"/>
    <col min="1298" max="1298" width="6.5703125" style="1" customWidth="1"/>
    <col min="1299" max="1299" width="6.42578125" style="1" customWidth="1"/>
    <col min="1300" max="1300" width="7.85546875" style="1" customWidth="1"/>
    <col min="1301" max="1301" width="11.85546875" style="1" customWidth="1"/>
    <col min="1302" max="1302" width="9" style="1" customWidth="1"/>
    <col min="1303" max="1303" width="8" style="1" customWidth="1"/>
    <col min="1304" max="1304" width="7" style="1" customWidth="1"/>
    <col min="1305" max="1305" width="9" style="1" customWidth="1"/>
    <col min="1306" max="1306" width="7.85546875" style="1" customWidth="1"/>
    <col min="1307" max="1307" width="6.42578125" style="1" customWidth="1"/>
    <col min="1308" max="1536" width="9.140625" style="1"/>
    <col min="1537" max="1537" width="2.7109375" style="1" customWidth="1"/>
    <col min="1538" max="1538" width="14.85546875" style="1" customWidth="1"/>
    <col min="1539" max="1539" width="10.7109375" style="1" customWidth="1"/>
    <col min="1540" max="1540" width="6.7109375" style="1" customWidth="1"/>
    <col min="1541" max="1541" width="6.42578125" style="1" customWidth="1"/>
    <col min="1542" max="1542" width="5" style="1" customWidth="1"/>
    <col min="1543" max="1543" width="5.5703125" style="1" customWidth="1"/>
    <col min="1544" max="1544" width="5.28515625" style="1" customWidth="1"/>
    <col min="1545" max="1545" width="5.42578125" style="1" customWidth="1"/>
    <col min="1546" max="1546" width="5.5703125" style="1" customWidth="1"/>
    <col min="1547" max="1547" width="7.5703125" style="1" customWidth="1"/>
    <col min="1548" max="1549" width="5.28515625" style="1" customWidth="1"/>
    <col min="1550" max="1550" width="7.85546875" style="1" customWidth="1"/>
    <col min="1551" max="1551" width="5.7109375" style="1" customWidth="1"/>
    <col min="1552" max="1553" width="6.28515625" style="1" customWidth="1"/>
    <col min="1554" max="1554" width="6.5703125" style="1" customWidth="1"/>
    <col min="1555" max="1555" width="6.42578125" style="1" customWidth="1"/>
    <col min="1556" max="1556" width="7.85546875" style="1" customWidth="1"/>
    <col min="1557" max="1557" width="11.85546875" style="1" customWidth="1"/>
    <col min="1558" max="1558" width="9" style="1" customWidth="1"/>
    <col min="1559" max="1559" width="8" style="1" customWidth="1"/>
    <col min="1560" max="1560" width="7" style="1" customWidth="1"/>
    <col min="1561" max="1561" width="9" style="1" customWidth="1"/>
    <col min="1562" max="1562" width="7.85546875" style="1" customWidth="1"/>
    <col min="1563" max="1563" width="6.42578125" style="1" customWidth="1"/>
    <col min="1564" max="1792" width="9.140625" style="1"/>
    <col min="1793" max="1793" width="2.7109375" style="1" customWidth="1"/>
    <col min="1794" max="1794" width="14.85546875" style="1" customWidth="1"/>
    <col min="1795" max="1795" width="10.7109375" style="1" customWidth="1"/>
    <col min="1796" max="1796" width="6.7109375" style="1" customWidth="1"/>
    <col min="1797" max="1797" width="6.42578125" style="1" customWidth="1"/>
    <col min="1798" max="1798" width="5" style="1" customWidth="1"/>
    <col min="1799" max="1799" width="5.5703125" style="1" customWidth="1"/>
    <col min="1800" max="1800" width="5.28515625" style="1" customWidth="1"/>
    <col min="1801" max="1801" width="5.42578125" style="1" customWidth="1"/>
    <col min="1802" max="1802" width="5.5703125" style="1" customWidth="1"/>
    <col min="1803" max="1803" width="7.5703125" style="1" customWidth="1"/>
    <col min="1804" max="1805" width="5.28515625" style="1" customWidth="1"/>
    <col min="1806" max="1806" width="7.85546875" style="1" customWidth="1"/>
    <col min="1807" max="1807" width="5.7109375" style="1" customWidth="1"/>
    <col min="1808" max="1809" width="6.28515625" style="1" customWidth="1"/>
    <col min="1810" max="1810" width="6.5703125" style="1" customWidth="1"/>
    <col min="1811" max="1811" width="6.42578125" style="1" customWidth="1"/>
    <col min="1812" max="1812" width="7.85546875" style="1" customWidth="1"/>
    <col min="1813" max="1813" width="11.85546875" style="1" customWidth="1"/>
    <col min="1814" max="1814" width="9" style="1" customWidth="1"/>
    <col min="1815" max="1815" width="8" style="1" customWidth="1"/>
    <col min="1816" max="1816" width="7" style="1" customWidth="1"/>
    <col min="1817" max="1817" width="9" style="1" customWidth="1"/>
    <col min="1818" max="1818" width="7.85546875" style="1" customWidth="1"/>
    <col min="1819" max="1819" width="6.42578125" style="1" customWidth="1"/>
    <col min="1820" max="2048" width="9.140625" style="1"/>
    <col min="2049" max="2049" width="2.7109375" style="1" customWidth="1"/>
    <col min="2050" max="2050" width="14.85546875" style="1" customWidth="1"/>
    <col min="2051" max="2051" width="10.7109375" style="1" customWidth="1"/>
    <col min="2052" max="2052" width="6.7109375" style="1" customWidth="1"/>
    <col min="2053" max="2053" width="6.42578125" style="1" customWidth="1"/>
    <col min="2054" max="2054" width="5" style="1" customWidth="1"/>
    <col min="2055" max="2055" width="5.5703125" style="1" customWidth="1"/>
    <col min="2056" max="2056" width="5.28515625" style="1" customWidth="1"/>
    <col min="2057" max="2057" width="5.42578125" style="1" customWidth="1"/>
    <col min="2058" max="2058" width="5.5703125" style="1" customWidth="1"/>
    <col min="2059" max="2059" width="7.5703125" style="1" customWidth="1"/>
    <col min="2060" max="2061" width="5.28515625" style="1" customWidth="1"/>
    <col min="2062" max="2062" width="7.85546875" style="1" customWidth="1"/>
    <col min="2063" max="2063" width="5.7109375" style="1" customWidth="1"/>
    <col min="2064" max="2065" width="6.28515625" style="1" customWidth="1"/>
    <col min="2066" max="2066" width="6.5703125" style="1" customWidth="1"/>
    <col min="2067" max="2067" width="6.42578125" style="1" customWidth="1"/>
    <col min="2068" max="2068" width="7.85546875" style="1" customWidth="1"/>
    <col min="2069" max="2069" width="11.85546875" style="1" customWidth="1"/>
    <col min="2070" max="2070" width="9" style="1" customWidth="1"/>
    <col min="2071" max="2071" width="8" style="1" customWidth="1"/>
    <col min="2072" max="2072" width="7" style="1" customWidth="1"/>
    <col min="2073" max="2073" width="9" style="1" customWidth="1"/>
    <col min="2074" max="2074" width="7.85546875" style="1" customWidth="1"/>
    <col min="2075" max="2075" width="6.42578125" style="1" customWidth="1"/>
    <col min="2076" max="2304" width="9.140625" style="1"/>
    <col min="2305" max="2305" width="2.7109375" style="1" customWidth="1"/>
    <col min="2306" max="2306" width="14.85546875" style="1" customWidth="1"/>
    <col min="2307" max="2307" width="10.7109375" style="1" customWidth="1"/>
    <col min="2308" max="2308" width="6.7109375" style="1" customWidth="1"/>
    <col min="2309" max="2309" width="6.42578125" style="1" customWidth="1"/>
    <col min="2310" max="2310" width="5" style="1" customWidth="1"/>
    <col min="2311" max="2311" width="5.5703125" style="1" customWidth="1"/>
    <col min="2312" max="2312" width="5.28515625" style="1" customWidth="1"/>
    <col min="2313" max="2313" width="5.42578125" style="1" customWidth="1"/>
    <col min="2314" max="2314" width="5.5703125" style="1" customWidth="1"/>
    <col min="2315" max="2315" width="7.5703125" style="1" customWidth="1"/>
    <col min="2316" max="2317" width="5.28515625" style="1" customWidth="1"/>
    <col min="2318" max="2318" width="7.85546875" style="1" customWidth="1"/>
    <col min="2319" max="2319" width="5.7109375" style="1" customWidth="1"/>
    <col min="2320" max="2321" width="6.28515625" style="1" customWidth="1"/>
    <col min="2322" max="2322" width="6.5703125" style="1" customWidth="1"/>
    <col min="2323" max="2323" width="6.42578125" style="1" customWidth="1"/>
    <col min="2324" max="2324" width="7.85546875" style="1" customWidth="1"/>
    <col min="2325" max="2325" width="11.85546875" style="1" customWidth="1"/>
    <col min="2326" max="2326" width="9" style="1" customWidth="1"/>
    <col min="2327" max="2327" width="8" style="1" customWidth="1"/>
    <col min="2328" max="2328" width="7" style="1" customWidth="1"/>
    <col min="2329" max="2329" width="9" style="1" customWidth="1"/>
    <col min="2330" max="2330" width="7.85546875" style="1" customWidth="1"/>
    <col min="2331" max="2331" width="6.42578125" style="1" customWidth="1"/>
    <col min="2332" max="2560" width="9.140625" style="1"/>
    <col min="2561" max="2561" width="2.7109375" style="1" customWidth="1"/>
    <col min="2562" max="2562" width="14.85546875" style="1" customWidth="1"/>
    <col min="2563" max="2563" width="10.7109375" style="1" customWidth="1"/>
    <col min="2564" max="2564" width="6.7109375" style="1" customWidth="1"/>
    <col min="2565" max="2565" width="6.42578125" style="1" customWidth="1"/>
    <col min="2566" max="2566" width="5" style="1" customWidth="1"/>
    <col min="2567" max="2567" width="5.5703125" style="1" customWidth="1"/>
    <col min="2568" max="2568" width="5.28515625" style="1" customWidth="1"/>
    <col min="2569" max="2569" width="5.42578125" style="1" customWidth="1"/>
    <col min="2570" max="2570" width="5.5703125" style="1" customWidth="1"/>
    <col min="2571" max="2571" width="7.5703125" style="1" customWidth="1"/>
    <col min="2572" max="2573" width="5.28515625" style="1" customWidth="1"/>
    <col min="2574" max="2574" width="7.85546875" style="1" customWidth="1"/>
    <col min="2575" max="2575" width="5.7109375" style="1" customWidth="1"/>
    <col min="2576" max="2577" width="6.28515625" style="1" customWidth="1"/>
    <col min="2578" max="2578" width="6.5703125" style="1" customWidth="1"/>
    <col min="2579" max="2579" width="6.42578125" style="1" customWidth="1"/>
    <col min="2580" max="2580" width="7.85546875" style="1" customWidth="1"/>
    <col min="2581" max="2581" width="11.85546875" style="1" customWidth="1"/>
    <col min="2582" max="2582" width="9" style="1" customWidth="1"/>
    <col min="2583" max="2583" width="8" style="1" customWidth="1"/>
    <col min="2584" max="2584" width="7" style="1" customWidth="1"/>
    <col min="2585" max="2585" width="9" style="1" customWidth="1"/>
    <col min="2586" max="2586" width="7.85546875" style="1" customWidth="1"/>
    <col min="2587" max="2587" width="6.42578125" style="1" customWidth="1"/>
    <col min="2588" max="2816" width="9.140625" style="1"/>
    <col min="2817" max="2817" width="2.7109375" style="1" customWidth="1"/>
    <col min="2818" max="2818" width="14.85546875" style="1" customWidth="1"/>
    <col min="2819" max="2819" width="10.7109375" style="1" customWidth="1"/>
    <col min="2820" max="2820" width="6.7109375" style="1" customWidth="1"/>
    <col min="2821" max="2821" width="6.42578125" style="1" customWidth="1"/>
    <col min="2822" max="2822" width="5" style="1" customWidth="1"/>
    <col min="2823" max="2823" width="5.5703125" style="1" customWidth="1"/>
    <col min="2824" max="2824" width="5.28515625" style="1" customWidth="1"/>
    <col min="2825" max="2825" width="5.42578125" style="1" customWidth="1"/>
    <col min="2826" max="2826" width="5.5703125" style="1" customWidth="1"/>
    <col min="2827" max="2827" width="7.5703125" style="1" customWidth="1"/>
    <col min="2828" max="2829" width="5.28515625" style="1" customWidth="1"/>
    <col min="2830" max="2830" width="7.85546875" style="1" customWidth="1"/>
    <col min="2831" max="2831" width="5.7109375" style="1" customWidth="1"/>
    <col min="2832" max="2833" width="6.28515625" style="1" customWidth="1"/>
    <col min="2834" max="2834" width="6.5703125" style="1" customWidth="1"/>
    <col min="2835" max="2835" width="6.42578125" style="1" customWidth="1"/>
    <col min="2836" max="2836" width="7.85546875" style="1" customWidth="1"/>
    <col min="2837" max="2837" width="11.85546875" style="1" customWidth="1"/>
    <col min="2838" max="2838" width="9" style="1" customWidth="1"/>
    <col min="2839" max="2839" width="8" style="1" customWidth="1"/>
    <col min="2840" max="2840" width="7" style="1" customWidth="1"/>
    <col min="2841" max="2841" width="9" style="1" customWidth="1"/>
    <col min="2842" max="2842" width="7.85546875" style="1" customWidth="1"/>
    <col min="2843" max="2843" width="6.42578125" style="1" customWidth="1"/>
    <col min="2844" max="3072" width="9.140625" style="1"/>
    <col min="3073" max="3073" width="2.7109375" style="1" customWidth="1"/>
    <col min="3074" max="3074" width="14.85546875" style="1" customWidth="1"/>
    <col min="3075" max="3075" width="10.7109375" style="1" customWidth="1"/>
    <col min="3076" max="3076" width="6.7109375" style="1" customWidth="1"/>
    <col min="3077" max="3077" width="6.42578125" style="1" customWidth="1"/>
    <col min="3078" max="3078" width="5" style="1" customWidth="1"/>
    <col min="3079" max="3079" width="5.5703125" style="1" customWidth="1"/>
    <col min="3080" max="3080" width="5.28515625" style="1" customWidth="1"/>
    <col min="3081" max="3081" width="5.42578125" style="1" customWidth="1"/>
    <col min="3082" max="3082" width="5.5703125" style="1" customWidth="1"/>
    <col min="3083" max="3083" width="7.5703125" style="1" customWidth="1"/>
    <col min="3084" max="3085" width="5.28515625" style="1" customWidth="1"/>
    <col min="3086" max="3086" width="7.85546875" style="1" customWidth="1"/>
    <col min="3087" max="3087" width="5.7109375" style="1" customWidth="1"/>
    <col min="3088" max="3089" width="6.28515625" style="1" customWidth="1"/>
    <col min="3090" max="3090" width="6.5703125" style="1" customWidth="1"/>
    <col min="3091" max="3091" width="6.42578125" style="1" customWidth="1"/>
    <col min="3092" max="3092" width="7.85546875" style="1" customWidth="1"/>
    <col min="3093" max="3093" width="11.85546875" style="1" customWidth="1"/>
    <col min="3094" max="3094" width="9" style="1" customWidth="1"/>
    <col min="3095" max="3095" width="8" style="1" customWidth="1"/>
    <col min="3096" max="3096" width="7" style="1" customWidth="1"/>
    <col min="3097" max="3097" width="9" style="1" customWidth="1"/>
    <col min="3098" max="3098" width="7.85546875" style="1" customWidth="1"/>
    <col min="3099" max="3099" width="6.42578125" style="1" customWidth="1"/>
    <col min="3100" max="3328" width="9.140625" style="1"/>
    <col min="3329" max="3329" width="2.7109375" style="1" customWidth="1"/>
    <col min="3330" max="3330" width="14.85546875" style="1" customWidth="1"/>
    <col min="3331" max="3331" width="10.7109375" style="1" customWidth="1"/>
    <col min="3332" max="3332" width="6.7109375" style="1" customWidth="1"/>
    <col min="3333" max="3333" width="6.42578125" style="1" customWidth="1"/>
    <col min="3334" max="3334" width="5" style="1" customWidth="1"/>
    <col min="3335" max="3335" width="5.5703125" style="1" customWidth="1"/>
    <col min="3336" max="3336" width="5.28515625" style="1" customWidth="1"/>
    <col min="3337" max="3337" width="5.42578125" style="1" customWidth="1"/>
    <col min="3338" max="3338" width="5.5703125" style="1" customWidth="1"/>
    <col min="3339" max="3339" width="7.5703125" style="1" customWidth="1"/>
    <col min="3340" max="3341" width="5.28515625" style="1" customWidth="1"/>
    <col min="3342" max="3342" width="7.85546875" style="1" customWidth="1"/>
    <col min="3343" max="3343" width="5.7109375" style="1" customWidth="1"/>
    <col min="3344" max="3345" width="6.28515625" style="1" customWidth="1"/>
    <col min="3346" max="3346" width="6.5703125" style="1" customWidth="1"/>
    <col min="3347" max="3347" width="6.42578125" style="1" customWidth="1"/>
    <col min="3348" max="3348" width="7.85546875" style="1" customWidth="1"/>
    <col min="3349" max="3349" width="11.85546875" style="1" customWidth="1"/>
    <col min="3350" max="3350" width="9" style="1" customWidth="1"/>
    <col min="3351" max="3351" width="8" style="1" customWidth="1"/>
    <col min="3352" max="3352" width="7" style="1" customWidth="1"/>
    <col min="3353" max="3353" width="9" style="1" customWidth="1"/>
    <col min="3354" max="3354" width="7.85546875" style="1" customWidth="1"/>
    <col min="3355" max="3355" width="6.42578125" style="1" customWidth="1"/>
    <col min="3356" max="3584" width="9.140625" style="1"/>
    <col min="3585" max="3585" width="2.7109375" style="1" customWidth="1"/>
    <col min="3586" max="3586" width="14.85546875" style="1" customWidth="1"/>
    <col min="3587" max="3587" width="10.7109375" style="1" customWidth="1"/>
    <col min="3588" max="3588" width="6.7109375" style="1" customWidth="1"/>
    <col min="3589" max="3589" width="6.42578125" style="1" customWidth="1"/>
    <col min="3590" max="3590" width="5" style="1" customWidth="1"/>
    <col min="3591" max="3591" width="5.5703125" style="1" customWidth="1"/>
    <col min="3592" max="3592" width="5.28515625" style="1" customWidth="1"/>
    <col min="3593" max="3593" width="5.42578125" style="1" customWidth="1"/>
    <col min="3594" max="3594" width="5.5703125" style="1" customWidth="1"/>
    <col min="3595" max="3595" width="7.5703125" style="1" customWidth="1"/>
    <col min="3596" max="3597" width="5.28515625" style="1" customWidth="1"/>
    <col min="3598" max="3598" width="7.85546875" style="1" customWidth="1"/>
    <col min="3599" max="3599" width="5.7109375" style="1" customWidth="1"/>
    <col min="3600" max="3601" width="6.28515625" style="1" customWidth="1"/>
    <col min="3602" max="3602" width="6.5703125" style="1" customWidth="1"/>
    <col min="3603" max="3603" width="6.42578125" style="1" customWidth="1"/>
    <col min="3604" max="3604" width="7.85546875" style="1" customWidth="1"/>
    <col min="3605" max="3605" width="11.85546875" style="1" customWidth="1"/>
    <col min="3606" max="3606" width="9" style="1" customWidth="1"/>
    <col min="3607" max="3607" width="8" style="1" customWidth="1"/>
    <col min="3608" max="3608" width="7" style="1" customWidth="1"/>
    <col min="3609" max="3609" width="9" style="1" customWidth="1"/>
    <col min="3610" max="3610" width="7.85546875" style="1" customWidth="1"/>
    <col min="3611" max="3611" width="6.42578125" style="1" customWidth="1"/>
    <col min="3612" max="3840" width="9.140625" style="1"/>
    <col min="3841" max="3841" width="2.7109375" style="1" customWidth="1"/>
    <col min="3842" max="3842" width="14.85546875" style="1" customWidth="1"/>
    <col min="3843" max="3843" width="10.7109375" style="1" customWidth="1"/>
    <col min="3844" max="3844" width="6.7109375" style="1" customWidth="1"/>
    <col min="3845" max="3845" width="6.42578125" style="1" customWidth="1"/>
    <col min="3846" max="3846" width="5" style="1" customWidth="1"/>
    <col min="3847" max="3847" width="5.5703125" style="1" customWidth="1"/>
    <col min="3848" max="3848" width="5.28515625" style="1" customWidth="1"/>
    <col min="3849" max="3849" width="5.42578125" style="1" customWidth="1"/>
    <col min="3850" max="3850" width="5.5703125" style="1" customWidth="1"/>
    <col min="3851" max="3851" width="7.5703125" style="1" customWidth="1"/>
    <col min="3852" max="3853" width="5.28515625" style="1" customWidth="1"/>
    <col min="3854" max="3854" width="7.85546875" style="1" customWidth="1"/>
    <col min="3855" max="3855" width="5.7109375" style="1" customWidth="1"/>
    <col min="3856" max="3857" width="6.28515625" style="1" customWidth="1"/>
    <col min="3858" max="3858" width="6.5703125" style="1" customWidth="1"/>
    <col min="3859" max="3859" width="6.42578125" style="1" customWidth="1"/>
    <col min="3860" max="3860" width="7.85546875" style="1" customWidth="1"/>
    <col min="3861" max="3861" width="11.85546875" style="1" customWidth="1"/>
    <col min="3862" max="3862" width="9" style="1" customWidth="1"/>
    <col min="3863" max="3863" width="8" style="1" customWidth="1"/>
    <col min="3864" max="3864" width="7" style="1" customWidth="1"/>
    <col min="3865" max="3865" width="9" style="1" customWidth="1"/>
    <col min="3866" max="3866" width="7.85546875" style="1" customWidth="1"/>
    <col min="3867" max="3867" width="6.42578125" style="1" customWidth="1"/>
    <col min="3868" max="4096" width="9.140625" style="1"/>
    <col min="4097" max="4097" width="2.7109375" style="1" customWidth="1"/>
    <col min="4098" max="4098" width="14.85546875" style="1" customWidth="1"/>
    <col min="4099" max="4099" width="10.7109375" style="1" customWidth="1"/>
    <col min="4100" max="4100" width="6.7109375" style="1" customWidth="1"/>
    <col min="4101" max="4101" width="6.42578125" style="1" customWidth="1"/>
    <col min="4102" max="4102" width="5" style="1" customWidth="1"/>
    <col min="4103" max="4103" width="5.5703125" style="1" customWidth="1"/>
    <col min="4104" max="4104" width="5.28515625" style="1" customWidth="1"/>
    <col min="4105" max="4105" width="5.42578125" style="1" customWidth="1"/>
    <col min="4106" max="4106" width="5.5703125" style="1" customWidth="1"/>
    <col min="4107" max="4107" width="7.5703125" style="1" customWidth="1"/>
    <col min="4108" max="4109" width="5.28515625" style="1" customWidth="1"/>
    <col min="4110" max="4110" width="7.85546875" style="1" customWidth="1"/>
    <col min="4111" max="4111" width="5.7109375" style="1" customWidth="1"/>
    <col min="4112" max="4113" width="6.28515625" style="1" customWidth="1"/>
    <col min="4114" max="4114" width="6.5703125" style="1" customWidth="1"/>
    <col min="4115" max="4115" width="6.42578125" style="1" customWidth="1"/>
    <col min="4116" max="4116" width="7.85546875" style="1" customWidth="1"/>
    <col min="4117" max="4117" width="11.85546875" style="1" customWidth="1"/>
    <col min="4118" max="4118" width="9" style="1" customWidth="1"/>
    <col min="4119" max="4119" width="8" style="1" customWidth="1"/>
    <col min="4120" max="4120" width="7" style="1" customWidth="1"/>
    <col min="4121" max="4121" width="9" style="1" customWidth="1"/>
    <col min="4122" max="4122" width="7.85546875" style="1" customWidth="1"/>
    <col min="4123" max="4123" width="6.42578125" style="1" customWidth="1"/>
    <col min="4124" max="4352" width="9.140625" style="1"/>
    <col min="4353" max="4353" width="2.7109375" style="1" customWidth="1"/>
    <col min="4354" max="4354" width="14.85546875" style="1" customWidth="1"/>
    <col min="4355" max="4355" width="10.7109375" style="1" customWidth="1"/>
    <col min="4356" max="4356" width="6.7109375" style="1" customWidth="1"/>
    <col min="4357" max="4357" width="6.42578125" style="1" customWidth="1"/>
    <col min="4358" max="4358" width="5" style="1" customWidth="1"/>
    <col min="4359" max="4359" width="5.5703125" style="1" customWidth="1"/>
    <col min="4360" max="4360" width="5.28515625" style="1" customWidth="1"/>
    <col min="4361" max="4361" width="5.42578125" style="1" customWidth="1"/>
    <col min="4362" max="4362" width="5.5703125" style="1" customWidth="1"/>
    <col min="4363" max="4363" width="7.5703125" style="1" customWidth="1"/>
    <col min="4364" max="4365" width="5.28515625" style="1" customWidth="1"/>
    <col min="4366" max="4366" width="7.85546875" style="1" customWidth="1"/>
    <col min="4367" max="4367" width="5.7109375" style="1" customWidth="1"/>
    <col min="4368" max="4369" width="6.28515625" style="1" customWidth="1"/>
    <col min="4370" max="4370" width="6.5703125" style="1" customWidth="1"/>
    <col min="4371" max="4371" width="6.42578125" style="1" customWidth="1"/>
    <col min="4372" max="4372" width="7.85546875" style="1" customWidth="1"/>
    <col min="4373" max="4373" width="11.85546875" style="1" customWidth="1"/>
    <col min="4374" max="4374" width="9" style="1" customWidth="1"/>
    <col min="4375" max="4375" width="8" style="1" customWidth="1"/>
    <col min="4376" max="4376" width="7" style="1" customWidth="1"/>
    <col min="4377" max="4377" width="9" style="1" customWidth="1"/>
    <col min="4378" max="4378" width="7.85546875" style="1" customWidth="1"/>
    <col min="4379" max="4379" width="6.42578125" style="1" customWidth="1"/>
    <col min="4380" max="4608" width="9.140625" style="1"/>
    <col min="4609" max="4609" width="2.7109375" style="1" customWidth="1"/>
    <col min="4610" max="4610" width="14.85546875" style="1" customWidth="1"/>
    <col min="4611" max="4611" width="10.7109375" style="1" customWidth="1"/>
    <col min="4612" max="4612" width="6.7109375" style="1" customWidth="1"/>
    <col min="4613" max="4613" width="6.42578125" style="1" customWidth="1"/>
    <col min="4614" max="4614" width="5" style="1" customWidth="1"/>
    <col min="4615" max="4615" width="5.5703125" style="1" customWidth="1"/>
    <col min="4616" max="4616" width="5.28515625" style="1" customWidth="1"/>
    <col min="4617" max="4617" width="5.42578125" style="1" customWidth="1"/>
    <col min="4618" max="4618" width="5.5703125" style="1" customWidth="1"/>
    <col min="4619" max="4619" width="7.5703125" style="1" customWidth="1"/>
    <col min="4620" max="4621" width="5.28515625" style="1" customWidth="1"/>
    <col min="4622" max="4622" width="7.85546875" style="1" customWidth="1"/>
    <col min="4623" max="4623" width="5.7109375" style="1" customWidth="1"/>
    <col min="4624" max="4625" width="6.28515625" style="1" customWidth="1"/>
    <col min="4626" max="4626" width="6.5703125" style="1" customWidth="1"/>
    <col min="4627" max="4627" width="6.42578125" style="1" customWidth="1"/>
    <col min="4628" max="4628" width="7.85546875" style="1" customWidth="1"/>
    <col min="4629" max="4629" width="11.85546875" style="1" customWidth="1"/>
    <col min="4630" max="4630" width="9" style="1" customWidth="1"/>
    <col min="4631" max="4631" width="8" style="1" customWidth="1"/>
    <col min="4632" max="4632" width="7" style="1" customWidth="1"/>
    <col min="4633" max="4633" width="9" style="1" customWidth="1"/>
    <col min="4634" max="4634" width="7.85546875" style="1" customWidth="1"/>
    <col min="4635" max="4635" width="6.42578125" style="1" customWidth="1"/>
    <col min="4636" max="4864" width="9.140625" style="1"/>
    <col min="4865" max="4865" width="2.7109375" style="1" customWidth="1"/>
    <col min="4866" max="4866" width="14.85546875" style="1" customWidth="1"/>
    <col min="4867" max="4867" width="10.7109375" style="1" customWidth="1"/>
    <col min="4868" max="4868" width="6.7109375" style="1" customWidth="1"/>
    <col min="4869" max="4869" width="6.42578125" style="1" customWidth="1"/>
    <col min="4870" max="4870" width="5" style="1" customWidth="1"/>
    <col min="4871" max="4871" width="5.5703125" style="1" customWidth="1"/>
    <col min="4872" max="4872" width="5.28515625" style="1" customWidth="1"/>
    <col min="4873" max="4873" width="5.42578125" style="1" customWidth="1"/>
    <col min="4874" max="4874" width="5.5703125" style="1" customWidth="1"/>
    <col min="4875" max="4875" width="7.5703125" style="1" customWidth="1"/>
    <col min="4876" max="4877" width="5.28515625" style="1" customWidth="1"/>
    <col min="4878" max="4878" width="7.85546875" style="1" customWidth="1"/>
    <col min="4879" max="4879" width="5.7109375" style="1" customWidth="1"/>
    <col min="4880" max="4881" width="6.28515625" style="1" customWidth="1"/>
    <col min="4882" max="4882" width="6.5703125" style="1" customWidth="1"/>
    <col min="4883" max="4883" width="6.42578125" style="1" customWidth="1"/>
    <col min="4884" max="4884" width="7.85546875" style="1" customWidth="1"/>
    <col min="4885" max="4885" width="11.85546875" style="1" customWidth="1"/>
    <col min="4886" max="4886" width="9" style="1" customWidth="1"/>
    <col min="4887" max="4887" width="8" style="1" customWidth="1"/>
    <col min="4888" max="4888" width="7" style="1" customWidth="1"/>
    <col min="4889" max="4889" width="9" style="1" customWidth="1"/>
    <col min="4890" max="4890" width="7.85546875" style="1" customWidth="1"/>
    <col min="4891" max="4891" width="6.42578125" style="1" customWidth="1"/>
    <col min="4892" max="5120" width="9.140625" style="1"/>
    <col min="5121" max="5121" width="2.7109375" style="1" customWidth="1"/>
    <col min="5122" max="5122" width="14.85546875" style="1" customWidth="1"/>
    <col min="5123" max="5123" width="10.7109375" style="1" customWidth="1"/>
    <col min="5124" max="5124" width="6.7109375" style="1" customWidth="1"/>
    <col min="5125" max="5125" width="6.42578125" style="1" customWidth="1"/>
    <col min="5126" max="5126" width="5" style="1" customWidth="1"/>
    <col min="5127" max="5127" width="5.5703125" style="1" customWidth="1"/>
    <col min="5128" max="5128" width="5.28515625" style="1" customWidth="1"/>
    <col min="5129" max="5129" width="5.42578125" style="1" customWidth="1"/>
    <col min="5130" max="5130" width="5.5703125" style="1" customWidth="1"/>
    <col min="5131" max="5131" width="7.5703125" style="1" customWidth="1"/>
    <col min="5132" max="5133" width="5.28515625" style="1" customWidth="1"/>
    <col min="5134" max="5134" width="7.85546875" style="1" customWidth="1"/>
    <col min="5135" max="5135" width="5.7109375" style="1" customWidth="1"/>
    <col min="5136" max="5137" width="6.28515625" style="1" customWidth="1"/>
    <col min="5138" max="5138" width="6.5703125" style="1" customWidth="1"/>
    <col min="5139" max="5139" width="6.42578125" style="1" customWidth="1"/>
    <col min="5140" max="5140" width="7.85546875" style="1" customWidth="1"/>
    <col min="5141" max="5141" width="11.85546875" style="1" customWidth="1"/>
    <col min="5142" max="5142" width="9" style="1" customWidth="1"/>
    <col min="5143" max="5143" width="8" style="1" customWidth="1"/>
    <col min="5144" max="5144" width="7" style="1" customWidth="1"/>
    <col min="5145" max="5145" width="9" style="1" customWidth="1"/>
    <col min="5146" max="5146" width="7.85546875" style="1" customWidth="1"/>
    <col min="5147" max="5147" width="6.42578125" style="1" customWidth="1"/>
    <col min="5148" max="5376" width="9.140625" style="1"/>
    <col min="5377" max="5377" width="2.7109375" style="1" customWidth="1"/>
    <col min="5378" max="5378" width="14.85546875" style="1" customWidth="1"/>
    <col min="5379" max="5379" width="10.7109375" style="1" customWidth="1"/>
    <col min="5380" max="5380" width="6.7109375" style="1" customWidth="1"/>
    <col min="5381" max="5381" width="6.42578125" style="1" customWidth="1"/>
    <col min="5382" max="5382" width="5" style="1" customWidth="1"/>
    <col min="5383" max="5383" width="5.5703125" style="1" customWidth="1"/>
    <col min="5384" max="5384" width="5.28515625" style="1" customWidth="1"/>
    <col min="5385" max="5385" width="5.42578125" style="1" customWidth="1"/>
    <col min="5386" max="5386" width="5.5703125" style="1" customWidth="1"/>
    <col min="5387" max="5387" width="7.5703125" style="1" customWidth="1"/>
    <col min="5388" max="5389" width="5.28515625" style="1" customWidth="1"/>
    <col min="5390" max="5390" width="7.85546875" style="1" customWidth="1"/>
    <col min="5391" max="5391" width="5.7109375" style="1" customWidth="1"/>
    <col min="5392" max="5393" width="6.28515625" style="1" customWidth="1"/>
    <col min="5394" max="5394" width="6.5703125" style="1" customWidth="1"/>
    <col min="5395" max="5395" width="6.42578125" style="1" customWidth="1"/>
    <col min="5396" max="5396" width="7.85546875" style="1" customWidth="1"/>
    <col min="5397" max="5397" width="11.85546875" style="1" customWidth="1"/>
    <col min="5398" max="5398" width="9" style="1" customWidth="1"/>
    <col min="5399" max="5399" width="8" style="1" customWidth="1"/>
    <col min="5400" max="5400" width="7" style="1" customWidth="1"/>
    <col min="5401" max="5401" width="9" style="1" customWidth="1"/>
    <col min="5402" max="5402" width="7.85546875" style="1" customWidth="1"/>
    <col min="5403" max="5403" width="6.42578125" style="1" customWidth="1"/>
    <col min="5404" max="5632" width="9.140625" style="1"/>
    <col min="5633" max="5633" width="2.7109375" style="1" customWidth="1"/>
    <col min="5634" max="5634" width="14.85546875" style="1" customWidth="1"/>
    <col min="5635" max="5635" width="10.7109375" style="1" customWidth="1"/>
    <col min="5636" max="5636" width="6.7109375" style="1" customWidth="1"/>
    <col min="5637" max="5637" width="6.42578125" style="1" customWidth="1"/>
    <col min="5638" max="5638" width="5" style="1" customWidth="1"/>
    <col min="5639" max="5639" width="5.5703125" style="1" customWidth="1"/>
    <col min="5640" max="5640" width="5.28515625" style="1" customWidth="1"/>
    <col min="5641" max="5641" width="5.42578125" style="1" customWidth="1"/>
    <col min="5642" max="5642" width="5.5703125" style="1" customWidth="1"/>
    <col min="5643" max="5643" width="7.5703125" style="1" customWidth="1"/>
    <col min="5644" max="5645" width="5.28515625" style="1" customWidth="1"/>
    <col min="5646" max="5646" width="7.85546875" style="1" customWidth="1"/>
    <col min="5647" max="5647" width="5.7109375" style="1" customWidth="1"/>
    <col min="5648" max="5649" width="6.28515625" style="1" customWidth="1"/>
    <col min="5650" max="5650" width="6.5703125" style="1" customWidth="1"/>
    <col min="5651" max="5651" width="6.42578125" style="1" customWidth="1"/>
    <col min="5652" max="5652" width="7.85546875" style="1" customWidth="1"/>
    <col min="5653" max="5653" width="11.85546875" style="1" customWidth="1"/>
    <col min="5654" max="5654" width="9" style="1" customWidth="1"/>
    <col min="5655" max="5655" width="8" style="1" customWidth="1"/>
    <col min="5656" max="5656" width="7" style="1" customWidth="1"/>
    <col min="5657" max="5657" width="9" style="1" customWidth="1"/>
    <col min="5658" max="5658" width="7.85546875" style="1" customWidth="1"/>
    <col min="5659" max="5659" width="6.42578125" style="1" customWidth="1"/>
    <col min="5660" max="5888" width="9.140625" style="1"/>
    <col min="5889" max="5889" width="2.7109375" style="1" customWidth="1"/>
    <col min="5890" max="5890" width="14.85546875" style="1" customWidth="1"/>
    <col min="5891" max="5891" width="10.7109375" style="1" customWidth="1"/>
    <col min="5892" max="5892" width="6.7109375" style="1" customWidth="1"/>
    <col min="5893" max="5893" width="6.42578125" style="1" customWidth="1"/>
    <col min="5894" max="5894" width="5" style="1" customWidth="1"/>
    <col min="5895" max="5895" width="5.5703125" style="1" customWidth="1"/>
    <col min="5896" max="5896" width="5.28515625" style="1" customWidth="1"/>
    <col min="5897" max="5897" width="5.42578125" style="1" customWidth="1"/>
    <col min="5898" max="5898" width="5.5703125" style="1" customWidth="1"/>
    <col min="5899" max="5899" width="7.5703125" style="1" customWidth="1"/>
    <col min="5900" max="5901" width="5.28515625" style="1" customWidth="1"/>
    <col min="5902" max="5902" width="7.85546875" style="1" customWidth="1"/>
    <col min="5903" max="5903" width="5.7109375" style="1" customWidth="1"/>
    <col min="5904" max="5905" width="6.28515625" style="1" customWidth="1"/>
    <col min="5906" max="5906" width="6.5703125" style="1" customWidth="1"/>
    <col min="5907" max="5907" width="6.42578125" style="1" customWidth="1"/>
    <col min="5908" max="5908" width="7.85546875" style="1" customWidth="1"/>
    <col min="5909" max="5909" width="11.85546875" style="1" customWidth="1"/>
    <col min="5910" max="5910" width="9" style="1" customWidth="1"/>
    <col min="5911" max="5911" width="8" style="1" customWidth="1"/>
    <col min="5912" max="5912" width="7" style="1" customWidth="1"/>
    <col min="5913" max="5913" width="9" style="1" customWidth="1"/>
    <col min="5914" max="5914" width="7.85546875" style="1" customWidth="1"/>
    <col min="5915" max="5915" width="6.42578125" style="1" customWidth="1"/>
    <col min="5916" max="6144" width="9.140625" style="1"/>
    <col min="6145" max="6145" width="2.7109375" style="1" customWidth="1"/>
    <col min="6146" max="6146" width="14.85546875" style="1" customWidth="1"/>
    <col min="6147" max="6147" width="10.7109375" style="1" customWidth="1"/>
    <col min="6148" max="6148" width="6.7109375" style="1" customWidth="1"/>
    <col min="6149" max="6149" width="6.42578125" style="1" customWidth="1"/>
    <col min="6150" max="6150" width="5" style="1" customWidth="1"/>
    <col min="6151" max="6151" width="5.5703125" style="1" customWidth="1"/>
    <col min="6152" max="6152" width="5.28515625" style="1" customWidth="1"/>
    <col min="6153" max="6153" width="5.42578125" style="1" customWidth="1"/>
    <col min="6154" max="6154" width="5.5703125" style="1" customWidth="1"/>
    <col min="6155" max="6155" width="7.5703125" style="1" customWidth="1"/>
    <col min="6156" max="6157" width="5.28515625" style="1" customWidth="1"/>
    <col min="6158" max="6158" width="7.85546875" style="1" customWidth="1"/>
    <col min="6159" max="6159" width="5.7109375" style="1" customWidth="1"/>
    <col min="6160" max="6161" width="6.28515625" style="1" customWidth="1"/>
    <col min="6162" max="6162" width="6.5703125" style="1" customWidth="1"/>
    <col min="6163" max="6163" width="6.42578125" style="1" customWidth="1"/>
    <col min="6164" max="6164" width="7.85546875" style="1" customWidth="1"/>
    <col min="6165" max="6165" width="11.85546875" style="1" customWidth="1"/>
    <col min="6166" max="6166" width="9" style="1" customWidth="1"/>
    <col min="6167" max="6167" width="8" style="1" customWidth="1"/>
    <col min="6168" max="6168" width="7" style="1" customWidth="1"/>
    <col min="6169" max="6169" width="9" style="1" customWidth="1"/>
    <col min="6170" max="6170" width="7.85546875" style="1" customWidth="1"/>
    <col min="6171" max="6171" width="6.42578125" style="1" customWidth="1"/>
    <col min="6172" max="6400" width="9.140625" style="1"/>
    <col min="6401" max="6401" width="2.7109375" style="1" customWidth="1"/>
    <col min="6402" max="6402" width="14.85546875" style="1" customWidth="1"/>
    <col min="6403" max="6403" width="10.7109375" style="1" customWidth="1"/>
    <col min="6404" max="6404" width="6.7109375" style="1" customWidth="1"/>
    <col min="6405" max="6405" width="6.42578125" style="1" customWidth="1"/>
    <col min="6406" max="6406" width="5" style="1" customWidth="1"/>
    <col min="6407" max="6407" width="5.5703125" style="1" customWidth="1"/>
    <col min="6408" max="6408" width="5.28515625" style="1" customWidth="1"/>
    <col min="6409" max="6409" width="5.42578125" style="1" customWidth="1"/>
    <col min="6410" max="6410" width="5.5703125" style="1" customWidth="1"/>
    <col min="6411" max="6411" width="7.5703125" style="1" customWidth="1"/>
    <col min="6412" max="6413" width="5.28515625" style="1" customWidth="1"/>
    <col min="6414" max="6414" width="7.85546875" style="1" customWidth="1"/>
    <col min="6415" max="6415" width="5.7109375" style="1" customWidth="1"/>
    <col min="6416" max="6417" width="6.28515625" style="1" customWidth="1"/>
    <col min="6418" max="6418" width="6.5703125" style="1" customWidth="1"/>
    <col min="6419" max="6419" width="6.42578125" style="1" customWidth="1"/>
    <col min="6420" max="6420" width="7.85546875" style="1" customWidth="1"/>
    <col min="6421" max="6421" width="11.85546875" style="1" customWidth="1"/>
    <col min="6422" max="6422" width="9" style="1" customWidth="1"/>
    <col min="6423" max="6423" width="8" style="1" customWidth="1"/>
    <col min="6424" max="6424" width="7" style="1" customWidth="1"/>
    <col min="6425" max="6425" width="9" style="1" customWidth="1"/>
    <col min="6426" max="6426" width="7.85546875" style="1" customWidth="1"/>
    <col min="6427" max="6427" width="6.42578125" style="1" customWidth="1"/>
    <col min="6428" max="6656" width="9.140625" style="1"/>
    <col min="6657" max="6657" width="2.7109375" style="1" customWidth="1"/>
    <col min="6658" max="6658" width="14.85546875" style="1" customWidth="1"/>
    <col min="6659" max="6659" width="10.7109375" style="1" customWidth="1"/>
    <col min="6660" max="6660" width="6.7109375" style="1" customWidth="1"/>
    <col min="6661" max="6661" width="6.42578125" style="1" customWidth="1"/>
    <col min="6662" max="6662" width="5" style="1" customWidth="1"/>
    <col min="6663" max="6663" width="5.5703125" style="1" customWidth="1"/>
    <col min="6664" max="6664" width="5.28515625" style="1" customWidth="1"/>
    <col min="6665" max="6665" width="5.42578125" style="1" customWidth="1"/>
    <col min="6666" max="6666" width="5.5703125" style="1" customWidth="1"/>
    <col min="6667" max="6667" width="7.5703125" style="1" customWidth="1"/>
    <col min="6668" max="6669" width="5.28515625" style="1" customWidth="1"/>
    <col min="6670" max="6670" width="7.85546875" style="1" customWidth="1"/>
    <col min="6671" max="6671" width="5.7109375" style="1" customWidth="1"/>
    <col min="6672" max="6673" width="6.28515625" style="1" customWidth="1"/>
    <col min="6674" max="6674" width="6.5703125" style="1" customWidth="1"/>
    <col min="6675" max="6675" width="6.42578125" style="1" customWidth="1"/>
    <col min="6676" max="6676" width="7.85546875" style="1" customWidth="1"/>
    <col min="6677" max="6677" width="11.85546875" style="1" customWidth="1"/>
    <col min="6678" max="6678" width="9" style="1" customWidth="1"/>
    <col min="6679" max="6679" width="8" style="1" customWidth="1"/>
    <col min="6680" max="6680" width="7" style="1" customWidth="1"/>
    <col min="6681" max="6681" width="9" style="1" customWidth="1"/>
    <col min="6682" max="6682" width="7.85546875" style="1" customWidth="1"/>
    <col min="6683" max="6683" width="6.42578125" style="1" customWidth="1"/>
    <col min="6684" max="6912" width="9.140625" style="1"/>
    <col min="6913" max="6913" width="2.7109375" style="1" customWidth="1"/>
    <col min="6914" max="6914" width="14.85546875" style="1" customWidth="1"/>
    <col min="6915" max="6915" width="10.7109375" style="1" customWidth="1"/>
    <col min="6916" max="6916" width="6.7109375" style="1" customWidth="1"/>
    <col min="6917" max="6917" width="6.42578125" style="1" customWidth="1"/>
    <col min="6918" max="6918" width="5" style="1" customWidth="1"/>
    <col min="6919" max="6919" width="5.5703125" style="1" customWidth="1"/>
    <col min="6920" max="6920" width="5.28515625" style="1" customWidth="1"/>
    <col min="6921" max="6921" width="5.42578125" style="1" customWidth="1"/>
    <col min="6922" max="6922" width="5.5703125" style="1" customWidth="1"/>
    <col min="6923" max="6923" width="7.5703125" style="1" customWidth="1"/>
    <col min="6924" max="6925" width="5.28515625" style="1" customWidth="1"/>
    <col min="6926" max="6926" width="7.85546875" style="1" customWidth="1"/>
    <col min="6927" max="6927" width="5.7109375" style="1" customWidth="1"/>
    <col min="6928" max="6929" width="6.28515625" style="1" customWidth="1"/>
    <col min="6930" max="6930" width="6.5703125" style="1" customWidth="1"/>
    <col min="6931" max="6931" width="6.42578125" style="1" customWidth="1"/>
    <col min="6932" max="6932" width="7.85546875" style="1" customWidth="1"/>
    <col min="6933" max="6933" width="11.85546875" style="1" customWidth="1"/>
    <col min="6934" max="6934" width="9" style="1" customWidth="1"/>
    <col min="6935" max="6935" width="8" style="1" customWidth="1"/>
    <col min="6936" max="6936" width="7" style="1" customWidth="1"/>
    <col min="6937" max="6937" width="9" style="1" customWidth="1"/>
    <col min="6938" max="6938" width="7.85546875" style="1" customWidth="1"/>
    <col min="6939" max="6939" width="6.42578125" style="1" customWidth="1"/>
    <col min="6940" max="7168" width="9.140625" style="1"/>
    <col min="7169" max="7169" width="2.7109375" style="1" customWidth="1"/>
    <col min="7170" max="7170" width="14.85546875" style="1" customWidth="1"/>
    <col min="7171" max="7171" width="10.7109375" style="1" customWidth="1"/>
    <col min="7172" max="7172" width="6.7109375" style="1" customWidth="1"/>
    <col min="7173" max="7173" width="6.42578125" style="1" customWidth="1"/>
    <col min="7174" max="7174" width="5" style="1" customWidth="1"/>
    <col min="7175" max="7175" width="5.5703125" style="1" customWidth="1"/>
    <col min="7176" max="7176" width="5.28515625" style="1" customWidth="1"/>
    <col min="7177" max="7177" width="5.42578125" style="1" customWidth="1"/>
    <col min="7178" max="7178" width="5.5703125" style="1" customWidth="1"/>
    <col min="7179" max="7179" width="7.5703125" style="1" customWidth="1"/>
    <col min="7180" max="7181" width="5.28515625" style="1" customWidth="1"/>
    <col min="7182" max="7182" width="7.85546875" style="1" customWidth="1"/>
    <col min="7183" max="7183" width="5.7109375" style="1" customWidth="1"/>
    <col min="7184" max="7185" width="6.28515625" style="1" customWidth="1"/>
    <col min="7186" max="7186" width="6.5703125" style="1" customWidth="1"/>
    <col min="7187" max="7187" width="6.42578125" style="1" customWidth="1"/>
    <col min="7188" max="7188" width="7.85546875" style="1" customWidth="1"/>
    <col min="7189" max="7189" width="11.85546875" style="1" customWidth="1"/>
    <col min="7190" max="7190" width="9" style="1" customWidth="1"/>
    <col min="7191" max="7191" width="8" style="1" customWidth="1"/>
    <col min="7192" max="7192" width="7" style="1" customWidth="1"/>
    <col min="7193" max="7193" width="9" style="1" customWidth="1"/>
    <col min="7194" max="7194" width="7.85546875" style="1" customWidth="1"/>
    <col min="7195" max="7195" width="6.42578125" style="1" customWidth="1"/>
    <col min="7196" max="7424" width="9.140625" style="1"/>
    <col min="7425" max="7425" width="2.7109375" style="1" customWidth="1"/>
    <col min="7426" max="7426" width="14.85546875" style="1" customWidth="1"/>
    <col min="7427" max="7427" width="10.7109375" style="1" customWidth="1"/>
    <col min="7428" max="7428" width="6.7109375" style="1" customWidth="1"/>
    <col min="7429" max="7429" width="6.42578125" style="1" customWidth="1"/>
    <col min="7430" max="7430" width="5" style="1" customWidth="1"/>
    <col min="7431" max="7431" width="5.5703125" style="1" customWidth="1"/>
    <col min="7432" max="7432" width="5.28515625" style="1" customWidth="1"/>
    <col min="7433" max="7433" width="5.42578125" style="1" customWidth="1"/>
    <col min="7434" max="7434" width="5.5703125" style="1" customWidth="1"/>
    <col min="7435" max="7435" width="7.5703125" style="1" customWidth="1"/>
    <col min="7436" max="7437" width="5.28515625" style="1" customWidth="1"/>
    <col min="7438" max="7438" width="7.85546875" style="1" customWidth="1"/>
    <col min="7439" max="7439" width="5.7109375" style="1" customWidth="1"/>
    <col min="7440" max="7441" width="6.28515625" style="1" customWidth="1"/>
    <col min="7442" max="7442" width="6.5703125" style="1" customWidth="1"/>
    <col min="7443" max="7443" width="6.42578125" style="1" customWidth="1"/>
    <col min="7444" max="7444" width="7.85546875" style="1" customWidth="1"/>
    <col min="7445" max="7445" width="11.85546875" style="1" customWidth="1"/>
    <col min="7446" max="7446" width="9" style="1" customWidth="1"/>
    <col min="7447" max="7447" width="8" style="1" customWidth="1"/>
    <col min="7448" max="7448" width="7" style="1" customWidth="1"/>
    <col min="7449" max="7449" width="9" style="1" customWidth="1"/>
    <col min="7450" max="7450" width="7.85546875" style="1" customWidth="1"/>
    <col min="7451" max="7451" width="6.42578125" style="1" customWidth="1"/>
    <col min="7452" max="7680" width="9.140625" style="1"/>
    <col min="7681" max="7681" width="2.7109375" style="1" customWidth="1"/>
    <col min="7682" max="7682" width="14.85546875" style="1" customWidth="1"/>
    <col min="7683" max="7683" width="10.7109375" style="1" customWidth="1"/>
    <col min="7684" max="7684" width="6.7109375" style="1" customWidth="1"/>
    <col min="7685" max="7685" width="6.42578125" style="1" customWidth="1"/>
    <col min="7686" max="7686" width="5" style="1" customWidth="1"/>
    <col min="7687" max="7687" width="5.5703125" style="1" customWidth="1"/>
    <col min="7688" max="7688" width="5.28515625" style="1" customWidth="1"/>
    <col min="7689" max="7689" width="5.42578125" style="1" customWidth="1"/>
    <col min="7690" max="7690" width="5.5703125" style="1" customWidth="1"/>
    <col min="7691" max="7691" width="7.5703125" style="1" customWidth="1"/>
    <col min="7692" max="7693" width="5.28515625" style="1" customWidth="1"/>
    <col min="7694" max="7694" width="7.85546875" style="1" customWidth="1"/>
    <col min="7695" max="7695" width="5.7109375" style="1" customWidth="1"/>
    <col min="7696" max="7697" width="6.28515625" style="1" customWidth="1"/>
    <col min="7698" max="7698" width="6.5703125" style="1" customWidth="1"/>
    <col min="7699" max="7699" width="6.42578125" style="1" customWidth="1"/>
    <col min="7700" max="7700" width="7.85546875" style="1" customWidth="1"/>
    <col min="7701" max="7701" width="11.85546875" style="1" customWidth="1"/>
    <col min="7702" max="7702" width="9" style="1" customWidth="1"/>
    <col min="7703" max="7703" width="8" style="1" customWidth="1"/>
    <col min="7704" max="7704" width="7" style="1" customWidth="1"/>
    <col min="7705" max="7705" width="9" style="1" customWidth="1"/>
    <col min="7706" max="7706" width="7.85546875" style="1" customWidth="1"/>
    <col min="7707" max="7707" width="6.42578125" style="1" customWidth="1"/>
    <col min="7708" max="7936" width="9.140625" style="1"/>
    <col min="7937" max="7937" width="2.7109375" style="1" customWidth="1"/>
    <col min="7938" max="7938" width="14.85546875" style="1" customWidth="1"/>
    <col min="7939" max="7939" width="10.7109375" style="1" customWidth="1"/>
    <col min="7940" max="7940" width="6.7109375" style="1" customWidth="1"/>
    <col min="7941" max="7941" width="6.42578125" style="1" customWidth="1"/>
    <col min="7942" max="7942" width="5" style="1" customWidth="1"/>
    <col min="7943" max="7943" width="5.5703125" style="1" customWidth="1"/>
    <col min="7944" max="7944" width="5.28515625" style="1" customWidth="1"/>
    <col min="7945" max="7945" width="5.42578125" style="1" customWidth="1"/>
    <col min="7946" max="7946" width="5.5703125" style="1" customWidth="1"/>
    <col min="7947" max="7947" width="7.5703125" style="1" customWidth="1"/>
    <col min="7948" max="7949" width="5.28515625" style="1" customWidth="1"/>
    <col min="7950" max="7950" width="7.85546875" style="1" customWidth="1"/>
    <col min="7951" max="7951" width="5.7109375" style="1" customWidth="1"/>
    <col min="7952" max="7953" width="6.28515625" style="1" customWidth="1"/>
    <col min="7954" max="7954" width="6.5703125" style="1" customWidth="1"/>
    <col min="7955" max="7955" width="6.42578125" style="1" customWidth="1"/>
    <col min="7956" max="7956" width="7.85546875" style="1" customWidth="1"/>
    <col min="7957" max="7957" width="11.85546875" style="1" customWidth="1"/>
    <col min="7958" max="7958" width="9" style="1" customWidth="1"/>
    <col min="7959" max="7959" width="8" style="1" customWidth="1"/>
    <col min="7960" max="7960" width="7" style="1" customWidth="1"/>
    <col min="7961" max="7961" width="9" style="1" customWidth="1"/>
    <col min="7962" max="7962" width="7.85546875" style="1" customWidth="1"/>
    <col min="7963" max="7963" width="6.42578125" style="1" customWidth="1"/>
    <col min="7964" max="8192" width="9.140625" style="1"/>
    <col min="8193" max="8193" width="2.7109375" style="1" customWidth="1"/>
    <col min="8194" max="8194" width="14.85546875" style="1" customWidth="1"/>
    <col min="8195" max="8195" width="10.7109375" style="1" customWidth="1"/>
    <col min="8196" max="8196" width="6.7109375" style="1" customWidth="1"/>
    <col min="8197" max="8197" width="6.42578125" style="1" customWidth="1"/>
    <col min="8198" max="8198" width="5" style="1" customWidth="1"/>
    <col min="8199" max="8199" width="5.5703125" style="1" customWidth="1"/>
    <col min="8200" max="8200" width="5.28515625" style="1" customWidth="1"/>
    <col min="8201" max="8201" width="5.42578125" style="1" customWidth="1"/>
    <col min="8202" max="8202" width="5.5703125" style="1" customWidth="1"/>
    <col min="8203" max="8203" width="7.5703125" style="1" customWidth="1"/>
    <col min="8204" max="8205" width="5.28515625" style="1" customWidth="1"/>
    <col min="8206" max="8206" width="7.85546875" style="1" customWidth="1"/>
    <col min="8207" max="8207" width="5.7109375" style="1" customWidth="1"/>
    <col min="8208" max="8209" width="6.28515625" style="1" customWidth="1"/>
    <col min="8210" max="8210" width="6.5703125" style="1" customWidth="1"/>
    <col min="8211" max="8211" width="6.42578125" style="1" customWidth="1"/>
    <col min="8212" max="8212" width="7.85546875" style="1" customWidth="1"/>
    <col min="8213" max="8213" width="11.85546875" style="1" customWidth="1"/>
    <col min="8214" max="8214" width="9" style="1" customWidth="1"/>
    <col min="8215" max="8215" width="8" style="1" customWidth="1"/>
    <col min="8216" max="8216" width="7" style="1" customWidth="1"/>
    <col min="8217" max="8217" width="9" style="1" customWidth="1"/>
    <col min="8218" max="8218" width="7.85546875" style="1" customWidth="1"/>
    <col min="8219" max="8219" width="6.42578125" style="1" customWidth="1"/>
    <col min="8220" max="8448" width="9.140625" style="1"/>
    <col min="8449" max="8449" width="2.7109375" style="1" customWidth="1"/>
    <col min="8450" max="8450" width="14.85546875" style="1" customWidth="1"/>
    <col min="8451" max="8451" width="10.7109375" style="1" customWidth="1"/>
    <col min="8452" max="8452" width="6.7109375" style="1" customWidth="1"/>
    <col min="8453" max="8453" width="6.42578125" style="1" customWidth="1"/>
    <col min="8454" max="8454" width="5" style="1" customWidth="1"/>
    <col min="8455" max="8455" width="5.5703125" style="1" customWidth="1"/>
    <col min="8456" max="8456" width="5.28515625" style="1" customWidth="1"/>
    <col min="8457" max="8457" width="5.42578125" style="1" customWidth="1"/>
    <col min="8458" max="8458" width="5.5703125" style="1" customWidth="1"/>
    <col min="8459" max="8459" width="7.5703125" style="1" customWidth="1"/>
    <col min="8460" max="8461" width="5.28515625" style="1" customWidth="1"/>
    <col min="8462" max="8462" width="7.85546875" style="1" customWidth="1"/>
    <col min="8463" max="8463" width="5.7109375" style="1" customWidth="1"/>
    <col min="8464" max="8465" width="6.28515625" style="1" customWidth="1"/>
    <col min="8466" max="8466" width="6.5703125" style="1" customWidth="1"/>
    <col min="8467" max="8467" width="6.42578125" style="1" customWidth="1"/>
    <col min="8468" max="8468" width="7.85546875" style="1" customWidth="1"/>
    <col min="8469" max="8469" width="11.85546875" style="1" customWidth="1"/>
    <col min="8470" max="8470" width="9" style="1" customWidth="1"/>
    <col min="8471" max="8471" width="8" style="1" customWidth="1"/>
    <col min="8472" max="8472" width="7" style="1" customWidth="1"/>
    <col min="8473" max="8473" width="9" style="1" customWidth="1"/>
    <col min="8474" max="8474" width="7.85546875" style="1" customWidth="1"/>
    <col min="8475" max="8475" width="6.42578125" style="1" customWidth="1"/>
    <col min="8476" max="8704" width="9.140625" style="1"/>
    <col min="8705" max="8705" width="2.7109375" style="1" customWidth="1"/>
    <col min="8706" max="8706" width="14.85546875" style="1" customWidth="1"/>
    <col min="8707" max="8707" width="10.7109375" style="1" customWidth="1"/>
    <col min="8708" max="8708" width="6.7109375" style="1" customWidth="1"/>
    <col min="8709" max="8709" width="6.42578125" style="1" customWidth="1"/>
    <col min="8710" max="8710" width="5" style="1" customWidth="1"/>
    <col min="8711" max="8711" width="5.5703125" style="1" customWidth="1"/>
    <col min="8712" max="8712" width="5.28515625" style="1" customWidth="1"/>
    <col min="8713" max="8713" width="5.42578125" style="1" customWidth="1"/>
    <col min="8714" max="8714" width="5.5703125" style="1" customWidth="1"/>
    <col min="8715" max="8715" width="7.5703125" style="1" customWidth="1"/>
    <col min="8716" max="8717" width="5.28515625" style="1" customWidth="1"/>
    <col min="8718" max="8718" width="7.85546875" style="1" customWidth="1"/>
    <col min="8719" max="8719" width="5.7109375" style="1" customWidth="1"/>
    <col min="8720" max="8721" width="6.28515625" style="1" customWidth="1"/>
    <col min="8722" max="8722" width="6.5703125" style="1" customWidth="1"/>
    <col min="8723" max="8723" width="6.42578125" style="1" customWidth="1"/>
    <col min="8724" max="8724" width="7.85546875" style="1" customWidth="1"/>
    <col min="8725" max="8725" width="11.85546875" style="1" customWidth="1"/>
    <col min="8726" max="8726" width="9" style="1" customWidth="1"/>
    <col min="8727" max="8727" width="8" style="1" customWidth="1"/>
    <col min="8728" max="8728" width="7" style="1" customWidth="1"/>
    <col min="8729" max="8729" width="9" style="1" customWidth="1"/>
    <col min="8730" max="8730" width="7.85546875" style="1" customWidth="1"/>
    <col min="8731" max="8731" width="6.42578125" style="1" customWidth="1"/>
    <col min="8732" max="8960" width="9.140625" style="1"/>
    <col min="8961" max="8961" width="2.7109375" style="1" customWidth="1"/>
    <col min="8962" max="8962" width="14.85546875" style="1" customWidth="1"/>
    <col min="8963" max="8963" width="10.7109375" style="1" customWidth="1"/>
    <col min="8964" max="8964" width="6.7109375" style="1" customWidth="1"/>
    <col min="8965" max="8965" width="6.42578125" style="1" customWidth="1"/>
    <col min="8966" max="8966" width="5" style="1" customWidth="1"/>
    <col min="8967" max="8967" width="5.5703125" style="1" customWidth="1"/>
    <col min="8968" max="8968" width="5.28515625" style="1" customWidth="1"/>
    <col min="8969" max="8969" width="5.42578125" style="1" customWidth="1"/>
    <col min="8970" max="8970" width="5.5703125" style="1" customWidth="1"/>
    <col min="8971" max="8971" width="7.5703125" style="1" customWidth="1"/>
    <col min="8972" max="8973" width="5.28515625" style="1" customWidth="1"/>
    <col min="8974" max="8974" width="7.85546875" style="1" customWidth="1"/>
    <col min="8975" max="8975" width="5.7109375" style="1" customWidth="1"/>
    <col min="8976" max="8977" width="6.28515625" style="1" customWidth="1"/>
    <col min="8978" max="8978" width="6.5703125" style="1" customWidth="1"/>
    <col min="8979" max="8979" width="6.42578125" style="1" customWidth="1"/>
    <col min="8980" max="8980" width="7.85546875" style="1" customWidth="1"/>
    <col min="8981" max="8981" width="11.85546875" style="1" customWidth="1"/>
    <col min="8982" max="8982" width="9" style="1" customWidth="1"/>
    <col min="8983" max="8983" width="8" style="1" customWidth="1"/>
    <col min="8984" max="8984" width="7" style="1" customWidth="1"/>
    <col min="8985" max="8985" width="9" style="1" customWidth="1"/>
    <col min="8986" max="8986" width="7.85546875" style="1" customWidth="1"/>
    <col min="8987" max="8987" width="6.42578125" style="1" customWidth="1"/>
    <col min="8988" max="9216" width="9.140625" style="1"/>
    <col min="9217" max="9217" width="2.7109375" style="1" customWidth="1"/>
    <col min="9218" max="9218" width="14.85546875" style="1" customWidth="1"/>
    <col min="9219" max="9219" width="10.7109375" style="1" customWidth="1"/>
    <col min="9220" max="9220" width="6.7109375" style="1" customWidth="1"/>
    <col min="9221" max="9221" width="6.42578125" style="1" customWidth="1"/>
    <col min="9222" max="9222" width="5" style="1" customWidth="1"/>
    <col min="9223" max="9223" width="5.5703125" style="1" customWidth="1"/>
    <col min="9224" max="9224" width="5.28515625" style="1" customWidth="1"/>
    <col min="9225" max="9225" width="5.42578125" style="1" customWidth="1"/>
    <col min="9226" max="9226" width="5.5703125" style="1" customWidth="1"/>
    <col min="9227" max="9227" width="7.5703125" style="1" customWidth="1"/>
    <col min="9228" max="9229" width="5.28515625" style="1" customWidth="1"/>
    <col min="9230" max="9230" width="7.85546875" style="1" customWidth="1"/>
    <col min="9231" max="9231" width="5.7109375" style="1" customWidth="1"/>
    <col min="9232" max="9233" width="6.28515625" style="1" customWidth="1"/>
    <col min="9234" max="9234" width="6.5703125" style="1" customWidth="1"/>
    <col min="9235" max="9235" width="6.42578125" style="1" customWidth="1"/>
    <col min="9236" max="9236" width="7.85546875" style="1" customWidth="1"/>
    <col min="9237" max="9237" width="11.85546875" style="1" customWidth="1"/>
    <col min="9238" max="9238" width="9" style="1" customWidth="1"/>
    <col min="9239" max="9239" width="8" style="1" customWidth="1"/>
    <col min="9240" max="9240" width="7" style="1" customWidth="1"/>
    <col min="9241" max="9241" width="9" style="1" customWidth="1"/>
    <col min="9242" max="9242" width="7.85546875" style="1" customWidth="1"/>
    <col min="9243" max="9243" width="6.42578125" style="1" customWidth="1"/>
    <col min="9244" max="9472" width="9.140625" style="1"/>
    <col min="9473" max="9473" width="2.7109375" style="1" customWidth="1"/>
    <col min="9474" max="9474" width="14.85546875" style="1" customWidth="1"/>
    <col min="9475" max="9475" width="10.7109375" style="1" customWidth="1"/>
    <col min="9476" max="9476" width="6.7109375" style="1" customWidth="1"/>
    <col min="9477" max="9477" width="6.42578125" style="1" customWidth="1"/>
    <col min="9478" max="9478" width="5" style="1" customWidth="1"/>
    <col min="9479" max="9479" width="5.5703125" style="1" customWidth="1"/>
    <col min="9480" max="9480" width="5.28515625" style="1" customWidth="1"/>
    <col min="9481" max="9481" width="5.42578125" style="1" customWidth="1"/>
    <col min="9482" max="9482" width="5.5703125" style="1" customWidth="1"/>
    <col min="9483" max="9483" width="7.5703125" style="1" customWidth="1"/>
    <col min="9484" max="9485" width="5.28515625" style="1" customWidth="1"/>
    <col min="9486" max="9486" width="7.85546875" style="1" customWidth="1"/>
    <col min="9487" max="9487" width="5.7109375" style="1" customWidth="1"/>
    <col min="9488" max="9489" width="6.28515625" style="1" customWidth="1"/>
    <col min="9490" max="9490" width="6.5703125" style="1" customWidth="1"/>
    <col min="9491" max="9491" width="6.42578125" style="1" customWidth="1"/>
    <col min="9492" max="9492" width="7.85546875" style="1" customWidth="1"/>
    <col min="9493" max="9493" width="11.85546875" style="1" customWidth="1"/>
    <col min="9494" max="9494" width="9" style="1" customWidth="1"/>
    <col min="9495" max="9495" width="8" style="1" customWidth="1"/>
    <col min="9496" max="9496" width="7" style="1" customWidth="1"/>
    <col min="9497" max="9497" width="9" style="1" customWidth="1"/>
    <col min="9498" max="9498" width="7.85546875" style="1" customWidth="1"/>
    <col min="9499" max="9499" width="6.42578125" style="1" customWidth="1"/>
    <col min="9500" max="9728" width="9.140625" style="1"/>
    <col min="9729" max="9729" width="2.7109375" style="1" customWidth="1"/>
    <col min="9730" max="9730" width="14.85546875" style="1" customWidth="1"/>
    <col min="9731" max="9731" width="10.7109375" style="1" customWidth="1"/>
    <col min="9732" max="9732" width="6.7109375" style="1" customWidth="1"/>
    <col min="9733" max="9733" width="6.42578125" style="1" customWidth="1"/>
    <col min="9734" max="9734" width="5" style="1" customWidth="1"/>
    <col min="9735" max="9735" width="5.5703125" style="1" customWidth="1"/>
    <col min="9736" max="9736" width="5.28515625" style="1" customWidth="1"/>
    <col min="9737" max="9737" width="5.42578125" style="1" customWidth="1"/>
    <col min="9738" max="9738" width="5.5703125" style="1" customWidth="1"/>
    <col min="9739" max="9739" width="7.5703125" style="1" customWidth="1"/>
    <col min="9740" max="9741" width="5.28515625" style="1" customWidth="1"/>
    <col min="9742" max="9742" width="7.85546875" style="1" customWidth="1"/>
    <col min="9743" max="9743" width="5.7109375" style="1" customWidth="1"/>
    <col min="9744" max="9745" width="6.28515625" style="1" customWidth="1"/>
    <col min="9746" max="9746" width="6.5703125" style="1" customWidth="1"/>
    <col min="9747" max="9747" width="6.42578125" style="1" customWidth="1"/>
    <col min="9748" max="9748" width="7.85546875" style="1" customWidth="1"/>
    <col min="9749" max="9749" width="11.85546875" style="1" customWidth="1"/>
    <col min="9750" max="9750" width="9" style="1" customWidth="1"/>
    <col min="9751" max="9751" width="8" style="1" customWidth="1"/>
    <col min="9752" max="9752" width="7" style="1" customWidth="1"/>
    <col min="9753" max="9753" width="9" style="1" customWidth="1"/>
    <col min="9754" max="9754" width="7.85546875" style="1" customWidth="1"/>
    <col min="9755" max="9755" width="6.42578125" style="1" customWidth="1"/>
    <col min="9756" max="9984" width="9.140625" style="1"/>
    <col min="9985" max="9985" width="2.7109375" style="1" customWidth="1"/>
    <col min="9986" max="9986" width="14.85546875" style="1" customWidth="1"/>
    <col min="9987" max="9987" width="10.7109375" style="1" customWidth="1"/>
    <col min="9988" max="9988" width="6.7109375" style="1" customWidth="1"/>
    <col min="9989" max="9989" width="6.42578125" style="1" customWidth="1"/>
    <col min="9990" max="9990" width="5" style="1" customWidth="1"/>
    <col min="9991" max="9991" width="5.5703125" style="1" customWidth="1"/>
    <col min="9992" max="9992" width="5.28515625" style="1" customWidth="1"/>
    <col min="9993" max="9993" width="5.42578125" style="1" customWidth="1"/>
    <col min="9994" max="9994" width="5.5703125" style="1" customWidth="1"/>
    <col min="9995" max="9995" width="7.5703125" style="1" customWidth="1"/>
    <col min="9996" max="9997" width="5.28515625" style="1" customWidth="1"/>
    <col min="9998" max="9998" width="7.85546875" style="1" customWidth="1"/>
    <col min="9999" max="9999" width="5.7109375" style="1" customWidth="1"/>
    <col min="10000" max="10001" width="6.28515625" style="1" customWidth="1"/>
    <col min="10002" max="10002" width="6.5703125" style="1" customWidth="1"/>
    <col min="10003" max="10003" width="6.42578125" style="1" customWidth="1"/>
    <col min="10004" max="10004" width="7.85546875" style="1" customWidth="1"/>
    <col min="10005" max="10005" width="11.85546875" style="1" customWidth="1"/>
    <col min="10006" max="10006" width="9" style="1" customWidth="1"/>
    <col min="10007" max="10007" width="8" style="1" customWidth="1"/>
    <col min="10008" max="10008" width="7" style="1" customWidth="1"/>
    <col min="10009" max="10009" width="9" style="1" customWidth="1"/>
    <col min="10010" max="10010" width="7.85546875" style="1" customWidth="1"/>
    <col min="10011" max="10011" width="6.42578125" style="1" customWidth="1"/>
    <col min="10012" max="10240" width="9.140625" style="1"/>
    <col min="10241" max="10241" width="2.7109375" style="1" customWidth="1"/>
    <col min="10242" max="10242" width="14.85546875" style="1" customWidth="1"/>
    <col min="10243" max="10243" width="10.7109375" style="1" customWidth="1"/>
    <col min="10244" max="10244" width="6.7109375" style="1" customWidth="1"/>
    <col min="10245" max="10245" width="6.42578125" style="1" customWidth="1"/>
    <col min="10246" max="10246" width="5" style="1" customWidth="1"/>
    <col min="10247" max="10247" width="5.5703125" style="1" customWidth="1"/>
    <col min="10248" max="10248" width="5.28515625" style="1" customWidth="1"/>
    <col min="10249" max="10249" width="5.42578125" style="1" customWidth="1"/>
    <col min="10250" max="10250" width="5.5703125" style="1" customWidth="1"/>
    <col min="10251" max="10251" width="7.5703125" style="1" customWidth="1"/>
    <col min="10252" max="10253" width="5.28515625" style="1" customWidth="1"/>
    <col min="10254" max="10254" width="7.85546875" style="1" customWidth="1"/>
    <col min="10255" max="10255" width="5.7109375" style="1" customWidth="1"/>
    <col min="10256" max="10257" width="6.28515625" style="1" customWidth="1"/>
    <col min="10258" max="10258" width="6.5703125" style="1" customWidth="1"/>
    <col min="10259" max="10259" width="6.42578125" style="1" customWidth="1"/>
    <col min="10260" max="10260" width="7.85546875" style="1" customWidth="1"/>
    <col min="10261" max="10261" width="11.85546875" style="1" customWidth="1"/>
    <col min="10262" max="10262" width="9" style="1" customWidth="1"/>
    <col min="10263" max="10263" width="8" style="1" customWidth="1"/>
    <col min="10264" max="10264" width="7" style="1" customWidth="1"/>
    <col min="10265" max="10265" width="9" style="1" customWidth="1"/>
    <col min="10266" max="10266" width="7.85546875" style="1" customWidth="1"/>
    <col min="10267" max="10267" width="6.42578125" style="1" customWidth="1"/>
    <col min="10268" max="10496" width="9.140625" style="1"/>
    <col min="10497" max="10497" width="2.7109375" style="1" customWidth="1"/>
    <col min="10498" max="10498" width="14.85546875" style="1" customWidth="1"/>
    <col min="10499" max="10499" width="10.7109375" style="1" customWidth="1"/>
    <col min="10500" max="10500" width="6.7109375" style="1" customWidth="1"/>
    <col min="10501" max="10501" width="6.42578125" style="1" customWidth="1"/>
    <col min="10502" max="10502" width="5" style="1" customWidth="1"/>
    <col min="10503" max="10503" width="5.5703125" style="1" customWidth="1"/>
    <col min="10504" max="10504" width="5.28515625" style="1" customWidth="1"/>
    <col min="10505" max="10505" width="5.42578125" style="1" customWidth="1"/>
    <col min="10506" max="10506" width="5.5703125" style="1" customWidth="1"/>
    <col min="10507" max="10507" width="7.5703125" style="1" customWidth="1"/>
    <col min="10508" max="10509" width="5.28515625" style="1" customWidth="1"/>
    <col min="10510" max="10510" width="7.85546875" style="1" customWidth="1"/>
    <col min="10511" max="10511" width="5.7109375" style="1" customWidth="1"/>
    <col min="10512" max="10513" width="6.28515625" style="1" customWidth="1"/>
    <col min="10514" max="10514" width="6.5703125" style="1" customWidth="1"/>
    <col min="10515" max="10515" width="6.42578125" style="1" customWidth="1"/>
    <col min="10516" max="10516" width="7.85546875" style="1" customWidth="1"/>
    <col min="10517" max="10517" width="11.85546875" style="1" customWidth="1"/>
    <col min="10518" max="10518" width="9" style="1" customWidth="1"/>
    <col min="10519" max="10519" width="8" style="1" customWidth="1"/>
    <col min="10520" max="10520" width="7" style="1" customWidth="1"/>
    <col min="10521" max="10521" width="9" style="1" customWidth="1"/>
    <col min="10522" max="10522" width="7.85546875" style="1" customWidth="1"/>
    <col min="10523" max="10523" width="6.42578125" style="1" customWidth="1"/>
    <col min="10524" max="10752" width="9.140625" style="1"/>
    <col min="10753" max="10753" width="2.7109375" style="1" customWidth="1"/>
    <col min="10754" max="10754" width="14.85546875" style="1" customWidth="1"/>
    <col min="10755" max="10755" width="10.7109375" style="1" customWidth="1"/>
    <col min="10756" max="10756" width="6.7109375" style="1" customWidth="1"/>
    <col min="10757" max="10757" width="6.42578125" style="1" customWidth="1"/>
    <col min="10758" max="10758" width="5" style="1" customWidth="1"/>
    <col min="10759" max="10759" width="5.5703125" style="1" customWidth="1"/>
    <col min="10760" max="10760" width="5.28515625" style="1" customWidth="1"/>
    <col min="10761" max="10761" width="5.42578125" style="1" customWidth="1"/>
    <col min="10762" max="10762" width="5.5703125" style="1" customWidth="1"/>
    <col min="10763" max="10763" width="7.5703125" style="1" customWidth="1"/>
    <col min="10764" max="10765" width="5.28515625" style="1" customWidth="1"/>
    <col min="10766" max="10766" width="7.85546875" style="1" customWidth="1"/>
    <col min="10767" max="10767" width="5.7109375" style="1" customWidth="1"/>
    <col min="10768" max="10769" width="6.28515625" style="1" customWidth="1"/>
    <col min="10770" max="10770" width="6.5703125" style="1" customWidth="1"/>
    <col min="10771" max="10771" width="6.42578125" style="1" customWidth="1"/>
    <col min="10772" max="10772" width="7.85546875" style="1" customWidth="1"/>
    <col min="10773" max="10773" width="11.85546875" style="1" customWidth="1"/>
    <col min="10774" max="10774" width="9" style="1" customWidth="1"/>
    <col min="10775" max="10775" width="8" style="1" customWidth="1"/>
    <col min="10776" max="10776" width="7" style="1" customWidth="1"/>
    <col min="10777" max="10777" width="9" style="1" customWidth="1"/>
    <col min="10778" max="10778" width="7.85546875" style="1" customWidth="1"/>
    <col min="10779" max="10779" width="6.42578125" style="1" customWidth="1"/>
    <col min="10780" max="11008" width="9.140625" style="1"/>
    <col min="11009" max="11009" width="2.7109375" style="1" customWidth="1"/>
    <col min="11010" max="11010" width="14.85546875" style="1" customWidth="1"/>
    <col min="11011" max="11011" width="10.7109375" style="1" customWidth="1"/>
    <col min="11012" max="11012" width="6.7109375" style="1" customWidth="1"/>
    <col min="11013" max="11013" width="6.42578125" style="1" customWidth="1"/>
    <col min="11014" max="11014" width="5" style="1" customWidth="1"/>
    <col min="11015" max="11015" width="5.5703125" style="1" customWidth="1"/>
    <col min="11016" max="11016" width="5.28515625" style="1" customWidth="1"/>
    <col min="11017" max="11017" width="5.42578125" style="1" customWidth="1"/>
    <col min="11018" max="11018" width="5.5703125" style="1" customWidth="1"/>
    <col min="11019" max="11019" width="7.5703125" style="1" customWidth="1"/>
    <col min="11020" max="11021" width="5.28515625" style="1" customWidth="1"/>
    <col min="11022" max="11022" width="7.85546875" style="1" customWidth="1"/>
    <col min="11023" max="11023" width="5.7109375" style="1" customWidth="1"/>
    <col min="11024" max="11025" width="6.28515625" style="1" customWidth="1"/>
    <col min="11026" max="11026" width="6.5703125" style="1" customWidth="1"/>
    <col min="11027" max="11027" width="6.42578125" style="1" customWidth="1"/>
    <col min="11028" max="11028" width="7.85546875" style="1" customWidth="1"/>
    <col min="11029" max="11029" width="11.85546875" style="1" customWidth="1"/>
    <col min="11030" max="11030" width="9" style="1" customWidth="1"/>
    <col min="11031" max="11031" width="8" style="1" customWidth="1"/>
    <col min="11032" max="11032" width="7" style="1" customWidth="1"/>
    <col min="11033" max="11033" width="9" style="1" customWidth="1"/>
    <col min="11034" max="11034" width="7.85546875" style="1" customWidth="1"/>
    <col min="11035" max="11035" width="6.42578125" style="1" customWidth="1"/>
    <col min="11036" max="11264" width="9.140625" style="1"/>
    <col min="11265" max="11265" width="2.7109375" style="1" customWidth="1"/>
    <col min="11266" max="11266" width="14.85546875" style="1" customWidth="1"/>
    <col min="11267" max="11267" width="10.7109375" style="1" customWidth="1"/>
    <col min="11268" max="11268" width="6.7109375" style="1" customWidth="1"/>
    <col min="11269" max="11269" width="6.42578125" style="1" customWidth="1"/>
    <col min="11270" max="11270" width="5" style="1" customWidth="1"/>
    <col min="11271" max="11271" width="5.5703125" style="1" customWidth="1"/>
    <col min="11272" max="11272" width="5.28515625" style="1" customWidth="1"/>
    <col min="11273" max="11273" width="5.42578125" style="1" customWidth="1"/>
    <col min="11274" max="11274" width="5.5703125" style="1" customWidth="1"/>
    <col min="11275" max="11275" width="7.5703125" style="1" customWidth="1"/>
    <col min="11276" max="11277" width="5.28515625" style="1" customWidth="1"/>
    <col min="11278" max="11278" width="7.85546875" style="1" customWidth="1"/>
    <col min="11279" max="11279" width="5.7109375" style="1" customWidth="1"/>
    <col min="11280" max="11281" width="6.28515625" style="1" customWidth="1"/>
    <col min="11282" max="11282" width="6.5703125" style="1" customWidth="1"/>
    <col min="11283" max="11283" width="6.42578125" style="1" customWidth="1"/>
    <col min="11284" max="11284" width="7.85546875" style="1" customWidth="1"/>
    <col min="11285" max="11285" width="11.85546875" style="1" customWidth="1"/>
    <col min="11286" max="11286" width="9" style="1" customWidth="1"/>
    <col min="11287" max="11287" width="8" style="1" customWidth="1"/>
    <col min="11288" max="11288" width="7" style="1" customWidth="1"/>
    <col min="11289" max="11289" width="9" style="1" customWidth="1"/>
    <col min="11290" max="11290" width="7.85546875" style="1" customWidth="1"/>
    <col min="11291" max="11291" width="6.42578125" style="1" customWidth="1"/>
    <col min="11292" max="11520" width="9.140625" style="1"/>
    <col min="11521" max="11521" width="2.7109375" style="1" customWidth="1"/>
    <col min="11522" max="11522" width="14.85546875" style="1" customWidth="1"/>
    <col min="11523" max="11523" width="10.7109375" style="1" customWidth="1"/>
    <col min="11524" max="11524" width="6.7109375" style="1" customWidth="1"/>
    <col min="11525" max="11525" width="6.42578125" style="1" customWidth="1"/>
    <col min="11526" max="11526" width="5" style="1" customWidth="1"/>
    <col min="11527" max="11527" width="5.5703125" style="1" customWidth="1"/>
    <col min="11528" max="11528" width="5.28515625" style="1" customWidth="1"/>
    <col min="11529" max="11529" width="5.42578125" style="1" customWidth="1"/>
    <col min="11530" max="11530" width="5.5703125" style="1" customWidth="1"/>
    <col min="11531" max="11531" width="7.5703125" style="1" customWidth="1"/>
    <col min="11532" max="11533" width="5.28515625" style="1" customWidth="1"/>
    <col min="11534" max="11534" width="7.85546875" style="1" customWidth="1"/>
    <col min="11535" max="11535" width="5.7109375" style="1" customWidth="1"/>
    <col min="11536" max="11537" width="6.28515625" style="1" customWidth="1"/>
    <col min="11538" max="11538" width="6.5703125" style="1" customWidth="1"/>
    <col min="11539" max="11539" width="6.42578125" style="1" customWidth="1"/>
    <col min="11540" max="11540" width="7.85546875" style="1" customWidth="1"/>
    <col min="11541" max="11541" width="11.85546875" style="1" customWidth="1"/>
    <col min="11542" max="11542" width="9" style="1" customWidth="1"/>
    <col min="11543" max="11543" width="8" style="1" customWidth="1"/>
    <col min="11544" max="11544" width="7" style="1" customWidth="1"/>
    <col min="11545" max="11545" width="9" style="1" customWidth="1"/>
    <col min="11546" max="11546" width="7.85546875" style="1" customWidth="1"/>
    <col min="11547" max="11547" width="6.42578125" style="1" customWidth="1"/>
    <col min="11548" max="11776" width="9.140625" style="1"/>
    <col min="11777" max="11777" width="2.7109375" style="1" customWidth="1"/>
    <col min="11778" max="11778" width="14.85546875" style="1" customWidth="1"/>
    <col min="11779" max="11779" width="10.7109375" style="1" customWidth="1"/>
    <col min="11780" max="11780" width="6.7109375" style="1" customWidth="1"/>
    <col min="11781" max="11781" width="6.42578125" style="1" customWidth="1"/>
    <col min="11782" max="11782" width="5" style="1" customWidth="1"/>
    <col min="11783" max="11783" width="5.5703125" style="1" customWidth="1"/>
    <col min="11784" max="11784" width="5.28515625" style="1" customWidth="1"/>
    <col min="11785" max="11785" width="5.42578125" style="1" customWidth="1"/>
    <col min="11786" max="11786" width="5.5703125" style="1" customWidth="1"/>
    <col min="11787" max="11787" width="7.5703125" style="1" customWidth="1"/>
    <col min="11788" max="11789" width="5.28515625" style="1" customWidth="1"/>
    <col min="11790" max="11790" width="7.85546875" style="1" customWidth="1"/>
    <col min="11791" max="11791" width="5.7109375" style="1" customWidth="1"/>
    <col min="11792" max="11793" width="6.28515625" style="1" customWidth="1"/>
    <col min="11794" max="11794" width="6.5703125" style="1" customWidth="1"/>
    <col min="11795" max="11795" width="6.42578125" style="1" customWidth="1"/>
    <col min="11796" max="11796" width="7.85546875" style="1" customWidth="1"/>
    <col min="11797" max="11797" width="11.85546875" style="1" customWidth="1"/>
    <col min="11798" max="11798" width="9" style="1" customWidth="1"/>
    <col min="11799" max="11799" width="8" style="1" customWidth="1"/>
    <col min="11800" max="11800" width="7" style="1" customWidth="1"/>
    <col min="11801" max="11801" width="9" style="1" customWidth="1"/>
    <col min="11802" max="11802" width="7.85546875" style="1" customWidth="1"/>
    <col min="11803" max="11803" width="6.42578125" style="1" customWidth="1"/>
    <col min="11804" max="12032" width="9.140625" style="1"/>
    <col min="12033" max="12033" width="2.7109375" style="1" customWidth="1"/>
    <col min="12034" max="12034" width="14.85546875" style="1" customWidth="1"/>
    <col min="12035" max="12035" width="10.7109375" style="1" customWidth="1"/>
    <col min="12036" max="12036" width="6.7109375" style="1" customWidth="1"/>
    <col min="12037" max="12037" width="6.42578125" style="1" customWidth="1"/>
    <col min="12038" max="12038" width="5" style="1" customWidth="1"/>
    <col min="12039" max="12039" width="5.5703125" style="1" customWidth="1"/>
    <col min="12040" max="12040" width="5.28515625" style="1" customWidth="1"/>
    <col min="12041" max="12041" width="5.42578125" style="1" customWidth="1"/>
    <col min="12042" max="12042" width="5.5703125" style="1" customWidth="1"/>
    <col min="12043" max="12043" width="7.5703125" style="1" customWidth="1"/>
    <col min="12044" max="12045" width="5.28515625" style="1" customWidth="1"/>
    <col min="12046" max="12046" width="7.85546875" style="1" customWidth="1"/>
    <col min="12047" max="12047" width="5.7109375" style="1" customWidth="1"/>
    <col min="12048" max="12049" width="6.28515625" style="1" customWidth="1"/>
    <col min="12050" max="12050" width="6.5703125" style="1" customWidth="1"/>
    <col min="12051" max="12051" width="6.42578125" style="1" customWidth="1"/>
    <col min="12052" max="12052" width="7.85546875" style="1" customWidth="1"/>
    <col min="12053" max="12053" width="11.85546875" style="1" customWidth="1"/>
    <col min="12054" max="12054" width="9" style="1" customWidth="1"/>
    <col min="12055" max="12055" width="8" style="1" customWidth="1"/>
    <col min="12056" max="12056" width="7" style="1" customWidth="1"/>
    <col min="12057" max="12057" width="9" style="1" customWidth="1"/>
    <col min="12058" max="12058" width="7.85546875" style="1" customWidth="1"/>
    <col min="12059" max="12059" width="6.42578125" style="1" customWidth="1"/>
    <col min="12060" max="12288" width="9.140625" style="1"/>
    <col min="12289" max="12289" width="2.7109375" style="1" customWidth="1"/>
    <col min="12290" max="12290" width="14.85546875" style="1" customWidth="1"/>
    <col min="12291" max="12291" width="10.7109375" style="1" customWidth="1"/>
    <col min="12292" max="12292" width="6.7109375" style="1" customWidth="1"/>
    <col min="12293" max="12293" width="6.42578125" style="1" customWidth="1"/>
    <col min="12294" max="12294" width="5" style="1" customWidth="1"/>
    <col min="12295" max="12295" width="5.5703125" style="1" customWidth="1"/>
    <col min="12296" max="12296" width="5.28515625" style="1" customWidth="1"/>
    <col min="12297" max="12297" width="5.42578125" style="1" customWidth="1"/>
    <col min="12298" max="12298" width="5.5703125" style="1" customWidth="1"/>
    <col min="12299" max="12299" width="7.5703125" style="1" customWidth="1"/>
    <col min="12300" max="12301" width="5.28515625" style="1" customWidth="1"/>
    <col min="12302" max="12302" width="7.85546875" style="1" customWidth="1"/>
    <col min="12303" max="12303" width="5.7109375" style="1" customWidth="1"/>
    <col min="12304" max="12305" width="6.28515625" style="1" customWidth="1"/>
    <col min="12306" max="12306" width="6.5703125" style="1" customWidth="1"/>
    <col min="12307" max="12307" width="6.42578125" style="1" customWidth="1"/>
    <col min="12308" max="12308" width="7.85546875" style="1" customWidth="1"/>
    <col min="12309" max="12309" width="11.85546875" style="1" customWidth="1"/>
    <col min="12310" max="12310" width="9" style="1" customWidth="1"/>
    <col min="12311" max="12311" width="8" style="1" customWidth="1"/>
    <col min="12312" max="12312" width="7" style="1" customWidth="1"/>
    <col min="12313" max="12313" width="9" style="1" customWidth="1"/>
    <col min="12314" max="12314" width="7.85546875" style="1" customWidth="1"/>
    <col min="12315" max="12315" width="6.42578125" style="1" customWidth="1"/>
    <col min="12316" max="12544" width="9.140625" style="1"/>
    <col min="12545" max="12545" width="2.7109375" style="1" customWidth="1"/>
    <col min="12546" max="12546" width="14.85546875" style="1" customWidth="1"/>
    <col min="12547" max="12547" width="10.7109375" style="1" customWidth="1"/>
    <col min="12548" max="12548" width="6.7109375" style="1" customWidth="1"/>
    <col min="12549" max="12549" width="6.42578125" style="1" customWidth="1"/>
    <col min="12550" max="12550" width="5" style="1" customWidth="1"/>
    <col min="12551" max="12551" width="5.5703125" style="1" customWidth="1"/>
    <col min="12552" max="12552" width="5.28515625" style="1" customWidth="1"/>
    <col min="12553" max="12553" width="5.42578125" style="1" customWidth="1"/>
    <col min="12554" max="12554" width="5.5703125" style="1" customWidth="1"/>
    <col min="12555" max="12555" width="7.5703125" style="1" customWidth="1"/>
    <col min="12556" max="12557" width="5.28515625" style="1" customWidth="1"/>
    <col min="12558" max="12558" width="7.85546875" style="1" customWidth="1"/>
    <col min="12559" max="12559" width="5.7109375" style="1" customWidth="1"/>
    <col min="12560" max="12561" width="6.28515625" style="1" customWidth="1"/>
    <col min="12562" max="12562" width="6.5703125" style="1" customWidth="1"/>
    <col min="12563" max="12563" width="6.42578125" style="1" customWidth="1"/>
    <col min="12564" max="12564" width="7.85546875" style="1" customWidth="1"/>
    <col min="12565" max="12565" width="11.85546875" style="1" customWidth="1"/>
    <col min="12566" max="12566" width="9" style="1" customWidth="1"/>
    <col min="12567" max="12567" width="8" style="1" customWidth="1"/>
    <col min="12568" max="12568" width="7" style="1" customWidth="1"/>
    <col min="12569" max="12569" width="9" style="1" customWidth="1"/>
    <col min="12570" max="12570" width="7.85546875" style="1" customWidth="1"/>
    <col min="12571" max="12571" width="6.42578125" style="1" customWidth="1"/>
    <col min="12572" max="12800" width="9.140625" style="1"/>
    <col min="12801" max="12801" width="2.7109375" style="1" customWidth="1"/>
    <col min="12802" max="12802" width="14.85546875" style="1" customWidth="1"/>
    <col min="12803" max="12803" width="10.7109375" style="1" customWidth="1"/>
    <col min="12804" max="12804" width="6.7109375" style="1" customWidth="1"/>
    <col min="12805" max="12805" width="6.42578125" style="1" customWidth="1"/>
    <col min="12806" max="12806" width="5" style="1" customWidth="1"/>
    <col min="12807" max="12807" width="5.5703125" style="1" customWidth="1"/>
    <col min="12808" max="12808" width="5.28515625" style="1" customWidth="1"/>
    <col min="12809" max="12809" width="5.42578125" style="1" customWidth="1"/>
    <col min="12810" max="12810" width="5.5703125" style="1" customWidth="1"/>
    <col min="12811" max="12811" width="7.5703125" style="1" customWidth="1"/>
    <col min="12812" max="12813" width="5.28515625" style="1" customWidth="1"/>
    <col min="12814" max="12814" width="7.85546875" style="1" customWidth="1"/>
    <col min="12815" max="12815" width="5.7109375" style="1" customWidth="1"/>
    <col min="12816" max="12817" width="6.28515625" style="1" customWidth="1"/>
    <col min="12818" max="12818" width="6.5703125" style="1" customWidth="1"/>
    <col min="12819" max="12819" width="6.42578125" style="1" customWidth="1"/>
    <col min="12820" max="12820" width="7.85546875" style="1" customWidth="1"/>
    <col min="12821" max="12821" width="11.85546875" style="1" customWidth="1"/>
    <col min="12822" max="12822" width="9" style="1" customWidth="1"/>
    <col min="12823" max="12823" width="8" style="1" customWidth="1"/>
    <col min="12824" max="12824" width="7" style="1" customWidth="1"/>
    <col min="12825" max="12825" width="9" style="1" customWidth="1"/>
    <col min="12826" max="12826" width="7.85546875" style="1" customWidth="1"/>
    <col min="12827" max="12827" width="6.42578125" style="1" customWidth="1"/>
    <col min="12828" max="13056" width="9.140625" style="1"/>
    <col min="13057" max="13057" width="2.7109375" style="1" customWidth="1"/>
    <col min="13058" max="13058" width="14.85546875" style="1" customWidth="1"/>
    <col min="13059" max="13059" width="10.7109375" style="1" customWidth="1"/>
    <col min="13060" max="13060" width="6.7109375" style="1" customWidth="1"/>
    <col min="13061" max="13061" width="6.42578125" style="1" customWidth="1"/>
    <col min="13062" max="13062" width="5" style="1" customWidth="1"/>
    <col min="13063" max="13063" width="5.5703125" style="1" customWidth="1"/>
    <col min="13064" max="13064" width="5.28515625" style="1" customWidth="1"/>
    <col min="13065" max="13065" width="5.42578125" style="1" customWidth="1"/>
    <col min="13066" max="13066" width="5.5703125" style="1" customWidth="1"/>
    <col min="13067" max="13067" width="7.5703125" style="1" customWidth="1"/>
    <col min="13068" max="13069" width="5.28515625" style="1" customWidth="1"/>
    <col min="13070" max="13070" width="7.85546875" style="1" customWidth="1"/>
    <col min="13071" max="13071" width="5.7109375" style="1" customWidth="1"/>
    <col min="13072" max="13073" width="6.28515625" style="1" customWidth="1"/>
    <col min="13074" max="13074" width="6.5703125" style="1" customWidth="1"/>
    <col min="13075" max="13075" width="6.42578125" style="1" customWidth="1"/>
    <col min="13076" max="13076" width="7.85546875" style="1" customWidth="1"/>
    <col min="13077" max="13077" width="11.85546875" style="1" customWidth="1"/>
    <col min="13078" max="13078" width="9" style="1" customWidth="1"/>
    <col min="13079" max="13079" width="8" style="1" customWidth="1"/>
    <col min="13080" max="13080" width="7" style="1" customWidth="1"/>
    <col min="13081" max="13081" width="9" style="1" customWidth="1"/>
    <col min="13082" max="13082" width="7.85546875" style="1" customWidth="1"/>
    <col min="13083" max="13083" width="6.42578125" style="1" customWidth="1"/>
    <col min="13084" max="13312" width="9.140625" style="1"/>
    <col min="13313" max="13313" width="2.7109375" style="1" customWidth="1"/>
    <col min="13314" max="13314" width="14.85546875" style="1" customWidth="1"/>
    <col min="13315" max="13315" width="10.7109375" style="1" customWidth="1"/>
    <col min="13316" max="13316" width="6.7109375" style="1" customWidth="1"/>
    <col min="13317" max="13317" width="6.42578125" style="1" customWidth="1"/>
    <col min="13318" max="13318" width="5" style="1" customWidth="1"/>
    <col min="13319" max="13319" width="5.5703125" style="1" customWidth="1"/>
    <col min="13320" max="13320" width="5.28515625" style="1" customWidth="1"/>
    <col min="13321" max="13321" width="5.42578125" style="1" customWidth="1"/>
    <col min="13322" max="13322" width="5.5703125" style="1" customWidth="1"/>
    <col min="13323" max="13323" width="7.5703125" style="1" customWidth="1"/>
    <col min="13324" max="13325" width="5.28515625" style="1" customWidth="1"/>
    <col min="13326" max="13326" width="7.85546875" style="1" customWidth="1"/>
    <col min="13327" max="13327" width="5.7109375" style="1" customWidth="1"/>
    <col min="13328" max="13329" width="6.28515625" style="1" customWidth="1"/>
    <col min="13330" max="13330" width="6.5703125" style="1" customWidth="1"/>
    <col min="13331" max="13331" width="6.42578125" style="1" customWidth="1"/>
    <col min="13332" max="13332" width="7.85546875" style="1" customWidth="1"/>
    <col min="13333" max="13333" width="11.85546875" style="1" customWidth="1"/>
    <col min="13334" max="13334" width="9" style="1" customWidth="1"/>
    <col min="13335" max="13335" width="8" style="1" customWidth="1"/>
    <col min="13336" max="13336" width="7" style="1" customWidth="1"/>
    <col min="13337" max="13337" width="9" style="1" customWidth="1"/>
    <col min="13338" max="13338" width="7.85546875" style="1" customWidth="1"/>
    <col min="13339" max="13339" width="6.42578125" style="1" customWidth="1"/>
    <col min="13340" max="13568" width="9.140625" style="1"/>
    <col min="13569" max="13569" width="2.7109375" style="1" customWidth="1"/>
    <col min="13570" max="13570" width="14.85546875" style="1" customWidth="1"/>
    <col min="13571" max="13571" width="10.7109375" style="1" customWidth="1"/>
    <col min="13572" max="13572" width="6.7109375" style="1" customWidth="1"/>
    <col min="13573" max="13573" width="6.42578125" style="1" customWidth="1"/>
    <col min="13574" max="13574" width="5" style="1" customWidth="1"/>
    <col min="13575" max="13575" width="5.5703125" style="1" customWidth="1"/>
    <col min="13576" max="13576" width="5.28515625" style="1" customWidth="1"/>
    <col min="13577" max="13577" width="5.42578125" style="1" customWidth="1"/>
    <col min="13578" max="13578" width="5.5703125" style="1" customWidth="1"/>
    <col min="13579" max="13579" width="7.5703125" style="1" customWidth="1"/>
    <col min="13580" max="13581" width="5.28515625" style="1" customWidth="1"/>
    <col min="13582" max="13582" width="7.85546875" style="1" customWidth="1"/>
    <col min="13583" max="13583" width="5.7109375" style="1" customWidth="1"/>
    <col min="13584" max="13585" width="6.28515625" style="1" customWidth="1"/>
    <col min="13586" max="13586" width="6.5703125" style="1" customWidth="1"/>
    <col min="13587" max="13587" width="6.42578125" style="1" customWidth="1"/>
    <col min="13588" max="13588" width="7.85546875" style="1" customWidth="1"/>
    <col min="13589" max="13589" width="11.85546875" style="1" customWidth="1"/>
    <col min="13590" max="13590" width="9" style="1" customWidth="1"/>
    <col min="13591" max="13591" width="8" style="1" customWidth="1"/>
    <col min="13592" max="13592" width="7" style="1" customWidth="1"/>
    <col min="13593" max="13593" width="9" style="1" customWidth="1"/>
    <col min="13594" max="13594" width="7.85546875" style="1" customWidth="1"/>
    <col min="13595" max="13595" width="6.42578125" style="1" customWidth="1"/>
    <col min="13596" max="13824" width="9.140625" style="1"/>
    <col min="13825" max="13825" width="2.7109375" style="1" customWidth="1"/>
    <col min="13826" max="13826" width="14.85546875" style="1" customWidth="1"/>
    <col min="13827" max="13827" width="10.7109375" style="1" customWidth="1"/>
    <col min="13828" max="13828" width="6.7109375" style="1" customWidth="1"/>
    <col min="13829" max="13829" width="6.42578125" style="1" customWidth="1"/>
    <col min="13830" max="13830" width="5" style="1" customWidth="1"/>
    <col min="13831" max="13831" width="5.5703125" style="1" customWidth="1"/>
    <col min="13832" max="13832" width="5.28515625" style="1" customWidth="1"/>
    <col min="13833" max="13833" width="5.42578125" style="1" customWidth="1"/>
    <col min="13834" max="13834" width="5.5703125" style="1" customWidth="1"/>
    <col min="13835" max="13835" width="7.5703125" style="1" customWidth="1"/>
    <col min="13836" max="13837" width="5.28515625" style="1" customWidth="1"/>
    <col min="13838" max="13838" width="7.85546875" style="1" customWidth="1"/>
    <col min="13839" max="13839" width="5.7109375" style="1" customWidth="1"/>
    <col min="13840" max="13841" width="6.28515625" style="1" customWidth="1"/>
    <col min="13842" max="13842" width="6.5703125" style="1" customWidth="1"/>
    <col min="13843" max="13843" width="6.42578125" style="1" customWidth="1"/>
    <col min="13844" max="13844" width="7.85546875" style="1" customWidth="1"/>
    <col min="13845" max="13845" width="11.85546875" style="1" customWidth="1"/>
    <col min="13846" max="13846" width="9" style="1" customWidth="1"/>
    <col min="13847" max="13847" width="8" style="1" customWidth="1"/>
    <col min="13848" max="13848" width="7" style="1" customWidth="1"/>
    <col min="13849" max="13849" width="9" style="1" customWidth="1"/>
    <col min="13850" max="13850" width="7.85546875" style="1" customWidth="1"/>
    <col min="13851" max="13851" width="6.42578125" style="1" customWidth="1"/>
    <col min="13852" max="14080" width="9.140625" style="1"/>
    <col min="14081" max="14081" width="2.7109375" style="1" customWidth="1"/>
    <col min="14082" max="14082" width="14.85546875" style="1" customWidth="1"/>
    <col min="14083" max="14083" width="10.7109375" style="1" customWidth="1"/>
    <col min="14084" max="14084" width="6.7109375" style="1" customWidth="1"/>
    <col min="14085" max="14085" width="6.42578125" style="1" customWidth="1"/>
    <col min="14086" max="14086" width="5" style="1" customWidth="1"/>
    <col min="14087" max="14087" width="5.5703125" style="1" customWidth="1"/>
    <col min="14088" max="14088" width="5.28515625" style="1" customWidth="1"/>
    <col min="14089" max="14089" width="5.42578125" style="1" customWidth="1"/>
    <col min="14090" max="14090" width="5.5703125" style="1" customWidth="1"/>
    <col min="14091" max="14091" width="7.5703125" style="1" customWidth="1"/>
    <col min="14092" max="14093" width="5.28515625" style="1" customWidth="1"/>
    <col min="14094" max="14094" width="7.85546875" style="1" customWidth="1"/>
    <col min="14095" max="14095" width="5.7109375" style="1" customWidth="1"/>
    <col min="14096" max="14097" width="6.28515625" style="1" customWidth="1"/>
    <col min="14098" max="14098" width="6.5703125" style="1" customWidth="1"/>
    <col min="14099" max="14099" width="6.42578125" style="1" customWidth="1"/>
    <col min="14100" max="14100" width="7.85546875" style="1" customWidth="1"/>
    <col min="14101" max="14101" width="11.85546875" style="1" customWidth="1"/>
    <col min="14102" max="14102" width="9" style="1" customWidth="1"/>
    <col min="14103" max="14103" width="8" style="1" customWidth="1"/>
    <col min="14104" max="14104" width="7" style="1" customWidth="1"/>
    <col min="14105" max="14105" width="9" style="1" customWidth="1"/>
    <col min="14106" max="14106" width="7.85546875" style="1" customWidth="1"/>
    <col min="14107" max="14107" width="6.42578125" style="1" customWidth="1"/>
    <col min="14108" max="14336" width="9.140625" style="1"/>
    <col min="14337" max="14337" width="2.7109375" style="1" customWidth="1"/>
    <col min="14338" max="14338" width="14.85546875" style="1" customWidth="1"/>
    <col min="14339" max="14339" width="10.7109375" style="1" customWidth="1"/>
    <col min="14340" max="14340" width="6.7109375" style="1" customWidth="1"/>
    <col min="14341" max="14341" width="6.42578125" style="1" customWidth="1"/>
    <col min="14342" max="14342" width="5" style="1" customWidth="1"/>
    <col min="14343" max="14343" width="5.5703125" style="1" customWidth="1"/>
    <col min="14344" max="14344" width="5.28515625" style="1" customWidth="1"/>
    <col min="14345" max="14345" width="5.42578125" style="1" customWidth="1"/>
    <col min="14346" max="14346" width="5.5703125" style="1" customWidth="1"/>
    <col min="14347" max="14347" width="7.5703125" style="1" customWidth="1"/>
    <col min="14348" max="14349" width="5.28515625" style="1" customWidth="1"/>
    <col min="14350" max="14350" width="7.85546875" style="1" customWidth="1"/>
    <col min="14351" max="14351" width="5.7109375" style="1" customWidth="1"/>
    <col min="14352" max="14353" width="6.28515625" style="1" customWidth="1"/>
    <col min="14354" max="14354" width="6.5703125" style="1" customWidth="1"/>
    <col min="14355" max="14355" width="6.42578125" style="1" customWidth="1"/>
    <col min="14356" max="14356" width="7.85546875" style="1" customWidth="1"/>
    <col min="14357" max="14357" width="11.85546875" style="1" customWidth="1"/>
    <col min="14358" max="14358" width="9" style="1" customWidth="1"/>
    <col min="14359" max="14359" width="8" style="1" customWidth="1"/>
    <col min="14360" max="14360" width="7" style="1" customWidth="1"/>
    <col min="14361" max="14361" width="9" style="1" customWidth="1"/>
    <col min="14362" max="14362" width="7.85546875" style="1" customWidth="1"/>
    <col min="14363" max="14363" width="6.42578125" style="1" customWidth="1"/>
    <col min="14364" max="14592" width="9.140625" style="1"/>
    <col min="14593" max="14593" width="2.7109375" style="1" customWidth="1"/>
    <col min="14594" max="14594" width="14.85546875" style="1" customWidth="1"/>
    <col min="14595" max="14595" width="10.7109375" style="1" customWidth="1"/>
    <col min="14596" max="14596" width="6.7109375" style="1" customWidth="1"/>
    <col min="14597" max="14597" width="6.42578125" style="1" customWidth="1"/>
    <col min="14598" max="14598" width="5" style="1" customWidth="1"/>
    <col min="14599" max="14599" width="5.5703125" style="1" customWidth="1"/>
    <col min="14600" max="14600" width="5.28515625" style="1" customWidth="1"/>
    <col min="14601" max="14601" width="5.42578125" style="1" customWidth="1"/>
    <col min="14602" max="14602" width="5.5703125" style="1" customWidth="1"/>
    <col min="14603" max="14603" width="7.5703125" style="1" customWidth="1"/>
    <col min="14604" max="14605" width="5.28515625" style="1" customWidth="1"/>
    <col min="14606" max="14606" width="7.85546875" style="1" customWidth="1"/>
    <col min="14607" max="14607" width="5.7109375" style="1" customWidth="1"/>
    <col min="14608" max="14609" width="6.28515625" style="1" customWidth="1"/>
    <col min="14610" max="14610" width="6.5703125" style="1" customWidth="1"/>
    <col min="14611" max="14611" width="6.42578125" style="1" customWidth="1"/>
    <col min="14612" max="14612" width="7.85546875" style="1" customWidth="1"/>
    <col min="14613" max="14613" width="11.85546875" style="1" customWidth="1"/>
    <col min="14614" max="14614" width="9" style="1" customWidth="1"/>
    <col min="14615" max="14615" width="8" style="1" customWidth="1"/>
    <col min="14616" max="14616" width="7" style="1" customWidth="1"/>
    <col min="14617" max="14617" width="9" style="1" customWidth="1"/>
    <col min="14618" max="14618" width="7.85546875" style="1" customWidth="1"/>
    <col min="14619" max="14619" width="6.42578125" style="1" customWidth="1"/>
    <col min="14620" max="14848" width="9.140625" style="1"/>
    <col min="14849" max="14849" width="2.7109375" style="1" customWidth="1"/>
    <col min="14850" max="14850" width="14.85546875" style="1" customWidth="1"/>
    <col min="14851" max="14851" width="10.7109375" style="1" customWidth="1"/>
    <col min="14852" max="14852" width="6.7109375" style="1" customWidth="1"/>
    <col min="14853" max="14853" width="6.42578125" style="1" customWidth="1"/>
    <col min="14854" max="14854" width="5" style="1" customWidth="1"/>
    <col min="14855" max="14855" width="5.5703125" style="1" customWidth="1"/>
    <col min="14856" max="14856" width="5.28515625" style="1" customWidth="1"/>
    <col min="14857" max="14857" width="5.42578125" style="1" customWidth="1"/>
    <col min="14858" max="14858" width="5.5703125" style="1" customWidth="1"/>
    <col min="14859" max="14859" width="7.5703125" style="1" customWidth="1"/>
    <col min="14860" max="14861" width="5.28515625" style="1" customWidth="1"/>
    <col min="14862" max="14862" width="7.85546875" style="1" customWidth="1"/>
    <col min="14863" max="14863" width="5.7109375" style="1" customWidth="1"/>
    <col min="14864" max="14865" width="6.28515625" style="1" customWidth="1"/>
    <col min="14866" max="14866" width="6.5703125" style="1" customWidth="1"/>
    <col min="14867" max="14867" width="6.42578125" style="1" customWidth="1"/>
    <col min="14868" max="14868" width="7.85546875" style="1" customWidth="1"/>
    <col min="14869" max="14869" width="11.85546875" style="1" customWidth="1"/>
    <col min="14870" max="14870" width="9" style="1" customWidth="1"/>
    <col min="14871" max="14871" width="8" style="1" customWidth="1"/>
    <col min="14872" max="14872" width="7" style="1" customWidth="1"/>
    <col min="14873" max="14873" width="9" style="1" customWidth="1"/>
    <col min="14874" max="14874" width="7.85546875" style="1" customWidth="1"/>
    <col min="14875" max="14875" width="6.42578125" style="1" customWidth="1"/>
    <col min="14876" max="15104" width="9.140625" style="1"/>
    <col min="15105" max="15105" width="2.7109375" style="1" customWidth="1"/>
    <col min="15106" max="15106" width="14.85546875" style="1" customWidth="1"/>
    <col min="15107" max="15107" width="10.7109375" style="1" customWidth="1"/>
    <col min="15108" max="15108" width="6.7109375" style="1" customWidth="1"/>
    <col min="15109" max="15109" width="6.42578125" style="1" customWidth="1"/>
    <col min="15110" max="15110" width="5" style="1" customWidth="1"/>
    <col min="15111" max="15111" width="5.5703125" style="1" customWidth="1"/>
    <col min="15112" max="15112" width="5.28515625" style="1" customWidth="1"/>
    <col min="15113" max="15113" width="5.42578125" style="1" customWidth="1"/>
    <col min="15114" max="15114" width="5.5703125" style="1" customWidth="1"/>
    <col min="15115" max="15115" width="7.5703125" style="1" customWidth="1"/>
    <col min="15116" max="15117" width="5.28515625" style="1" customWidth="1"/>
    <col min="15118" max="15118" width="7.85546875" style="1" customWidth="1"/>
    <col min="15119" max="15119" width="5.7109375" style="1" customWidth="1"/>
    <col min="15120" max="15121" width="6.28515625" style="1" customWidth="1"/>
    <col min="15122" max="15122" width="6.5703125" style="1" customWidth="1"/>
    <col min="15123" max="15123" width="6.42578125" style="1" customWidth="1"/>
    <col min="15124" max="15124" width="7.85546875" style="1" customWidth="1"/>
    <col min="15125" max="15125" width="11.85546875" style="1" customWidth="1"/>
    <col min="15126" max="15126" width="9" style="1" customWidth="1"/>
    <col min="15127" max="15127" width="8" style="1" customWidth="1"/>
    <col min="15128" max="15128" width="7" style="1" customWidth="1"/>
    <col min="15129" max="15129" width="9" style="1" customWidth="1"/>
    <col min="15130" max="15130" width="7.85546875" style="1" customWidth="1"/>
    <col min="15131" max="15131" width="6.42578125" style="1" customWidth="1"/>
    <col min="15132" max="15360" width="9.140625" style="1"/>
    <col min="15361" max="15361" width="2.7109375" style="1" customWidth="1"/>
    <col min="15362" max="15362" width="14.85546875" style="1" customWidth="1"/>
    <col min="15363" max="15363" width="10.7109375" style="1" customWidth="1"/>
    <col min="15364" max="15364" width="6.7109375" style="1" customWidth="1"/>
    <col min="15365" max="15365" width="6.42578125" style="1" customWidth="1"/>
    <col min="15366" max="15366" width="5" style="1" customWidth="1"/>
    <col min="15367" max="15367" width="5.5703125" style="1" customWidth="1"/>
    <col min="15368" max="15368" width="5.28515625" style="1" customWidth="1"/>
    <col min="15369" max="15369" width="5.42578125" style="1" customWidth="1"/>
    <col min="15370" max="15370" width="5.5703125" style="1" customWidth="1"/>
    <col min="15371" max="15371" width="7.5703125" style="1" customWidth="1"/>
    <col min="15372" max="15373" width="5.28515625" style="1" customWidth="1"/>
    <col min="15374" max="15374" width="7.85546875" style="1" customWidth="1"/>
    <col min="15375" max="15375" width="5.7109375" style="1" customWidth="1"/>
    <col min="15376" max="15377" width="6.28515625" style="1" customWidth="1"/>
    <col min="15378" max="15378" width="6.5703125" style="1" customWidth="1"/>
    <col min="15379" max="15379" width="6.42578125" style="1" customWidth="1"/>
    <col min="15380" max="15380" width="7.85546875" style="1" customWidth="1"/>
    <col min="15381" max="15381" width="11.85546875" style="1" customWidth="1"/>
    <col min="15382" max="15382" width="9" style="1" customWidth="1"/>
    <col min="15383" max="15383" width="8" style="1" customWidth="1"/>
    <col min="15384" max="15384" width="7" style="1" customWidth="1"/>
    <col min="15385" max="15385" width="9" style="1" customWidth="1"/>
    <col min="15386" max="15386" width="7.85546875" style="1" customWidth="1"/>
    <col min="15387" max="15387" width="6.42578125" style="1" customWidth="1"/>
    <col min="15388" max="15616" width="9.140625" style="1"/>
    <col min="15617" max="15617" width="2.7109375" style="1" customWidth="1"/>
    <col min="15618" max="15618" width="14.85546875" style="1" customWidth="1"/>
    <col min="15619" max="15619" width="10.7109375" style="1" customWidth="1"/>
    <col min="15620" max="15620" width="6.7109375" style="1" customWidth="1"/>
    <col min="15621" max="15621" width="6.42578125" style="1" customWidth="1"/>
    <col min="15622" max="15622" width="5" style="1" customWidth="1"/>
    <col min="15623" max="15623" width="5.5703125" style="1" customWidth="1"/>
    <col min="15624" max="15624" width="5.28515625" style="1" customWidth="1"/>
    <col min="15625" max="15625" width="5.42578125" style="1" customWidth="1"/>
    <col min="15626" max="15626" width="5.5703125" style="1" customWidth="1"/>
    <col min="15627" max="15627" width="7.5703125" style="1" customWidth="1"/>
    <col min="15628" max="15629" width="5.28515625" style="1" customWidth="1"/>
    <col min="15630" max="15630" width="7.85546875" style="1" customWidth="1"/>
    <col min="15631" max="15631" width="5.7109375" style="1" customWidth="1"/>
    <col min="15632" max="15633" width="6.28515625" style="1" customWidth="1"/>
    <col min="15634" max="15634" width="6.5703125" style="1" customWidth="1"/>
    <col min="15635" max="15635" width="6.42578125" style="1" customWidth="1"/>
    <col min="15636" max="15636" width="7.85546875" style="1" customWidth="1"/>
    <col min="15637" max="15637" width="11.85546875" style="1" customWidth="1"/>
    <col min="15638" max="15638" width="9" style="1" customWidth="1"/>
    <col min="15639" max="15639" width="8" style="1" customWidth="1"/>
    <col min="15640" max="15640" width="7" style="1" customWidth="1"/>
    <col min="15641" max="15641" width="9" style="1" customWidth="1"/>
    <col min="15642" max="15642" width="7.85546875" style="1" customWidth="1"/>
    <col min="15643" max="15643" width="6.42578125" style="1" customWidth="1"/>
    <col min="15644" max="15872" width="9.140625" style="1"/>
    <col min="15873" max="15873" width="2.7109375" style="1" customWidth="1"/>
    <col min="15874" max="15874" width="14.85546875" style="1" customWidth="1"/>
    <col min="15875" max="15875" width="10.7109375" style="1" customWidth="1"/>
    <col min="15876" max="15876" width="6.7109375" style="1" customWidth="1"/>
    <col min="15877" max="15877" width="6.42578125" style="1" customWidth="1"/>
    <col min="15878" max="15878" width="5" style="1" customWidth="1"/>
    <col min="15879" max="15879" width="5.5703125" style="1" customWidth="1"/>
    <col min="15880" max="15880" width="5.28515625" style="1" customWidth="1"/>
    <col min="15881" max="15881" width="5.42578125" style="1" customWidth="1"/>
    <col min="15882" max="15882" width="5.5703125" style="1" customWidth="1"/>
    <col min="15883" max="15883" width="7.5703125" style="1" customWidth="1"/>
    <col min="15884" max="15885" width="5.28515625" style="1" customWidth="1"/>
    <col min="15886" max="15886" width="7.85546875" style="1" customWidth="1"/>
    <col min="15887" max="15887" width="5.7109375" style="1" customWidth="1"/>
    <col min="15888" max="15889" width="6.28515625" style="1" customWidth="1"/>
    <col min="15890" max="15890" width="6.5703125" style="1" customWidth="1"/>
    <col min="15891" max="15891" width="6.42578125" style="1" customWidth="1"/>
    <col min="15892" max="15892" width="7.85546875" style="1" customWidth="1"/>
    <col min="15893" max="15893" width="11.85546875" style="1" customWidth="1"/>
    <col min="15894" max="15894" width="9" style="1" customWidth="1"/>
    <col min="15895" max="15895" width="8" style="1" customWidth="1"/>
    <col min="15896" max="15896" width="7" style="1" customWidth="1"/>
    <col min="15897" max="15897" width="9" style="1" customWidth="1"/>
    <col min="15898" max="15898" width="7.85546875" style="1" customWidth="1"/>
    <col min="15899" max="15899" width="6.42578125" style="1" customWidth="1"/>
    <col min="15900" max="16128" width="9.140625" style="1"/>
    <col min="16129" max="16129" width="2.7109375" style="1" customWidth="1"/>
    <col min="16130" max="16130" width="14.85546875" style="1" customWidth="1"/>
    <col min="16131" max="16131" width="10.7109375" style="1" customWidth="1"/>
    <col min="16132" max="16132" width="6.7109375" style="1" customWidth="1"/>
    <col min="16133" max="16133" width="6.42578125" style="1" customWidth="1"/>
    <col min="16134" max="16134" width="5" style="1" customWidth="1"/>
    <col min="16135" max="16135" width="5.5703125" style="1" customWidth="1"/>
    <col min="16136" max="16136" width="5.28515625" style="1" customWidth="1"/>
    <col min="16137" max="16137" width="5.42578125" style="1" customWidth="1"/>
    <col min="16138" max="16138" width="5.5703125" style="1" customWidth="1"/>
    <col min="16139" max="16139" width="7.5703125" style="1" customWidth="1"/>
    <col min="16140" max="16141" width="5.28515625" style="1" customWidth="1"/>
    <col min="16142" max="16142" width="7.85546875" style="1" customWidth="1"/>
    <col min="16143" max="16143" width="5.7109375" style="1" customWidth="1"/>
    <col min="16144" max="16145" width="6.28515625" style="1" customWidth="1"/>
    <col min="16146" max="16146" width="6.5703125" style="1" customWidth="1"/>
    <col min="16147" max="16147" width="6.42578125" style="1" customWidth="1"/>
    <col min="16148" max="16148" width="7.85546875" style="1" customWidth="1"/>
    <col min="16149" max="16149" width="11.85546875" style="1" customWidth="1"/>
    <col min="16150" max="16150" width="9" style="1" customWidth="1"/>
    <col min="16151" max="16151" width="8" style="1" customWidth="1"/>
    <col min="16152" max="16152" width="7" style="1" customWidth="1"/>
    <col min="16153" max="16153" width="9" style="1" customWidth="1"/>
    <col min="16154" max="16154" width="7.85546875" style="1" customWidth="1"/>
    <col min="16155" max="16155" width="6.42578125" style="1" customWidth="1"/>
    <col min="16156" max="16384" width="9.140625" style="1"/>
  </cols>
  <sheetData>
    <row r="1" spans="1:30" ht="39.7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</row>
    <row r="2" spans="1:30" ht="23.25" customHeight="1" thickBot="1">
      <c r="A2" s="286" t="s">
        <v>201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30" ht="30" customHeight="1" thickBot="1">
      <c r="A3" s="287" t="s">
        <v>1</v>
      </c>
      <c r="B3" s="288" t="s">
        <v>2</v>
      </c>
      <c r="C3" s="289" t="s">
        <v>3</v>
      </c>
      <c r="D3" s="292" t="s">
        <v>4</v>
      </c>
      <c r="E3" s="293" t="s">
        <v>5</v>
      </c>
      <c r="F3" s="293"/>
      <c r="G3" s="293"/>
      <c r="H3" s="293"/>
      <c r="I3" s="293"/>
      <c r="J3" s="293"/>
      <c r="K3" s="293"/>
      <c r="L3" s="293"/>
      <c r="M3" s="293"/>
      <c r="N3" s="294" t="s">
        <v>6</v>
      </c>
      <c r="O3" s="297" t="s">
        <v>7</v>
      </c>
      <c r="P3" s="297"/>
      <c r="Q3" s="297"/>
      <c r="R3" s="297"/>
      <c r="S3" s="297"/>
      <c r="T3" s="298" t="s">
        <v>8</v>
      </c>
      <c r="U3" s="281" t="s">
        <v>174</v>
      </c>
      <c r="V3" s="283" t="s">
        <v>9</v>
      </c>
      <c r="Y3" s="260" t="s">
        <v>10</v>
      </c>
      <c r="Z3" s="260"/>
      <c r="AC3" s="269" t="s">
        <v>11</v>
      </c>
      <c r="AD3" s="271" t="s">
        <v>12</v>
      </c>
    </row>
    <row r="4" spans="1:30" ht="34.5" customHeight="1" thickBot="1">
      <c r="A4" s="287"/>
      <c r="B4" s="288"/>
      <c r="C4" s="290"/>
      <c r="D4" s="292"/>
      <c r="E4" s="274" t="s">
        <v>13</v>
      </c>
      <c r="F4" s="274" t="s">
        <v>14</v>
      </c>
      <c r="G4" s="274" t="s">
        <v>15</v>
      </c>
      <c r="H4" s="2" t="s">
        <v>16</v>
      </c>
      <c r="I4" s="3"/>
      <c r="J4" s="274" t="s">
        <v>17</v>
      </c>
      <c r="K4" s="274" t="s">
        <v>18</v>
      </c>
      <c r="L4" s="274" t="s">
        <v>19</v>
      </c>
      <c r="M4" s="276" t="s">
        <v>20</v>
      </c>
      <c r="N4" s="295"/>
      <c r="O4" s="277" t="s">
        <v>21</v>
      </c>
      <c r="P4" s="279" t="s">
        <v>22</v>
      </c>
      <c r="Q4" s="261" t="s">
        <v>23</v>
      </c>
      <c r="R4" s="261" t="s">
        <v>24</v>
      </c>
      <c r="S4" s="261" t="s">
        <v>25</v>
      </c>
      <c r="T4" s="299"/>
      <c r="U4" s="281"/>
      <c r="V4" s="284"/>
      <c r="W4" s="263" t="s">
        <v>26</v>
      </c>
      <c r="X4" s="265" t="s">
        <v>27</v>
      </c>
      <c r="Y4" s="266" t="s">
        <v>28</v>
      </c>
      <c r="Z4" s="268" t="s">
        <v>29</v>
      </c>
      <c r="AA4" s="263" t="s">
        <v>30</v>
      </c>
      <c r="AC4" s="270"/>
      <c r="AD4" s="272"/>
    </row>
    <row r="5" spans="1:30" ht="63.75" customHeight="1">
      <c r="A5" s="287"/>
      <c r="B5" s="288"/>
      <c r="C5" s="291"/>
      <c r="D5" s="292"/>
      <c r="E5" s="274"/>
      <c r="F5" s="274"/>
      <c r="G5" s="274"/>
      <c r="H5" s="4" t="s">
        <v>31</v>
      </c>
      <c r="I5" s="4" t="s">
        <v>32</v>
      </c>
      <c r="J5" s="274"/>
      <c r="K5" s="274"/>
      <c r="L5" s="274"/>
      <c r="M5" s="276"/>
      <c r="N5" s="296"/>
      <c r="O5" s="278"/>
      <c r="P5" s="280"/>
      <c r="Q5" s="262"/>
      <c r="R5" s="262"/>
      <c r="S5" s="262"/>
      <c r="T5" s="300"/>
      <c r="U5" s="282"/>
      <c r="V5" s="285"/>
      <c r="W5" s="264"/>
      <c r="X5" s="264"/>
      <c r="Y5" s="267"/>
      <c r="Z5" s="268"/>
      <c r="AA5" s="275"/>
      <c r="AC5" s="270"/>
      <c r="AD5" s="273"/>
    </row>
    <row r="6" spans="1:30" ht="20.100000000000001" customHeight="1">
      <c r="A6" s="5">
        <v>1</v>
      </c>
      <c r="B6" s="6" t="s">
        <v>33</v>
      </c>
      <c r="C6" s="7"/>
      <c r="D6" s="229">
        <v>222</v>
      </c>
      <c r="E6" s="230">
        <v>223</v>
      </c>
      <c r="F6" s="230">
        <v>2</v>
      </c>
      <c r="G6" s="230">
        <v>0</v>
      </c>
      <c r="H6" s="230">
        <v>1</v>
      </c>
      <c r="I6" s="230">
        <v>1</v>
      </c>
      <c r="J6" s="230">
        <v>65</v>
      </c>
      <c r="K6" s="230">
        <v>156</v>
      </c>
      <c r="L6" s="230">
        <v>42</v>
      </c>
      <c r="M6" s="230">
        <v>11</v>
      </c>
      <c r="N6" s="147">
        <v>8.6682534351590892</v>
      </c>
      <c r="O6" s="153">
        <v>8.7072996218039513</v>
      </c>
      <c r="P6" s="150">
        <v>4.6808682537972635</v>
      </c>
      <c r="Q6" s="9">
        <v>9.0090090090090094</v>
      </c>
      <c r="R6" s="9">
        <v>8.9686098654708513</v>
      </c>
      <c r="S6" s="10">
        <v>4.4843049327354256</v>
      </c>
      <c r="T6" s="11"/>
      <c r="U6" s="11">
        <v>0</v>
      </c>
      <c r="V6" s="12"/>
      <c r="W6" s="8">
        <v>2</v>
      </c>
      <c r="X6" s="8">
        <v>4</v>
      </c>
      <c r="Y6" s="13">
        <v>6.2243947858473003</v>
      </c>
      <c r="Z6" s="14"/>
      <c r="AA6" s="14"/>
      <c r="AC6" s="15">
        <v>3</v>
      </c>
      <c r="AD6" s="16"/>
    </row>
    <row r="7" spans="1:30" ht="20.100000000000001" customHeight="1">
      <c r="A7" s="5">
        <v>2</v>
      </c>
      <c r="B7" s="6" t="s">
        <v>34</v>
      </c>
      <c r="C7" s="7"/>
      <c r="D7" s="229">
        <v>76</v>
      </c>
      <c r="E7" s="230">
        <v>74</v>
      </c>
      <c r="F7" s="230">
        <v>2</v>
      </c>
      <c r="G7" s="230">
        <v>1</v>
      </c>
      <c r="H7" s="230">
        <v>0</v>
      </c>
      <c r="I7" s="230">
        <v>3</v>
      </c>
      <c r="J7" s="230">
        <v>25</v>
      </c>
      <c r="K7" s="230">
        <v>46</v>
      </c>
      <c r="L7" s="230">
        <v>15</v>
      </c>
      <c r="M7" s="230">
        <v>4</v>
      </c>
      <c r="N7" s="147">
        <v>12.402294641767362</v>
      </c>
      <c r="O7" s="153">
        <v>12.07591846698401</v>
      </c>
      <c r="P7" s="150">
        <v>7.6539958781772386</v>
      </c>
      <c r="Q7" s="9">
        <v>26.315789473684209</v>
      </c>
      <c r="R7" s="9">
        <v>37.974683544303801</v>
      </c>
      <c r="S7" s="10">
        <v>37.974683544303801</v>
      </c>
      <c r="T7" s="11"/>
      <c r="U7" s="11"/>
      <c r="V7" s="12"/>
      <c r="W7" s="8">
        <v>1</v>
      </c>
      <c r="X7" s="8">
        <v>4</v>
      </c>
      <c r="Y7" s="13">
        <v>22.423480083857442</v>
      </c>
      <c r="Z7" s="14"/>
      <c r="AA7" s="14"/>
      <c r="AC7" s="15"/>
      <c r="AD7" s="16"/>
    </row>
    <row r="8" spans="1:30" ht="20.100000000000001" customHeight="1">
      <c r="A8" s="5">
        <v>3</v>
      </c>
      <c r="B8" s="6" t="s">
        <v>35</v>
      </c>
      <c r="C8" s="7"/>
      <c r="D8" s="229">
        <v>106</v>
      </c>
      <c r="E8" s="230">
        <v>128</v>
      </c>
      <c r="F8" s="230">
        <v>2</v>
      </c>
      <c r="G8" s="230">
        <v>0</v>
      </c>
      <c r="H8" s="230">
        <v>0</v>
      </c>
      <c r="I8" s="230">
        <v>1</v>
      </c>
      <c r="J8" s="230">
        <v>33</v>
      </c>
      <c r="K8" s="230">
        <v>93</v>
      </c>
      <c r="L8" s="230">
        <v>19</v>
      </c>
      <c r="M8" s="230">
        <v>7</v>
      </c>
      <c r="N8" s="147">
        <v>11.391528012217666</v>
      </c>
      <c r="O8" s="153">
        <v>13.755807410979823</v>
      </c>
      <c r="P8" s="150">
        <v>7.18115234375</v>
      </c>
      <c r="Q8" s="9">
        <v>18.867924528301888</v>
      </c>
      <c r="R8" s="9">
        <v>9.3457943925233646</v>
      </c>
      <c r="S8" s="10">
        <v>9.3457943925233646</v>
      </c>
      <c r="T8" s="11"/>
      <c r="U8" s="11"/>
      <c r="V8" s="12"/>
      <c r="W8" s="8">
        <v>1</v>
      </c>
      <c r="X8" s="8">
        <v>3</v>
      </c>
      <c r="Y8" s="13">
        <v>10.5</v>
      </c>
      <c r="Z8" s="14"/>
      <c r="AA8" s="14"/>
      <c r="AC8" s="15"/>
      <c r="AD8" s="16"/>
    </row>
    <row r="9" spans="1:30" ht="20.100000000000001" customHeight="1">
      <c r="A9" s="5">
        <v>4</v>
      </c>
      <c r="B9" s="6" t="s">
        <v>36</v>
      </c>
      <c r="C9" s="7"/>
      <c r="D9" s="229">
        <v>121</v>
      </c>
      <c r="E9" s="230">
        <v>110</v>
      </c>
      <c r="F9" s="230">
        <v>0</v>
      </c>
      <c r="G9" s="230">
        <v>0</v>
      </c>
      <c r="H9" s="230">
        <v>0</v>
      </c>
      <c r="I9" s="230">
        <v>2</v>
      </c>
      <c r="J9" s="230">
        <v>38</v>
      </c>
      <c r="K9" s="230">
        <v>72</v>
      </c>
      <c r="L9" s="230">
        <v>22</v>
      </c>
      <c r="M9" s="230">
        <v>8</v>
      </c>
      <c r="N9" s="147">
        <v>11.784884356219267</v>
      </c>
      <c r="O9" s="153">
        <v>10.713531232926606</v>
      </c>
      <c r="P9" s="150">
        <v>7.4310370045341525</v>
      </c>
      <c r="Q9" s="9">
        <v>0</v>
      </c>
      <c r="R9" s="9">
        <v>16.260162601626018</v>
      </c>
      <c r="S9" s="10">
        <v>16.260162601626018</v>
      </c>
      <c r="T9" s="11"/>
      <c r="U9" s="11"/>
      <c r="V9" s="12"/>
      <c r="W9" s="8">
        <v>0</v>
      </c>
      <c r="X9" s="8">
        <v>0</v>
      </c>
      <c r="Y9" s="13">
        <v>0</v>
      </c>
      <c r="Z9" s="14"/>
      <c r="AA9" s="14"/>
      <c r="AC9" s="15"/>
      <c r="AD9" s="16"/>
    </row>
    <row r="10" spans="1:30" ht="20.100000000000001" customHeight="1">
      <c r="A10" s="5">
        <v>5</v>
      </c>
      <c r="B10" s="6" t="s">
        <v>37</v>
      </c>
      <c r="C10" s="7"/>
      <c r="D10" s="229">
        <v>112</v>
      </c>
      <c r="E10" s="230">
        <v>134</v>
      </c>
      <c r="F10" s="230">
        <v>1</v>
      </c>
      <c r="G10" s="230">
        <v>1</v>
      </c>
      <c r="H10" s="230">
        <v>0</v>
      </c>
      <c r="I10" s="230">
        <v>0</v>
      </c>
      <c r="J10" s="230">
        <v>42</v>
      </c>
      <c r="K10" s="230">
        <v>90</v>
      </c>
      <c r="L10" s="230">
        <v>22</v>
      </c>
      <c r="M10" s="230">
        <v>8</v>
      </c>
      <c r="N10" s="147">
        <v>10.528299233635661</v>
      </c>
      <c r="O10" s="153">
        <v>12.596358011671237</v>
      </c>
      <c r="P10" s="150">
        <v>7.8241605127490592</v>
      </c>
      <c r="Q10" s="9">
        <v>8.9285714285714288</v>
      </c>
      <c r="R10" s="9">
        <v>0</v>
      </c>
      <c r="S10" s="10">
        <v>0</v>
      </c>
      <c r="T10" s="11"/>
      <c r="U10" s="11"/>
      <c r="V10" s="12"/>
      <c r="W10" s="8">
        <v>0</v>
      </c>
      <c r="X10" s="8">
        <v>2</v>
      </c>
      <c r="Y10" s="13">
        <v>5.8859784283513097</v>
      </c>
      <c r="Z10" s="14"/>
      <c r="AA10" s="14"/>
      <c r="AC10" s="15"/>
      <c r="AD10" s="16"/>
    </row>
    <row r="11" spans="1:30" ht="20.100000000000001" customHeight="1">
      <c r="A11" s="5">
        <v>6</v>
      </c>
      <c r="B11" s="6" t="s">
        <v>38</v>
      </c>
      <c r="C11" s="7"/>
      <c r="D11" s="229">
        <v>134</v>
      </c>
      <c r="E11" s="230">
        <v>87</v>
      </c>
      <c r="F11" s="230">
        <v>4</v>
      </c>
      <c r="G11" s="230">
        <v>0</v>
      </c>
      <c r="H11" s="230">
        <v>1</v>
      </c>
      <c r="I11" s="230">
        <v>1</v>
      </c>
      <c r="J11" s="230">
        <v>35</v>
      </c>
      <c r="K11" s="230">
        <v>48</v>
      </c>
      <c r="L11" s="230">
        <v>18</v>
      </c>
      <c r="M11" s="230">
        <v>7</v>
      </c>
      <c r="N11" s="147">
        <v>15.32509302425046</v>
      </c>
      <c r="O11" s="153">
        <v>9.9498738291775357</v>
      </c>
      <c r="P11" s="150">
        <v>7.9165961766198611</v>
      </c>
      <c r="Q11" s="9">
        <v>29.850746268656717</v>
      </c>
      <c r="R11" s="9">
        <v>14.814814814814815</v>
      </c>
      <c r="S11" s="10">
        <v>7.4074074074074074</v>
      </c>
      <c r="T11" s="11"/>
      <c r="U11" s="11"/>
      <c r="V11" s="12"/>
      <c r="W11" s="8">
        <v>0</v>
      </c>
      <c r="X11" s="8">
        <v>4</v>
      </c>
      <c r="Y11" s="13">
        <v>12.235186456188515</v>
      </c>
      <c r="Z11" s="14"/>
      <c r="AA11" s="14"/>
      <c r="AC11" s="15"/>
      <c r="AD11" s="16"/>
    </row>
    <row r="12" spans="1:30" ht="20.100000000000001" customHeight="1">
      <c r="A12" s="5">
        <v>7</v>
      </c>
      <c r="B12" s="6" t="s">
        <v>39</v>
      </c>
      <c r="C12" s="7"/>
      <c r="D12" s="229">
        <v>266</v>
      </c>
      <c r="E12" s="230">
        <v>95</v>
      </c>
      <c r="F12" s="230">
        <v>2</v>
      </c>
      <c r="G12" s="230">
        <v>5</v>
      </c>
      <c r="H12" s="230">
        <v>0</v>
      </c>
      <c r="I12" s="230">
        <v>0</v>
      </c>
      <c r="J12" s="230">
        <v>30</v>
      </c>
      <c r="K12" s="230">
        <v>58</v>
      </c>
      <c r="L12" s="230">
        <v>22</v>
      </c>
      <c r="M12" s="230">
        <v>2</v>
      </c>
      <c r="N12" s="147">
        <v>18.338206099981953</v>
      </c>
      <c r="O12" s="153">
        <v>6.5493593214221253</v>
      </c>
      <c r="P12" s="150">
        <v>4.0523338048090523</v>
      </c>
      <c r="Q12" s="9">
        <v>7.518796992481203</v>
      </c>
      <c r="R12" s="9">
        <v>0</v>
      </c>
      <c r="S12" s="10">
        <v>0</v>
      </c>
      <c r="T12" s="11"/>
      <c r="U12" s="11"/>
      <c r="V12" s="12"/>
      <c r="W12" s="8">
        <v>1</v>
      </c>
      <c r="X12" s="8">
        <v>8</v>
      </c>
      <c r="Y12" s="13">
        <v>13.943423282492505</v>
      </c>
      <c r="Z12" s="14"/>
      <c r="AA12" s="14"/>
      <c r="AC12" s="15"/>
      <c r="AD12" s="16"/>
    </row>
    <row r="13" spans="1:30" ht="20.100000000000001" customHeight="1">
      <c r="A13" s="5">
        <v>8</v>
      </c>
      <c r="B13" s="6" t="s">
        <v>40</v>
      </c>
      <c r="C13" s="7"/>
      <c r="D13" s="229">
        <v>170</v>
      </c>
      <c r="E13" s="230">
        <v>98</v>
      </c>
      <c r="F13" s="230">
        <v>1</v>
      </c>
      <c r="G13" s="230">
        <v>0</v>
      </c>
      <c r="H13" s="230">
        <v>0</v>
      </c>
      <c r="I13" s="230">
        <v>1</v>
      </c>
      <c r="J13" s="230">
        <v>21</v>
      </c>
      <c r="K13" s="230">
        <v>76</v>
      </c>
      <c r="L13" s="230">
        <v>15</v>
      </c>
      <c r="M13" s="230">
        <v>3</v>
      </c>
      <c r="N13" s="147">
        <v>15.578478409869774</v>
      </c>
      <c r="O13" s="153">
        <v>8.9805346127484587</v>
      </c>
      <c r="P13" s="150">
        <v>3.8893198503947914</v>
      </c>
      <c r="Q13" s="9">
        <v>5.882352941176471</v>
      </c>
      <c r="R13" s="9">
        <v>5.8479532163742691</v>
      </c>
      <c r="S13" s="10">
        <v>5.8479532163742691</v>
      </c>
      <c r="T13" s="11"/>
      <c r="U13" s="11"/>
      <c r="V13" s="12"/>
      <c r="W13" s="8">
        <v>1</v>
      </c>
      <c r="X13" s="8">
        <v>2</v>
      </c>
      <c r="Y13" s="13">
        <v>5.0634349555008518</v>
      </c>
      <c r="Z13" s="14"/>
      <c r="AA13" s="14"/>
      <c r="AC13" s="15"/>
      <c r="AD13" s="16"/>
    </row>
    <row r="14" spans="1:30" ht="20.100000000000001" customHeight="1">
      <c r="A14" s="5">
        <v>9</v>
      </c>
      <c r="B14" s="6" t="s">
        <v>41</v>
      </c>
      <c r="C14" s="7"/>
      <c r="D14" s="229">
        <v>167</v>
      </c>
      <c r="E14" s="230">
        <v>152</v>
      </c>
      <c r="F14" s="230">
        <v>2</v>
      </c>
      <c r="G14" s="230">
        <v>1</v>
      </c>
      <c r="H14" s="230">
        <v>2</v>
      </c>
      <c r="I14" s="230">
        <v>1</v>
      </c>
      <c r="J14" s="230">
        <v>44</v>
      </c>
      <c r="K14" s="230">
        <v>103</v>
      </c>
      <c r="L14" s="230">
        <v>28</v>
      </c>
      <c r="M14" s="230">
        <v>6</v>
      </c>
      <c r="N14" s="147">
        <v>13.823185265438786</v>
      </c>
      <c r="O14" s="153">
        <v>12.581581798483207</v>
      </c>
      <c r="P14" s="150">
        <v>6.9734471313418682</v>
      </c>
      <c r="Q14" s="9">
        <v>11.976047904191617</v>
      </c>
      <c r="R14" s="9">
        <v>17.857142857142858</v>
      </c>
      <c r="S14" s="10">
        <v>5.9523809523809526</v>
      </c>
      <c r="T14" s="11"/>
      <c r="U14" s="11"/>
      <c r="V14" s="12"/>
      <c r="W14" s="8">
        <v>3</v>
      </c>
      <c r="X14" s="8">
        <v>6</v>
      </c>
      <c r="Y14" s="13">
        <v>15.242257267718031</v>
      </c>
      <c r="Z14" s="14"/>
      <c r="AA14" s="14"/>
      <c r="AC14" s="15"/>
      <c r="AD14" s="16"/>
    </row>
    <row r="15" spans="1:30" ht="20.100000000000001" customHeight="1">
      <c r="A15" s="17">
        <v>10</v>
      </c>
      <c r="B15" s="18" t="s">
        <v>42</v>
      </c>
      <c r="C15" s="7"/>
      <c r="D15" s="229">
        <v>105</v>
      </c>
      <c r="E15" s="230">
        <v>93</v>
      </c>
      <c r="F15" s="230">
        <v>0</v>
      </c>
      <c r="G15" s="230">
        <v>0</v>
      </c>
      <c r="H15" s="230">
        <v>0</v>
      </c>
      <c r="I15" s="230">
        <v>0</v>
      </c>
      <c r="J15" s="230">
        <v>22</v>
      </c>
      <c r="K15" s="230">
        <v>71</v>
      </c>
      <c r="L15" s="230">
        <v>16</v>
      </c>
      <c r="M15" s="230">
        <v>1</v>
      </c>
      <c r="N15" s="147">
        <v>13.356007991627818</v>
      </c>
      <c r="O15" s="153">
        <v>11.829607078298924</v>
      </c>
      <c r="P15" s="150">
        <v>5.6521906225980016</v>
      </c>
      <c r="Q15" s="9">
        <v>0</v>
      </c>
      <c r="R15" s="9">
        <v>0</v>
      </c>
      <c r="S15" s="10">
        <v>0</v>
      </c>
      <c r="T15" s="11"/>
      <c r="U15" s="11"/>
      <c r="V15" s="12"/>
      <c r="W15" s="8">
        <v>2</v>
      </c>
      <c r="X15" s="8">
        <v>2</v>
      </c>
      <c r="Y15" s="13">
        <v>8.7100977198697063</v>
      </c>
      <c r="Z15" s="14"/>
      <c r="AA15" s="14"/>
      <c r="AC15" s="15"/>
      <c r="AD15" s="16"/>
    </row>
    <row r="16" spans="1:30" ht="39" customHeight="1">
      <c r="A16" s="19">
        <v>11</v>
      </c>
      <c r="B16" s="20" t="s">
        <v>43</v>
      </c>
      <c r="C16" s="21"/>
      <c r="D16" s="231">
        <v>1479</v>
      </c>
      <c r="E16" s="195">
        <v>1194</v>
      </c>
      <c r="F16" s="231">
        <v>16</v>
      </c>
      <c r="G16" s="231">
        <v>8</v>
      </c>
      <c r="H16" s="231">
        <v>4</v>
      </c>
      <c r="I16" s="231">
        <v>10</v>
      </c>
      <c r="J16" s="231">
        <v>355</v>
      </c>
      <c r="K16" s="232">
        <v>813</v>
      </c>
      <c r="L16" s="233">
        <v>219</v>
      </c>
      <c r="M16" s="234">
        <v>57</v>
      </c>
      <c r="N16" s="148">
        <v>12.744124745832622</v>
      </c>
      <c r="O16" s="154">
        <v>10.288360342477452</v>
      </c>
      <c r="P16" s="151">
        <v>5.9508644792437213</v>
      </c>
      <c r="Q16" s="9">
        <v>10.818120351588911</v>
      </c>
      <c r="R16" s="24">
        <v>9.4022834116856959</v>
      </c>
      <c r="S16" s="25">
        <v>6.7159167226326391</v>
      </c>
      <c r="T16" s="26"/>
      <c r="U16" s="26"/>
      <c r="V16" s="27"/>
      <c r="W16" s="22">
        <v>11</v>
      </c>
      <c r="X16" s="23">
        <v>35</v>
      </c>
      <c r="Y16" s="28">
        <v>9.4761249038111046</v>
      </c>
      <c r="Z16" s="29"/>
      <c r="AA16" s="30"/>
      <c r="AC16" s="31"/>
      <c r="AD16" s="32"/>
    </row>
    <row r="17" spans="1:30" ht="28.5" customHeight="1">
      <c r="A17" s="17">
        <v>12</v>
      </c>
      <c r="B17" s="18" t="s">
        <v>44</v>
      </c>
      <c r="C17" s="7"/>
      <c r="D17" s="229">
        <v>778</v>
      </c>
      <c r="E17" s="230">
        <v>458</v>
      </c>
      <c r="F17" s="230">
        <v>4</v>
      </c>
      <c r="G17" s="230">
        <v>5</v>
      </c>
      <c r="H17" s="230">
        <v>2</v>
      </c>
      <c r="I17" s="230">
        <v>5</v>
      </c>
      <c r="J17" s="230">
        <v>94</v>
      </c>
      <c r="K17" s="230">
        <v>355</v>
      </c>
      <c r="L17" s="230">
        <v>60</v>
      </c>
      <c r="M17" s="230">
        <v>16</v>
      </c>
      <c r="N17" s="147">
        <v>16.251509635890663</v>
      </c>
      <c r="O17" s="153">
        <v>9.5670840787119857</v>
      </c>
      <c r="P17" s="150">
        <v>3.445876288659794</v>
      </c>
      <c r="Q17" s="9">
        <v>5.1413881748071981</v>
      </c>
      <c r="R17" s="9">
        <v>8.9399744572158362</v>
      </c>
      <c r="S17" s="10">
        <v>6.3856960408684547</v>
      </c>
      <c r="T17" s="11"/>
      <c r="U17" s="11"/>
      <c r="V17" s="33"/>
      <c r="W17" s="8">
        <v>1</v>
      </c>
      <c r="X17" s="8">
        <v>10</v>
      </c>
      <c r="Y17" s="13">
        <v>7.5639284906087356</v>
      </c>
      <c r="Z17" s="14"/>
      <c r="AA17" s="14"/>
      <c r="AC17" s="15"/>
      <c r="AD17" s="16"/>
    </row>
    <row r="18" spans="1:30" ht="28.5" customHeight="1">
      <c r="A18" s="258" t="s">
        <v>172</v>
      </c>
      <c r="B18" s="259"/>
      <c r="C18" s="34"/>
      <c r="D18" s="235">
        <v>2257</v>
      </c>
      <c r="E18" s="235">
        <v>1652</v>
      </c>
      <c r="F18" s="235">
        <v>20</v>
      </c>
      <c r="G18" s="235">
        <v>13</v>
      </c>
      <c r="H18" s="235">
        <v>6</v>
      </c>
      <c r="I18" s="235">
        <v>15</v>
      </c>
      <c r="J18" s="236">
        <v>449</v>
      </c>
      <c r="K18" s="236">
        <v>1168</v>
      </c>
      <c r="L18" s="236">
        <v>279</v>
      </c>
      <c r="M18" s="236">
        <v>73</v>
      </c>
      <c r="N18" s="149">
        <v>13.768411591055305</v>
      </c>
      <c r="O18" s="155">
        <v>10.077720845557538</v>
      </c>
      <c r="P18" s="152">
        <v>5.1648269394567716</v>
      </c>
      <c r="Q18" s="24">
        <v>8.3000000000000007</v>
      </c>
      <c r="R18" s="24">
        <v>9.2429577464788739</v>
      </c>
      <c r="S18" s="36">
        <v>6.602112676056338</v>
      </c>
      <c r="T18" s="37"/>
      <c r="U18" s="38"/>
      <c r="V18" s="27"/>
      <c r="W18" s="34">
        <v>12</v>
      </c>
      <c r="X18" s="35">
        <v>45</v>
      </c>
      <c r="Y18" s="28">
        <v>8.9720838676966199</v>
      </c>
      <c r="Z18" s="39"/>
      <c r="AA18" s="40"/>
      <c r="AC18" s="41"/>
      <c r="AD18" s="42"/>
    </row>
  </sheetData>
  <sheetProtection selectLockedCells="1" selectUnlockedCells="1"/>
  <mergeCells count="33">
    <mergeCell ref="A1:U1"/>
    <mergeCell ref="A2:U2"/>
    <mergeCell ref="A3:A5"/>
    <mergeCell ref="B3:B5"/>
    <mergeCell ref="C3:C5"/>
    <mergeCell ref="D3:D5"/>
    <mergeCell ref="E3:M3"/>
    <mergeCell ref="N3:N5"/>
    <mergeCell ref="O3:S3"/>
    <mergeCell ref="T3:T5"/>
    <mergeCell ref="AC3:AC5"/>
    <mergeCell ref="AD3:AD5"/>
    <mergeCell ref="E4:E5"/>
    <mergeCell ref="F4:F5"/>
    <mergeCell ref="G4:G5"/>
    <mergeCell ref="J4:J5"/>
    <mergeCell ref="K4:K5"/>
    <mergeCell ref="AA4:AA5"/>
    <mergeCell ref="L4:L5"/>
    <mergeCell ref="M4:M5"/>
    <mergeCell ref="O4:O5"/>
    <mergeCell ref="P4:P5"/>
    <mergeCell ref="Q4:Q5"/>
    <mergeCell ref="R4:R5"/>
    <mergeCell ref="U3:U5"/>
    <mergeCell ref="V3:V5"/>
    <mergeCell ref="A18:B18"/>
    <mergeCell ref="Y3:Z3"/>
    <mergeCell ref="S4:S5"/>
    <mergeCell ref="W4:W5"/>
    <mergeCell ref="X4:X5"/>
    <mergeCell ref="Y4:Y5"/>
    <mergeCell ref="Z4:Z5"/>
  </mergeCells>
  <dataValidations count="1">
    <dataValidation operator="equal" allowBlank="1" showErrorMessage="1" sqref="W65553:X65553 JS65553:JT65553 TO65553:TP65553 ADK65553:ADL65553 ANG65553:ANH65553 AXC65553:AXD65553 BGY65553:BGZ65553 BQU65553:BQV65553 CAQ65553:CAR65553 CKM65553:CKN65553 CUI65553:CUJ65553 DEE65553:DEF65553 DOA65553:DOB65553 DXW65553:DXX65553 EHS65553:EHT65553 ERO65553:ERP65553 FBK65553:FBL65553 FLG65553:FLH65553 FVC65553:FVD65553 GEY65553:GEZ65553 GOU65553:GOV65553 GYQ65553:GYR65553 HIM65553:HIN65553 HSI65553:HSJ65553 ICE65553:ICF65553 IMA65553:IMB65553 IVW65553:IVX65553 JFS65553:JFT65553 JPO65553:JPP65553 JZK65553:JZL65553 KJG65553:KJH65553 KTC65553:KTD65553 LCY65553:LCZ65553 LMU65553:LMV65553 LWQ65553:LWR65553 MGM65553:MGN65553 MQI65553:MQJ65553 NAE65553:NAF65553 NKA65553:NKB65553 NTW65553:NTX65553 ODS65553:ODT65553 ONO65553:ONP65553 OXK65553:OXL65553 PHG65553:PHH65553 PRC65553:PRD65553 QAY65553:QAZ65553 QKU65553:QKV65553 QUQ65553:QUR65553 REM65553:REN65553 ROI65553:ROJ65553 RYE65553:RYF65553 SIA65553:SIB65553 SRW65553:SRX65553 TBS65553:TBT65553 TLO65553:TLP65553 TVK65553:TVL65553 UFG65553:UFH65553 UPC65553:UPD65553 UYY65553:UYZ65553 VIU65553:VIV65553 VSQ65553:VSR65553 WCM65553:WCN65553 WMI65553:WMJ65553 WWE65553:WWF65553 W131089:X131089 JS131089:JT131089 TO131089:TP131089 ADK131089:ADL131089 ANG131089:ANH131089 AXC131089:AXD131089 BGY131089:BGZ131089 BQU131089:BQV131089 CAQ131089:CAR131089 CKM131089:CKN131089 CUI131089:CUJ131089 DEE131089:DEF131089 DOA131089:DOB131089 DXW131089:DXX131089 EHS131089:EHT131089 ERO131089:ERP131089 FBK131089:FBL131089 FLG131089:FLH131089 FVC131089:FVD131089 GEY131089:GEZ131089 GOU131089:GOV131089 GYQ131089:GYR131089 HIM131089:HIN131089 HSI131089:HSJ131089 ICE131089:ICF131089 IMA131089:IMB131089 IVW131089:IVX131089 JFS131089:JFT131089 JPO131089:JPP131089 JZK131089:JZL131089 KJG131089:KJH131089 KTC131089:KTD131089 LCY131089:LCZ131089 LMU131089:LMV131089 LWQ131089:LWR131089 MGM131089:MGN131089 MQI131089:MQJ131089 NAE131089:NAF131089 NKA131089:NKB131089 NTW131089:NTX131089 ODS131089:ODT131089 ONO131089:ONP131089 OXK131089:OXL131089 PHG131089:PHH131089 PRC131089:PRD131089 QAY131089:QAZ131089 QKU131089:QKV131089 QUQ131089:QUR131089 REM131089:REN131089 ROI131089:ROJ131089 RYE131089:RYF131089 SIA131089:SIB131089 SRW131089:SRX131089 TBS131089:TBT131089 TLO131089:TLP131089 TVK131089:TVL131089 UFG131089:UFH131089 UPC131089:UPD131089 UYY131089:UYZ131089 VIU131089:VIV131089 VSQ131089:VSR131089 WCM131089:WCN131089 WMI131089:WMJ131089 WWE131089:WWF131089 W196625:X196625 JS196625:JT196625 TO196625:TP196625 ADK196625:ADL196625 ANG196625:ANH196625 AXC196625:AXD196625 BGY196625:BGZ196625 BQU196625:BQV196625 CAQ196625:CAR196625 CKM196625:CKN196625 CUI196625:CUJ196625 DEE196625:DEF196625 DOA196625:DOB196625 DXW196625:DXX196625 EHS196625:EHT196625 ERO196625:ERP196625 FBK196625:FBL196625 FLG196625:FLH196625 FVC196625:FVD196625 GEY196625:GEZ196625 GOU196625:GOV196625 GYQ196625:GYR196625 HIM196625:HIN196625 HSI196625:HSJ196625 ICE196625:ICF196625 IMA196625:IMB196625 IVW196625:IVX196625 JFS196625:JFT196625 JPO196625:JPP196625 JZK196625:JZL196625 KJG196625:KJH196625 KTC196625:KTD196625 LCY196625:LCZ196625 LMU196625:LMV196625 LWQ196625:LWR196625 MGM196625:MGN196625 MQI196625:MQJ196625 NAE196625:NAF196625 NKA196625:NKB196625 NTW196625:NTX196625 ODS196625:ODT196625 ONO196625:ONP196625 OXK196625:OXL196625 PHG196625:PHH196625 PRC196625:PRD196625 QAY196625:QAZ196625 QKU196625:QKV196625 QUQ196625:QUR196625 REM196625:REN196625 ROI196625:ROJ196625 RYE196625:RYF196625 SIA196625:SIB196625 SRW196625:SRX196625 TBS196625:TBT196625 TLO196625:TLP196625 TVK196625:TVL196625 UFG196625:UFH196625 UPC196625:UPD196625 UYY196625:UYZ196625 VIU196625:VIV196625 VSQ196625:VSR196625 WCM196625:WCN196625 WMI196625:WMJ196625 WWE196625:WWF196625 W262161:X262161 JS262161:JT262161 TO262161:TP262161 ADK262161:ADL262161 ANG262161:ANH262161 AXC262161:AXD262161 BGY262161:BGZ262161 BQU262161:BQV262161 CAQ262161:CAR262161 CKM262161:CKN262161 CUI262161:CUJ262161 DEE262161:DEF262161 DOA262161:DOB262161 DXW262161:DXX262161 EHS262161:EHT262161 ERO262161:ERP262161 FBK262161:FBL262161 FLG262161:FLH262161 FVC262161:FVD262161 GEY262161:GEZ262161 GOU262161:GOV262161 GYQ262161:GYR262161 HIM262161:HIN262161 HSI262161:HSJ262161 ICE262161:ICF262161 IMA262161:IMB262161 IVW262161:IVX262161 JFS262161:JFT262161 JPO262161:JPP262161 JZK262161:JZL262161 KJG262161:KJH262161 KTC262161:KTD262161 LCY262161:LCZ262161 LMU262161:LMV262161 LWQ262161:LWR262161 MGM262161:MGN262161 MQI262161:MQJ262161 NAE262161:NAF262161 NKA262161:NKB262161 NTW262161:NTX262161 ODS262161:ODT262161 ONO262161:ONP262161 OXK262161:OXL262161 PHG262161:PHH262161 PRC262161:PRD262161 QAY262161:QAZ262161 QKU262161:QKV262161 QUQ262161:QUR262161 REM262161:REN262161 ROI262161:ROJ262161 RYE262161:RYF262161 SIA262161:SIB262161 SRW262161:SRX262161 TBS262161:TBT262161 TLO262161:TLP262161 TVK262161:TVL262161 UFG262161:UFH262161 UPC262161:UPD262161 UYY262161:UYZ262161 VIU262161:VIV262161 VSQ262161:VSR262161 WCM262161:WCN262161 WMI262161:WMJ262161 WWE262161:WWF262161 W327697:X327697 JS327697:JT327697 TO327697:TP327697 ADK327697:ADL327697 ANG327697:ANH327697 AXC327697:AXD327697 BGY327697:BGZ327697 BQU327697:BQV327697 CAQ327697:CAR327697 CKM327697:CKN327697 CUI327697:CUJ327697 DEE327697:DEF327697 DOA327697:DOB327697 DXW327697:DXX327697 EHS327697:EHT327697 ERO327697:ERP327697 FBK327697:FBL327697 FLG327697:FLH327697 FVC327697:FVD327697 GEY327697:GEZ327697 GOU327697:GOV327697 GYQ327697:GYR327697 HIM327697:HIN327697 HSI327697:HSJ327697 ICE327697:ICF327697 IMA327697:IMB327697 IVW327697:IVX327697 JFS327697:JFT327697 JPO327697:JPP327697 JZK327697:JZL327697 KJG327697:KJH327697 KTC327697:KTD327697 LCY327697:LCZ327697 LMU327697:LMV327697 LWQ327697:LWR327697 MGM327697:MGN327697 MQI327697:MQJ327697 NAE327697:NAF327697 NKA327697:NKB327697 NTW327697:NTX327697 ODS327697:ODT327697 ONO327697:ONP327697 OXK327697:OXL327697 PHG327697:PHH327697 PRC327697:PRD327697 QAY327697:QAZ327697 QKU327697:QKV327697 QUQ327697:QUR327697 REM327697:REN327697 ROI327697:ROJ327697 RYE327697:RYF327697 SIA327697:SIB327697 SRW327697:SRX327697 TBS327697:TBT327697 TLO327697:TLP327697 TVK327697:TVL327697 UFG327697:UFH327697 UPC327697:UPD327697 UYY327697:UYZ327697 VIU327697:VIV327697 VSQ327697:VSR327697 WCM327697:WCN327697 WMI327697:WMJ327697 WWE327697:WWF327697 W393233:X393233 JS393233:JT393233 TO393233:TP393233 ADK393233:ADL393233 ANG393233:ANH393233 AXC393233:AXD393233 BGY393233:BGZ393233 BQU393233:BQV393233 CAQ393233:CAR393233 CKM393233:CKN393233 CUI393233:CUJ393233 DEE393233:DEF393233 DOA393233:DOB393233 DXW393233:DXX393233 EHS393233:EHT393233 ERO393233:ERP393233 FBK393233:FBL393233 FLG393233:FLH393233 FVC393233:FVD393233 GEY393233:GEZ393233 GOU393233:GOV393233 GYQ393233:GYR393233 HIM393233:HIN393233 HSI393233:HSJ393233 ICE393233:ICF393233 IMA393233:IMB393233 IVW393233:IVX393233 JFS393233:JFT393233 JPO393233:JPP393233 JZK393233:JZL393233 KJG393233:KJH393233 KTC393233:KTD393233 LCY393233:LCZ393233 LMU393233:LMV393233 LWQ393233:LWR393233 MGM393233:MGN393233 MQI393233:MQJ393233 NAE393233:NAF393233 NKA393233:NKB393233 NTW393233:NTX393233 ODS393233:ODT393233 ONO393233:ONP393233 OXK393233:OXL393233 PHG393233:PHH393233 PRC393233:PRD393233 QAY393233:QAZ393233 QKU393233:QKV393233 QUQ393233:QUR393233 REM393233:REN393233 ROI393233:ROJ393233 RYE393233:RYF393233 SIA393233:SIB393233 SRW393233:SRX393233 TBS393233:TBT393233 TLO393233:TLP393233 TVK393233:TVL393233 UFG393233:UFH393233 UPC393233:UPD393233 UYY393233:UYZ393233 VIU393233:VIV393233 VSQ393233:VSR393233 WCM393233:WCN393233 WMI393233:WMJ393233 WWE393233:WWF393233 W458769:X458769 JS458769:JT458769 TO458769:TP458769 ADK458769:ADL458769 ANG458769:ANH458769 AXC458769:AXD458769 BGY458769:BGZ458769 BQU458769:BQV458769 CAQ458769:CAR458769 CKM458769:CKN458769 CUI458769:CUJ458769 DEE458769:DEF458769 DOA458769:DOB458769 DXW458769:DXX458769 EHS458769:EHT458769 ERO458769:ERP458769 FBK458769:FBL458769 FLG458769:FLH458769 FVC458769:FVD458769 GEY458769:GEZ458769 GOU458769:GOV458769 GYQ458769:GYR458769 HIM458769:HIN458769 HSI458769:HSJ458769 ICE458769:ICF458769 IMA458769:IMB458769 IVW458769:IVX458769 JFS458769:JFT458769 JPO458769:JPP458769 JZK458769:JZL458769 KJG458769:KJH458769 KTC458769:KTD458769 LCY458769:LCZ458769 LMU458769:LMV458769 LWQ458769:LWR458769 MGM458769:MGN458769 MQI458769:MQJ458769 NAE458769:NAF458769 NKA458769:NKB458769 NTW458769:NTX458769 ODS458769:ODT458769 ONO458769:ONP458769 OXK458769:OXL458769 PHG458769:PHH458769 PRC458769:PRD458769 QAY458769:QAZ458769 QKU458769:QKV458769 QUQ458769:QUR458769 REM458769:REN458769 ROI458769:ROJ458769 RYE458769:RYF458769 SIA458769:SIB458769 SRW458769:SRX458769 TBS458769:TBT458769 TLO458769:TLP458769 TVK458769:TVL458769 UFG458769:UFH458769 UPC458769:UPD458769 UYY458769:UYZ458769 VIU458769:VIV458769 VSQ458769:VSR458769 WCM458769:WCN458769 WMI458769:WMJ458769 WWE458769:WWF458769 W524305:X524305 JS524305:JT524305 TO524305:TP524305 ADK524305:ADL524305 ANG524305:ANH524305 AXC524305:AXD524305 BGY524305:BGZ524305 BQU524305:BQV524305 CAQ524305:CAR524305 CKM524305:CKN524305 CUI524305:CUJ524305 DEE524305:DEF524305 DOA524305:DOB524305 DXW524305:DXX524305 EHS524305:EHT524305 ERO524305:ERP524305 FBK524305:FBL524305 FLG524305:FLH524305 FVC524305:FVD524305 GEY524305:GEZ524305 GOU524305:GOV524305 GYQ524305:GYR524305 HIM524305:HIN524305 HSI524305:HSJ524305 ICE524305:ICF524305 IMA524305:IMB524305 IVW524305:IVX524305 JFS524305:JFT524305 JPO524305:JPP524305 JZK524305:JZL524305 KJG524305:KJH524305 KTC524305:KTD524305 LCY524305:LCZ524305 LMU524305:LMV524305 LWQ524305:LWR524305 MGM524305:MGN524305 MQI524305:MQJ524305 NAE524305:NAF524305 NKA524305:NKB524305 NTW524305:NTX524305 ODS524305:ODT524305 ONO524305:ONP524305 OXK524305:OXL524305 PHG524305:PHH524305 PRC524305:PRD524305 QAY524305:QAZ524305 QKU524305:QKV524305 QUQ524305:QUR524305 REM524305:REN524305 ROI524305:ROJ524305 RYE524305:RYF524305 SIA524305:SIB524305 SRW524305:SRX524305 TBS524305:TBT524305 TLO524305:TLP524305 TVK524305:TVL524305 UFG524305:UFH524305 UPC524305:UPD524305 UYY524305:UYZ524305 VIU524305:VIV524305 VSQ524305:VSR524305 WCM524305:WCN524305 WMI524305:WMJ524305 WWE524305:WWF524305 W589841:X589841 JS589841:JT589841 TO589841:TP589841 ADK589841:ADL589841 ANG589841:ANH589841 AXC589841:AXD589841 BGY589841:BGZ589841 BQU589841:BQV589841 CAQ589841:CAR589841 CKM589841:CKN589841 CUI589841:CUJ589841 DEE589841:DEF589841 DOA589841:DOB589841 DXW589841:DXX589841 EHS589841:EHT589841 ERO589841:ERP589841 FBK589841:FBL589841 FLG589841:FLH589841 FVC589841:FVD589841 GEY589841:GEZ589841 GOU589841:GOV589841 GYQ589841:GYR589841 HIM589841:HIN589841 HSI589841:HSJ589841 ICE589841:ICF589841 IMA589841:IMB589841 IVW589841:IVX589841 JFS589841:JFT589841 JPO589841:JPP589841 JZK589841:JZL589841 KJG589841:KJH589841 KTC589841:KTD589841 LCY589841:LCZ589841 LMU589841:LMV589841 LWQ589841:LWR589841 MGM589841:MGN589841 MQI589841:MQJ589841 NAE589841:NAF589841 NKA589841:NKB589841 NTW589841:NTX589841 ODS589841:ODT589841 ONO589841:ONP589841 OXK589841:OXL589841 PHG589841:PHH589841 PRC589841:PRD589841 QAY589841:QAZ589841 QKU589841:QKV589841 QUQ589841:QUR589841 REM589841:REN589841 ROI589841:ROJ589841 RYE589841:RYF589841 SIA589841:SIB589841 SRW589841:SRX589841 TBS589841:TBT589841 TLO589841:TLP589841 TVK589841:TVL589841 UFG589841:UFH589841 UPC589841:UPD589841 UYY589841:UYZ589841 VIU589841:VIV589841 VSQ589841:VSR589841 WCM589841:WCN589841 WMI589841:WMJ589841 WWE589841:WWF589841 W655377:X655377 JS655377:JT655377 TO655377:TP655377 ADK655377:ADL655377 ANG655377:ANH655377 AXC655377:AXD655377 BGY655377:BGZ655377 BQU655377:BQV655377 CAQ655377:CAR655377 CKM655377:CKN655377 CUI655377:CUJ655377 DEE655377:DEF655377 DOA655377:DOB655377 DXW655377:DXX655377 EHS655377:EHT655377 ERO655377:ERP655377 FBK655377:FBL655377 FLG655377:FLH655377 FVC655377:FVD655377 GEY655377:GEZ655377 GOU655377:GOV655377 GYQ655377:GYR655377 HIM655377:HIN655377 HSI655377:HSJ655377 ICE655377:ICF655377 IMA655377:IMB655377 IVW655377:IVX655377 JFS655377:JFT655377 JPO655377:JPP655377 JZK655377:JZL655377 KJG655377:KJH655377 KTC655377:KTD655377 LCY655377:LCZ655377 LMU655377:LMV655377 LWQ655377:LWR655377 MGM655377:MGN655377 MQI655377:MQJ655377 NAE655377:NAF655377 NKA655377:NKB655377 NTW655377:NTX655377 ODS655377:ODT655377 ONO655377:ONP655377 OXK655377:OXL655377 PHG655377:PHH655377 PRC655377:PRD655377 QAY655377:QAZ655377 QKU655377:QKV655377 QUQ655377:QUR655377 REM655377:REN655377 ROI655377:ROJ655377 RYE655377:RYF655377 SIA655377:SIB655377 SRW655377:SRX655377 TBS655377:TBT655377 TLO655377:TLP655377 TVK655377:TVL655377 UFG655377:UFH655377 UPC655377:UPD655377 UYY655377:UYZ655377 VIU655377:VIV655377 VSQ655377:VSR655377 WCM655377:WCN655377 WMI655377:WMJ655377 WWE655377:WWF655377 W720913:X720913 JS720913:JT720913 TO720913:TP720913 ADK720913:ADL720913 ANG720913:ANH720913 AXC720913:AXD720913 BGY720913:BGZ720913 BQU720913:BQV720913 CAQ720913:CAR720913 CKM720913:CKN720913 CUI720913:CUJ720913 DEE720913:DEF720913 DOA720913:DOB720913 DXW720913:DXX720913 EHS720913:EHT720913 ERO720913:ERP720913 FBK720913:FBL720913 FLG720913:FLH720913 FVC720913:FVD720913 GEY720913:GEZ720913 GOU720913:GOV720913 GYQ720913:GYR720913 HIM720913:HIN720913 HSI720913:HSJ720913 ICE720913:ICF720913 IMA720913:IMB720913 IVW720913:IVX720913 JFS720913:JFT720913 JPO720913:JPP720913 JZK720913:JZL720913 KJG720913:KJH720913 KTC720913:KTD720913 LCY720913:LCZ720913 LMU720913:LMV720913 LWQ720913:LWR720913 MGM720913:MGN720913 MQI720913:MQJ720913 NAE720913:NAF720913 NKA720913:NKB720913 NTW720913:NTX720913 ODS720913:ODT720913 ONO720913:ONP720913 OXK720913:OXL720913 PHG720913:PHH720913 PRC720913:PRD720913 QAY720913:QAZ720913 QKU720913:QKV720913 QUQ720913:QUR720913 REM720913:REN720913 ROI720913:ROJ720913 RYE720913:RYF720913 SIA720913:SIB720913 SRW720913:SRX720913 TBS720913:TBT720913 TLO720913:TLP720913 TVK720913:TVL720913 UFG720913:UFH720913 UPC720913:UPD720913 UYY720913:UYZ720913 VIU720913:VIV720913 VSQ720913:VSR720913 WCM720913:WCN720913 WMI720913:WMJ720913 WWE720913:WWF720913 W786449:X786449 JS786449:JT786449 TO786449:TP786449 ADK786449:ADL786449 ANG786449:ANH786449 AXC786449:AXD786449 BGY786449:BGZ786449 BQU786449:BQV786449 CAQ786449:CAR786449 CKM786449:CKN786449 CUI786449:CUJ786449 DEE786449:DEF786449 DOA786449:DOB786449 DXW786449:DXX786449 EHS786449:EHT786449 ERO786449:ERP786449 FBK786449:FBL786449 FLG786449:FLH786449 FVC786449:FVD786449 GEY786449:GEZ786449 GOU786449:GOV786449 GYQ786449:GYR786449 HIM786449:HIN786449 HSI786449:HSJ786449 ICE786449:ICF786449 IMA786449:IMB786449 IVW786449:IVX786449 JFS786449:JFT786449 JPO786449:JPP786449 JZK786449:JZL786449 KJG786449:KJH786449 KTC786449:KTD786449 LCY786449:LCZ786449 LMU786449:LMV786449 LWQ786449:LWR786449 MGM786449:MGN786449 MQI786449:MQJ786449 NAE786449:NAF786449 NKA786449:NKB786449 NTW786449:NTX786449 ODS786449:ODT786449 ONO786449:ONP786449 OXK786449:OXL786449 PHG786449:PHH786449 PRC786449:PRD786449 QAY786449:QAZ786449 QKU786449:QKV786449 QUQ786449:QUR786449 REM786449:REN786449 ROI786449:ROJ786449 RYE786449:RYF786449 SIA786449:SIB786449 SRW786449:SRX786449 TBS786449:TBT786449 TLO786449:TLP786449 TVK786449:TVL786449 UFG786449:UFH786449 UPC786449:UPD786449 UYY786449:UYZ786449 VIU786449:VIV786449 VSQ786449:VSR786449 WCM786449:WCN786449 WMI786449:WMJ786449 WWE786449:WWF786449 W851985:X851985 JS851985:JT851985 TO851985:TP851985 ADK851985:ADL851985 ANG851985:ANH851985 AXC851985:AXD851985 BGY851985:BGZ851985 BQU851985:BQV851985 CAQ851985:CAR851985 CKM851985:CKN851985 CUI851985:CUJ851985 DEE851985:DEF851985 DOA851985:DOB851985 DXW851985:DXX851985 EHS851985:EHT851985 ERO851985:ERP851985 FBK851985:FBL851985 FLG851985:FLH851985 FVC851985:FVD851985 GEY851985:GEZ851985 GOU851985:GOV851985 GYQ851985:GYR851985 HIM851985:HIN851985 HSI851985:HSJ851985 ICE851985:ICF851985 IMA851985:IMB851985 IVW851985:IVX851985 JFS851985:JFT851985 JPO851985:JPP851985 JZK851985:JZL851985 KJG851985:KJH851985 KTC851985:KTD851985 LCY851985:LCZ851985 LMU851985:LMV851985 LWQ851985:LWR851985 MGM851985:MGN851985 MQI851985:MQJ851985 NAE851985:NAF851985 NKA851985:NKB851985 NTW851985:NTX851985 ODS851985:ODT851985 ONO851985:ONP851985 OXK851985:OXL851985 PHG851985:PHH851985 PRC851985:PRD851985 QAY851985:QAZ851985 QKU851985:QKV851985 QUQ851985:QUR851985 REM851985:REN851985 ROI851985:ROJ851985 RYE851985:RYF851985 SIA851985:SIB851985 SRW851985:SRX851985 TBS851985:TBT851985 TLO851985:TLP851985 TVK851985:TVL851985 UFG851985:UFH851985 UPC851985:UPD851985 UYY851985:UYZ851985 VIU851985:VIV851985 VSQ851985:VSR851985 WCM851985:WCN851985 WMI851985:WMJ851985 WWE851985:WWF851985 W917521:X917521 JS917521:JT917521 TO917521:TP917521 ADK917521:ADL917521 ANG917521:ANH917521 AXC917521:AXD917521 BGY917521:BGZ917521 BQU917521:BQV917521 CAQ917521:CAR917521 CKM917521:CKN917521 CUI917521:CUJ917521 DEE917521:DEF917521 DOA917521:DOB917521 DXW917521:DXX917521 EHS917521:EHT917521 ERO917521:ERP917521 FBK917521:FBL917521 FLG917521:FLH917521 FVC917521:FVD917521 GEY917521:GEZ917521 GOU917521:GOV917521 GYQ917521:GYR917521 HIM917521:HIN917521 HSI917521:HSJ917521 ICE917521:ICF917521 IMA917521:IMB917521 IVW917521:IVX917521 JFS917521:JFT917521 JPO917521:JPP917521 JZK917521:JZL917521 KJG917521:KJH917521 KTC917521:KTD917521 LCY917521:LCZ917521 LMU917521:LMV917521 LWQ917521:LWR917521 MGM917521:MGN917521 MQI917521:MQJ917521 NAE917521:NAF917521 NKA917521:NKB917521 NTW917521:NTX917521 ODS917521:ODT917521 ONO917521:ONP917521 OXK917521:OXL917521 PHG917521:PHH917521 PRC917521:PRD917521 QAY917521:QAZ917521 QKU917521:QKV917521 QUQ917521:QUR917521 REM917521:REN917521 ROI917521:ROJ917521 RYE917521:RYF917521 SIA917521:SIB917521 SRW917521:SRX917521 TBS917521:TBT917521 TLO917521:TLP917521 TVK917521:TVL917521 UFG917521:UFH917521 UPC917521:UPD917521 UYY917521:UYZ917521 VIU917521:VIV917521 VSQ917521:VSR917521 WCM917521:WCN917521 WMI917521:WMJ917521 WWE917521:WWF917521 W983057:X983057 JS983057:JT983057 TO983057:TP983057 ADK983057:ADL983057 ANG983057:ANH983057 AXC983057:AXD983057 BGY983057:BGZ983057 BQU983057:BQV983057 CAQ983057:CAR983057 CKM983057:CKN983057 CUI983057:CUJ983057 DEE983057:DEF983057 DOA983057:DOB983057 DXW983057:DXX983057 EHS983057:EHT983057 ERO983057:ERP983057 FBK983057:FBL983057 FLG983057:FLH983057 FVC983057:FVD983057 GEY983057:GEZ983057 GOU983057:GOV983057 GYQ983057:GYR983057 HIM983057:HIN983057 HSI983057:HSJ983057 ICE983057:ICF983057 IMA983057:IMB983057 IVW983057:IVX983057 JFS983057:JFT983057 JPO983057:JPP983057 JZK983057:JZL983057 KJG983057:KJH983057 KTC983057:KTD983057 LCY983057:LCZ983057 LMU983057:LMV983057 LWQ983057:LWR983057 MGM983057:MGN983057 MQI983057:MQJ983057 NAE983057:NAF983057 NKA983057:NKB983057 NTW983057:NTX983057 ODS983057:ODT983057 ONO983057:ONP983057 OXK983057:OXL983057 PHG983057:PHH983057 PRC983057:PRD983057 QAY983057:QAZ983057 QKU983057:QKV983057 QUQ983057:QUR983057 REM983057:REN983057 ROI983057:ROJ983057 RYE983057:RYF983057 SIA983057:SIB983057 SRW983057:SRX983057 TBS983057:TBT983057 TLO983057:TLP983057 TVK983057:TVL983057 UFG983057:UFH983057 UPC983057:UPD983057 UYY983057:UYZ983057 VIU983057:VIV983057 VSQ983057:VSR983057 WCM983057:WCN983057 WMI983057:WMJ983057 WWE983057:WWF983057 V6:V17 JR6:JR17 TN6:TN17 ADJ6:ADJ17 ANF6:ANF17 AXB6:AXB17 BGX6:BGX17 BQT6:BQT17 CAP6:CAP17 CKL6:CKL17 CUH6:CUH17 DED6:DED17 DNZ6:DNZ17 DXV6:DXV17 EHR6:EHR17 ERN6:ERN17 FBJ6:FBJ17 FLF6:FLF17 FVB6:FVB17 GEX6:GEX17 GOT6:GOT17 GYP6:GYP17 HIL6:HIL17 HSH6:HSH17 ICD6:ICD17 ILZ6:ILZ17 IVV6:IVV17 JFR6:JFR17 JPN6:JPN17 JZJ6:JZJ17 KJF6:KJF17 KTB6:KTB17 LCX6:LCX17 LMT6:LMT17 LWP6:LWP17 MGL6:MGL17 MQH6:MQH17 NAD6:NAD17 NJZ6:NJZ17 NTV6:NTV17 ODR6:ODR17 ONN6:ONN17 OXJ6:OXJ17 PHF6:PHF17 PRB6:PRB17 QAX6:QAX17 QKT6:QKT17 QUP6:QUP17 REL6:REL17 ROH6:ROH17 RYD6:RYD17 SHZ6:SHZ17 SRV6:SRV17 TBR6:TBR17 TLN6:TLN17 TVJ6:TVJ17 UFF6:UFF17 UPB6:UPB17 UYX6:UYX17 VIT6:VIT17 VSP6:VSP17 WCL6:WCL17 WMH6:WMH17 WWD6:WWD17 V65531:V65542 JR65531:JR65542 TN65531:TN65542 ADJ65531:ADJ65542 ANF65531:ANF65542 AXB65531:AXB65542 BGX65531:BGX65542 BQT65531:BQT65542 CAP65531:CAP65542 CKL65531:CKL65542 CUH65531:CUH65542 DED65531:DED65542 DNZ65531:DNZ65542 DXV65531:DXV65542 EHR65531:EHR65542 ERN65531:ERN65542 FBJ65531:FBJ65542 FLF65531:FLF65542 FVB65531:FVB65542 GEX65531:GEX65542 GOT65531:GOT65542 GYP65531:GYP65542 HIL65531:HIL65542 HSH65531:HSH65542 ICD65531:ICD65542 ILZ65531:ILZ65542 IVV65531:IVV65542 JFR65531:JFR65542 JPN65531:JPN65542 JZJ65531:JZJ65542 KJF65531:KJF65542 KTB65531:KTB65542 LCX65531:LCX65542 LMT65531:LMT65542 LWP65531:LWP65542 MGL65531:MGL65542 MQH65531:MQH65542 NAD65531:NAD65542 NJZ65531:NJZ65542 NTV65531:NTV65542 ODR65531:ODR65542 ONN65531:ONN65542 OXJ65531:OXJ65542 PHF65531:PHF65542 PRB65531:PRB65542 QAX65531:QAX65542 QKT65531:QKT65542 QUP65531:QUP65542 REL65531:REL65542 ROH65531:ROH65542 RYD65531:RYD65542 SHZ65531:SHZ65542 SRV65531:SRV65542 TBR65531:TBR65542 TLN65531:TLN65542 TVJ65531:TVJ65542 UFF65531:UFF65542 UPB65531:UPB65542 UYX65531:UYX65542 VIT65531:VIT65542 VSP65531:VSP65542 WCL65531:WCL65542 WMH65531:WMH65542 WWD65531:WWD65542 V131067:V131078 JR131067:JR131078 TN131067:TN131078 ADJ131067:ADJ131078 ANF131067:ANF131078 AXB131067:AXB131078 BGX131067:BGX131078 BQT131067:BQT131078 CAP131067:CAP131078 CKL131067:CKL131078 CUH131067:CUH131078 DED131067:DED131078 DNZ131067:DNZ131078 DXV131067:DXV131078 EHR131067:EHR131078 ERN131067:ERN131078 FBJ131067:FBJ131078 FLF131067:FLF131078 FVB131067:FVB131078 GEX131067:GEX131078 GOT131067:GOT131078 GYP131067:GYP131078 HIL131067:HIL131078 HSH131067:HSH131078 ICD131067:ICD131078 ILZ131067:ILZ131078 IVV131067:IVV131078 JFR131067:JFR131078 JPN131067:JPN131078 JZJ131067:JZJ131078 KJF131067:KJF131078 KTB131067:KTB131078 LCX131067:LCX131078 LMT131067:LMT131078 LWP131067:LWP131078 MGL131067:MGL131078 MQH131067:MQH131078 NAD131067:NAD131078 NJZ131067:NJZ131078 NTV131067:NTV131078 ODR131067:ODR131078 ONN131067:ONN131078 OXJ131067:OXJ131078 PHF131067:PHF131078 PRB131067:PRB131078 QAX131067:QAX131078 QKT131067:QKT131078 QUP131067:QUP131078 REL131067:REL131078 ROH131067:ROH131078 RYD131067:RYD131078 SHZ131067:SHZ131078 SRV131067:SRV131078 TBR131067:TBR131078 TLN131067:TLN131078 TVJ131067:TVJ131078 UFF131067:UFF131078 UPB131067:UPB131078 UYX131067:UYX131078 VIT131067:VIT131078 VSP131067:VSP131078 WCL131067:WCL131078 WMH131067:WMH131078 WWD131067:WWD131078 V196603:V196614 JR196603:JR196614 TN196603:TN196614 ADJ196603:ADJ196614 ANF196603:ANF196614 AXB196603:AXB196614 BGX196603:BGX196614 BQT196603:BQT196614 CAP196603:CAP196614 CKL196603:CKL196614 CUH196603:CUH196614 DED196603:DED196614 DNZ196603:DNZ196614 DXV196603:DXV196614 EHR196603:EHR196614 ERN196603:ERN196614 FBJ196603:FBJ196614 FLF196603:FLF196614 FVB196603:FVB196614 GEX196603:GEX196614 GOT196603:GOT196614 GYP196603:GYP196614 HIL196603:HIL196614 HSH196603:HSH196614 ICD196603:ICD196614 ILZ196603:ILZ196614 IVV196603:IVV196614 JFR196603:JFR196614 JPN196603:JPN196614 JZJ196603:JZJ196614 KJF196603:KJF196614 KTB196603:KTB196614 LCX196603:LCX196614 LMT196603:LMT196614 LWP196603:LWP196614 MGL196603:MGL196614 MQH196603:MQH196614 NAD196603:NAD196614 NJZ196603:NJZ196614 NTV196603:NTV196614 ODR196603:ODR196614 ONN196603:ONN196614 OXJ196603:OXJ196614 PHF196603:PHF196614 PRB196603:PRB196614 QAX196603:QAX196614 QKT196603:QKT196614 QUP196603:QUP196614 REL196603:REL196614 ROH196603:ROH196614 RYD196603:RYD196614 SHZ196603:SHZ196614 SRV196603:SRV196614 TBR196603:TBR196614 TLN196603:TLN196614 TVJ196603:TVJ196614 UFF196603:UFF196614 UPB196603:UPB196614 UYX196603:UYX196614 VIT196603:VIT196614 VSP196603:VSP196614 WCL196603:WCL196614 WMH196603:WMH196614 WWD196603:WWD196614 V262139:V262150 JR262139:JR262150 TN262139:TN262150 ADJ262139:ADJ262150 ANF262139:ANF262150 AXB262139:AXB262150 BGX262139:BGX262150 BQT262139:BQT262150 CAP262139:CAP262150 CKL262139:CKL262150 CUH262139:CUH262150 DED262139:DED262150 DNZ262139:DNZ262150 DXV262139:DXV262150 EHR262139:EHR262150 ERN262139:ERN262150 FBJ262139:FBJ262150 FLF262139:FLF262150 FVB262139:FVB262150 GEX262139:GEX262150 GOT262139:GOT262150 GYP262139:GYP262150 HIL262139:HIL262150 HSH262139:HSH262150 ICD262139:ICD262150 ILZ262139:ILZ262150 IVV262139:IVV262150 JFR262139:JFR262150 JPN262139:JPN262150 JZJ262139:JZJ262150 KJF262139:KJF262150 KTB262139:KTB262150 LCX262139:LCX262150 LMT262139:LMT262150 LWP262139:LWP262150 MGL262139:MGL262150 MQH262139:MQH262150 NAD262139:NAD262150 NJZ262139:NJZ262150 NTV262139:NTV262150 ODR262139:ODR262150 ONN262139:ONN262150 OXJ262139:OXJ262150 PHF262139:PHF262150 PRB262139:PRB262150 QAX262139:QAX262150 QKT262139:QKT262150 QUP262139:QUP262150 REL262139:REL262150 ROH262139:ROH262150 RYD262139:RYD262150 SHZ262139:SHZ262150 SRV262139:SRV262150 TBR262139:TBR262150 TLN262139:TLN262150 TVJ262139:TVJ262150 UFF262139:UFF262150 UPB262139:UPB262150 UYX262139:UYX262150 VIT262139:VIT262150 VSP262139:VSP262150 WCL262139:WCL262150 WMH262139:WMH262150 WWD262139:WWD262150 V327675:V327686 JR327675:JR327686 TN327675:TN327686 ADJ327675:ADJ327686 ANF327675:ANF327686 AXB327675:AXB327686 BGX327675:BGX327686 BQT327675:BQT327686 CAP327675:CAP327686 CKL327675:CKL327686 CUH327675:CUH327686 DED327675:DED327686 DNZ327675:DNZ327686 DXV327675:DXV327686 EHR327675:EHR327686 ERN327675:ERN327686 FBJ327675:FBJ327686 FLF327675:FLF327686 FVB327675:FVB327686 GEX327675:GEX327686 GOT327675:GOT327686 GYP327675:GYP327686 HIL327675:HIL327686 HSH327675:HSH327686 ICD327675:ICD327686 ILZ327675:ILZ327686 IVV327675:IVV327686 JFR327675:JFR327686 JPN327675:JPN327686 JZJ327675:JZJ327686 KJF327675:KJF327686 KTB327675:KTB327686 LCX327675:LCX327686 LMT327675:LMT327686 LWP327675:LWP327686 MGL327675:MGL327686 MQH327675:MQH327686 NAD327675:NAD327686 NJZ327675:NJZ327686 NTV327675:NTV327686 ODR327675:ODR327686 ONN327675:ONN327686 OXJ327675:OXJ327686 PHF327675:PHF327686 PRB327675:PRB327686 QAX327675:QAX327686 QKT327675:QKT327686 QUP327675:QUP327686 REL327675:REL327686 ROH327675:ROH327686 RYD327675:RYD327686 SHZ327675:SHZ327686 SRV327675:SRV327686 TBR327675:TBR327686 TLN327675:TLN327686 TVJ327675:TVJ327686 UFF327675:UFF327686 UPB327675:UPB327686 UYX327675:UYX327686 VIT327675:VIT327686 VSP327675:VSP327686 WCL327675:WCL327686 WMH327675:WMH327686 WWD327675:WWD327686 V393211:V393222 JR393211:JR393222 TN393211:TN393222 ADJ393211:ADJ393222 ANF393211:ANF393222 AXB393211:AXB393222 BGX393211:BGX393222 BQT393211:BQT393222 CAP393211:CAP393222 CKL393211:CKL393222 CUH393211:CUH393222 DED393211:DED393222 DNZ393211:DNZ393222 DXV393211:DXV393222 EHR393211:EHR393222 ERN393211:ERN393222 FBJ393211:FBJ393222 FLF393211:FLF393222 FVB393211:FVB393222 GEX393211:GEX393222 GOT393211:GOT393222 GYP393211:GYP393222 HIL393211:HIL393222 HSH393211:HSH393222 ICD393211:ICD393222 ILZ393211:ILZ393222 IVV393211:IVV393222 JFR393211:JFR393222 JPN393211:JPN393222 JZJ393211:JZJ393222 KJF393211:KJF393222 KTB393211:KTB393222 LCX393211:LCX393222 LMT393211:LMT393222 LWP393211:LWP393222 MGL393211:MGL393222 MQH393211:MQH393222 NAD393211:NAD393222 NJZ393211:NJZ393222 NTV393211:NTV393222 ODR393211:ODR393222 ONN393211:ONN393222 OXJ393211:OXJ393222 PHF393211:PHF393222 PRB393211:PRB393222 QAX393211:QAX393222 QKT393211:QKT393222 QUP393211:QUP393222 REL393211:REL393222 ROH393211:ROH393222 RYD393211:RYD393222 SHZ393211:SHZ393222 SRV393211:SRV393222 TBR393211:TBR393222 TLN393211:TLN393222 TVJ393211:TVJ393222 UFF393211:UFF393222 UPB393211:UPB393222 UYX393211:UYX393222 VIT393211:VIT393222 VSP393211:VSP393222 WCL393211:WCL393222 WMH393211:WMH393222 WWD393211:WWD393222 V458747:V458758 JR458747:JR458758 TN458747:TN458758 ADJ458747:ADJ458758 ANF458747:ANF458758 AXB458747:AXB458758 BGX458747:BGX458758 BQT458747:BQT458758 CAP458747:CAP458758 CKL458747:CKL458758 CUH458747:CUH458758 DED458747:DED458758 DNZ458747:DNZ458758 DXV458747:DXV458758 EHR458747:EHR458758 ERN458747:ERN458758 FBJ458747:FBJ458758 FLF458747:FLF458758 FVB458747:FVB458758 GEX458747:GEX458758 GOT458747:GOT458758 GYP458747:GYP458758 HIL458747:HIL458758 HSH458747:HSH458758 ICD458747:ICD458758 ILZ458747:ILZ458758 IVV458747:IVV458758 JFR458747:JFR458758 JPN458747:JPN458758 JZJ458747:JZJ458758 KJF458747:KJF458758 KTB458747:KTB458758 LCX458747:LCX458758 LMT458747:LMT458758 LWP458747:LWP458758 MGL458747:MGL458758 MQH458747:MQH458758 NAD458747:NAD458758 NJZ458747:NJZ458758 NTV458747:NTV458758 ODR458747:ODR458758 ONN458747:ONN458758 OXJ458747:OXJ458758 PHF458747:PHF458758 PRB458747:PRB458758 QAX458747:QAX458758 QKT458747:QKT458758 QUP458747:QUP458758 REL458747:REL458758 ROH458747:ROH458758 RYD458747:RYD458758 SHZ458747:SHZ458758 SRV458747:SRV458758 TBR458747:TBR458758 TLN458747:TLN458758 TVJ458747:TVJ458758 UFF458747:UFF458758 UPB458747:UPB458758 UYX458747:UYX458758 VIT458747:VIT458758 VSP458747:VSP458758 WCL458747:WCL458758 WMH458747:WMH458758 WWD458747:WWD458758 V524283:V524294 JR524283:JR524294 TN524283:TN524294 ADJ524283:ADJ524294 ANF524283:ANF524294 AXB524283:AXB524294 BGX524283:BGX524294 BQT524283:BQT524294 CAP524283:CAP524294 CKL524283:CKL524294 CUH524283:CUH524294 DED524283:DED524294 DNZ524283:DNZ524294 DXV524283:DXV524294 EHR524283:EHR524294 ERN524283:ERN524294 FBJ524283:FBJ524294 FLF524283:FLF524294 FVB524283:FVB524294 GEX524283:GEX524294 GOT524283:GOT524294 GYP524283:GYP524294 HIL524283:HIL524294 HSH524283:HSH524294 ICD524283:ICD524294 ILZ524283:ILZ524294 IVV524283:IVV524294 JFR524283:JFR524294 JPN524283:JPN524294 JZJ524283:JZJ524294 KJF524283:KJF524294 KTB524283:KTB524294 LCX524283:LCX524294 LMT524283:LMT524294 LWP524283:LWP524294 MGL524283:MGL524294 MQH524283:MQH524294 NAD524283:NAD524294 NJZ524283:NJZ524294 NTV524283:NTV524294 ODR524283:ODR524294 ONN524283:ONN524294 OXJ524283:OXJ524294 PHF524283:PHF524294 PRB524283:PRB524294 QAX524283:QAX524294 QKT524283:QKT524294 QUP524283:QUP524294 REL524283:REL524294 ROH524283:ROH524294 RYD524283:RYD524294 SHZ524283:SHZ524294 SRV524283:SRV524294 TBR524283:TBR524294 TLN524283:TLN524294 TVJ524283:TVJ524294 UFF524283:UFF524294 UPB524283:UPB524294 UYX524283:UYX524294 VIT524283:VIT524294 VSP524283:VSP524294 WCL524283:WCL524294 WMH524283:WMH524294 WWD524283:WWD524294 V589819:V589830 JR589819:JR589830 TN589819:TN589830 ADJ589819:ADJ589830 ANF589819:ANF589830 AXB589819:AXB589830 BGX589819:BGX589830 BQT589819:BQT589830 CAP589819:CAP589830 CKL589819:CKL589830 CUH589819:CUH589830 DED589819:DED589830 DNZ589819:DNZ589830 DXV589819:DXV589830 EHR589819:EHR589830 ERN589819:ERN589830 FBJ589819:FBJ589830 FLF589819:FLF589830 FVB589819:FVB589830 GEX589819:GEX589830 GOT589819:GOT589830 GYP589819:GYP589830 HIL589819:HIL589830 HSH589819:HSH589830 ICD589819:ICD589830 ILZ589819:ILZ589830 IVV589819:IVV589830 JFR589819:JFR589830 JPN589819:JPN589830 JZJ589819:JZJ589830 KJF589819:KJF589830 KTB589819:KTB589830 LCX589819:LCX589830 LMT589819:LMT589830 LWP589819:LWP589830 MGL589819:MGL589830 MQH589819:MQH589830 NAD589819:NAD589830 NJZ589819:NJZ589830 NTV589819:NTV589830 ODR589819:ODR589830 ONN589819:ONN589830 OXJ589819:OXJ589830 PHF589819:PHF589830 PRB589819:PRB589830 QAX589819:QAX589830 QKT589819:QKT589830 QUP589819:QUP589830 REL589819:REL589830 ROH589819:ROH589830 RYD589819:RYD589830 SHZ589819:SHZ589830 SRV589819:SRV589830 TBR589819:TBR589830 TLN589819:TLN589830 TVJ589819:TVJ589830 UFF589819:UFF589830 UPB589819:UPB589830 UYX589819:UYX589830 VIT589819:VIT589830 VSP589819:VSP589830 WCL589819:WCL589830 WMH589819:WMH589830 WWD589819:WWD589830 V655355:V655366 JR655355:JR655366 TN655355:TN655366 ADJ655355:ADJ655366 ANF655355:ANF655366 AXB655355:AXB655366 BGX655355:BGX655366 BQT655355:BQT655366 CAP655355:CAP655366 CKL655355:CKL655366 CUH655355:CUH655366 DED655355:DED655366 DNZ655355:DNZ655366 DXV655355:DXV655366 EHR655355:EHR655366 ERN655355:ERN655366 FBJ655355:FBJ655366 FLF655355:FLF655366 FVB655355:FVB655366 GEX655355:GEX655366 GOT655355:GOT655366 GYP655355:GYP655366 HIL655355:HIL655366 HSH655355:HSH655366 ICD655355:ICD655366 ILZ655355:ILZ655366 IVV655355:IVV655366 JFR655355:JFR655366 JPN655355:JPN655366 JZJ655355:JZJ655366 KJF655355:KJF655366 KTB655355:KTB655366 LCX655355:LCX655366 LMT655355:LMT655366 LWP655355:LWP655366 MGL655355:MGL655366 MQH655355:MQH655366 NAD655355:NAD655366 NJZ655355:NJZ655366 NTV655355:NTV655366 ODR655355:ODR655366 ONN655355:ONN655366 OXJ655355:OXJ655366 PHF655355:PHF655366 PRB655355:PRB655366 QAX655355:QAX655366 QKT655355:QKT655366 QUP655355:QUP655366 REL655355:REL655366 ROH655355:ROH655366 RYD655355:RYD655366 SHZ655355:SHZ655366 SRV655355:SRV655366 TBR655355:TBR655366 TLN655355:TLN655366 TVJ655355:TVJ655366 UFF655355:UFF655366 UPB655355:UPB655366 UYX655355:UYX655366 VIT655355:VIT655366 VSP655355:VSP655366 WCL655355:WCL655366 WMH655355:WMH655366 WWD655355:WWD655366 V720891:V720902 JR720891:JR720902 TN720891:TN720902 ADJ720891:ADJ720902 ANF720891:ANF720902 AXB720891:AXB720902 BGX720891:BGX720902 BQT720891:BQT720902 CAP720891:CAP720902 CKL720891:CKL720902 CUH720891:CUH720902 DED720891:DED720902 DNZ720891:DNZ720902 DXV720891:DXV720902 EHR720891:EHR720902 ERN720891:ERN720902 FBJ720891:FBJ720902 FLF720891:FLF720902 FVB720891:FVB720902 GEX720891:GEX720902 GOT720891:GOT720902 GYP720891:GYP720902 HIL720891:HIL720902 HSH720891:HSH720902 ICD720891:ICD720902 ILZ720891:ILZ720902 IVV720891:IVV720902 JFR720891:JFR720902 JPN720891:JPN720902 JZJ720891:JZJ720902 KJF720891:KJF720902 KTB720891:KTB720902 LCX720891:LCX720902 LMT720891:LMT720902 LWP720891:LWP720902 MGL720891:MGL720902 MQH720891:MQH720902 NAD720891:NAD720902 NJZ720891:NJZ720902 NTV720891:NTV720902 ODR720891:ODR720902 ONN720891:ONN720902 OXJ720891:OXJ720902 PHF720891:PHF720902 PRB720891:PRB720902 QAX720891:QAX720902 QKT720891:QKT720902 QUP720891:QUP720902 REL720891:REL720902 ROH720891:ROH720902 RYD720891:RYD720902 SHZ720891:SHZ720902 SRV720891:SRV720902 TBR720891:TBR720902 TLN720891:TLN720902 TVJ720891:TVJ720902 UFF720891:UFF720902 UPB720891:UPB720902 UYX720891:UYX720902 VIT720891:VIT720902 VSP720891:VSP720902 WCL720891:WCL720902 WMH720891:WMH720902 WWD720891:WWD720902 V786427:V786438 JR786427:JR786438 TN786427:TN786438 ADJ786427:ADJ786438 ANF786427:ANF786438 AXB786427:AXB786438 BGX786427:BGX786438 BQT786427:BQT786438 CAP786427:CAP786438 CKL786427:CKL786438 CUH786427:CUH786438 DED786427:DED786438 DNZ786427:DNZ786438 DXV786427:DXV786438 EHR786427:EHR786438 ERN786427:ERN786438 FBJ786427:FBJ786438 FLF786427:FLF786438 FVB786427:FVB786438 GEX786427:GEX786438 GOT786427:GOT786438 GYP786427:GYP786438 HIL786427:HIL786438 HSH786427:HSH786438 ICD786427:ICD786438 ILZ786427:ILZ786438 IVV786427:IVV786438 JFR786427:JFR786438 JPN786427:JPN786438 JZJ786427:JZJ786438 KJF786427:KJF786438 KTB786427:KTB786438 LCX786427:LCX786438 LMT786427:LMT786438 LWP786427:LWP786438 MGL786427:MGL786438 MQH786427:MQH786438 NAD786427:NAD786438 NJZ786427:NJZ786438 NTV786427:NTV786438 ODR786427:ODR786438 ONN786427:ONN786438 OXJ786427:OXJ786438 PHF786427:PHF786438 PRB786427:PRB786438 QAX786427:QAX786438 QKT786427:QKT786438 QUP786427:QUP786438 REL786427:REL786438 ROH786427:ROH786438 RYD786427:RYD786438 SHZ786427:SHZ786438 SRV786427:SRV786438 TBR786427:TBR786438 TLN786427:TLN786438 TVJ786427:TVJ786438 UFF786427:UFF786438 UPB786427:UPB786438 UYX786427:UYX786438 VIT786427:VIT786438 VSP786427:VSP786438 WCL786427:WCL786438 WMH786427:WMH786438 WWD786427:WWD786438 V851963:V851974 JR851963:JR851974 TN851963:TN851974 ADJ851963:ADJ851974 ANF851963:ANF851974 AXB851963:AXB851974 BGX851963:BGX851974 BQT851963:BQT851974 CAP851963:CAP851974 CKL851963:CKL851974 CUH851963:CUH851974 DED851963:DED851974 DNZ851963:DNZ851974 DXV851963:DXV851974 EHR851963:EHR851974 ERN851963:ERN851974 FBJ851963:FBJ851974 FLF851963:FLF851974 FVB851963:FVB851974 GEX851963:GEX851974 GOT851963:GOT851974 GYP851963:GYP851974 HIL851963:HIL851974 HSH851963:HSH851974 ICD851963:ICD851974 ILZ851963:ILZ851974 IVV851963:IVV851974 JFR851963:JFR851974 JPN851963:JPN851974 JZJ851963:JZJ851974 KJF851963:KJF851974 KTB851963:KTB851974 LCX851963:LCX851974 LMT851963:LMT851974 LWP851963:LWP851974 MGL851963:MGL851974 MQH851963:MQH851974 NAD851963:NAD851974 NJZ851963:NJZ851974 NTV851963:NTV851974 ODR851963:ODR851974 ONN851963:ONN851974 OXJ851963:OXJ851974 PHF851963:PHF851974 PRB851963:PRB851974 QAX851963:QAX851974 QKT851963:QKT851974 QUP851963:QUP851974 REL851963:REL851974 ROH851963:ROH851974 RYD851963:RYD851974 SHZ851963:SHZ851974 SRV851963:SRV851974 TBR851963:TBR851974 TLN851963:TLN851974 TVJ851963:TVJ851974 UFF851963:UFF851974 UPB851963:UPB851974 UYX851963:UYX851974 VIT851963:VIT851974 VSP851963:VSP851974 WCL851963:WCL851974 WMH851963:WMH851974 WWD851963:WWD851974 V917499:V917510 JR917499:JR917510 TN917499:TN917510 ADJ917499:ADJ917510 ANF917499:ANF917510 AXB917499:AXB917510 BGX917499:BGX917510 BQT917499:BQT917510 CAP917499:CAP917510 CKL917499:CKL917510 CUH917499:CUH917510 DED917499:DED917510 DNZ917499:DNZ917510 DXV917499:DXV917510 EHR917499:EHR917510 ERN917499:ERN917510 FBJ917499:FBJ917510 FLF917499:FLF917510 FVB917499:FVB917510 GEX917499:GEX917510 GOT917499:GOT917510 GYP917499:GYP917510 HIL917499:HIL917510 HSH917499:HSH917510 ICD917499:ICD917510 ILZ917499:ILZ917510 IVV917499:IVV917510 JFR917499:JFR917510 JPN917499:JPN917510 JZJ917499:JZJ917510 KJF917499:KJF917510 KTB917499:KTB917510 LCX917499:LCX917510 LMT917499:LMT917510 LWP917499:LWP917510 MGL917499:MGL917510 MQH917499:MQH917510 NAD917499:NAD917510 NJZ917499:NJZ917510 NTV917499:NTV917510 ODR917499:ODR917510 ONN917499:ONN917510 OXJ917499:OXJ917510 PHF917499:PHF917510 PRB917499:PRB917510 QAX917499:QAX917510 QKT917499:QKT917510 QUP917499:QUP917510 REL917499:REL917510 ROH917499:ROH917510 RYD917499:RYD917510 SHZ917499:SHZ917510 SRV917499:SRV917510 TBR917499:TBR917510 TLN917499:TLN917510 TVJ917499:TVJ917510 UFF917499:UFF917510 UPB917499:UPB917510 UYX917499:UYX917510 VIT917499:VIT917510 VSP917499:VSP917510 WCL917499:WCL917510 WMH917499:WMH917510 WWD917499:WWD917510 V983035:V983046 JR983035:JR983046 TN983035:TN983046 ADJ983035:ADJ983046 ANF983035:ANF983046 AXB983035:AXB983046 BGX983035:BGX983046 BQT983035:BQT983046 CAP983035:CAP983046 CKL983035:CKL983046 CUH983035:CUH983046 DED983035:DED983046 DNZ983035:DNZ983046 DXV983035:DXV983046 EHR983035:EHR983046 ERN983035:ERN983046 FBJ983035:FBJ983046 FLF983035:FLF983046 FVB983035:FVB983046 GEX983035:GEX983046 GOT983035:GOT983046 GYP983035:GYP983046 HIL983035:HIL983046 HSH983035:HSH983046 ICD983035:ICD983046 ILZ983035:ILZ983046 IVV983035:IVV983046 JFR983035:JFR983046 JPN983035:JPN983046 JZJ983035:JZJ983046 KJF983035:KJF983046 KTB983035:KTB983046 LCX983035:LCX983046 LMT983035:LMT983046 LWP983035:LWP983046 MGL983035:MGL983046 MQH983035:MQH983046 NAD983035:NAD983046 NJZ983035:NJZ983046 NTV983035:NTV983046 ODR983035:ODR983046 ONN983035:ONN983046 OXJ983035:OXJ983046 PHF983035:PHF983046 PRB983035:PRB983046 QAX983035:QAX983046 QKT983035:QKT983046 QUP983035:QUP983046 REL983035:REL983046 ROH983035:ROH983046 RYD983035:RYD983046 SHZ983035:SHZ983046 SRV983035:SRV983046 TBR983035:TBR983046 TLN983035:TLN983046 TVJ983035:TVJ983046 UFF983035:UFF983046 UPB983035:UPB983046 UYX983035:UYX983046 VIT983035:VIT983046 VSP983035:VSP983046 WCL983035:WCL983046 WMH983035:WMH983046 WWD983035:WWD983046">
      <formula1>0</formula1>
      <formula2>0</formula2>
    </dataValidation>
  </dataValidations>
  <pageMargins left="0.39370078740157483" right="0" top="0" bottom="0" header="0.51181102362204722" footer="0.51181102362204722"/>
  <pageSetup paperSize="9" scale="75" firstPageNumber="0" orientation="landscape" horizontalDpi="300" verticalDpi="300" r:id="rId1"/>
  <headerFooter alignWithMargins="0"/>
  <rowBreaks count="1" manualBreakCount="1">
    <brk id="18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Zeros="0" workbookViewId="0">
      <selection activeCell="Q21" sqref="Q21"/>
    </sheetView>
  </sheetViews>
  <sheetFormatPr defaultRowHeight="12.75"/>
  <cols>
    <col min="1" max="1" width="4" style="1" customWidth="1"/>
    <col min="2" max="2" width="19.42578125" style="1" customWidth="1"/>
    <col min="3" max="4" width="9.140625" style="1"/>
    <col min="5" max="5" width="8.140625" style="1" customWidth="1"/>
    <col min="6" max="6" width="7.5703125" style="1" customWidth="1"/>
    <col min="7" max="7" width="6.7109375" style="1" customWidth="1"/>
    <col min="8" max="8" width="8.5703125" style="1" customWidth="1"/>
    <col min="9" max="9" width="8.140625" style="1" customWidth="1"/>
    <col min="10" max="10" width="7.7109375" style="1" customWidth="1"/>
    <col min="11" max="15" width="9.140625" style="1"/>
    <col min="16" max="16" width="7.85546875" style="1" customWidth="1"/>
    <col min="17" max="17" width="6.7109375" style="1" customWidth="1"/>
    <col min="18" max="16384" width="9.140625" style="1"/>
  </cols>
  <sheetData>
    <row r="1" spans="1:24" ht="27">
      <c r="A1" s="286" t="s">
        <v>202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64"/>
      <c r="V1" s="164"/>
    </row>
    <row r="2" spans="1:24" ht="21" thickBot="1">
      <c r="A2" s="305" t="s">
        <v>178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165"/>
      <c r="V2" s="165"/>
    </row>
    <row r="3" spans="1:24" ht="130.5" thickBot="1">
      <c r="A3" s="306" t="s">
        <v>46</v>
      </c>
      <c r="B3" s="307" t="s">
        <v>47</v>
      </c>
      <c r="C3" s="308"/>
      <c r="D3" s="310" t="s">
        <v>49</v>
      </c>
      <c r="E3" s="166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8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  <c r="P3" s="167" t="s">
        <v>61</v>
      </c>
      <c r="Q3" s="167" t="s">
        <v>62</v>
      </c>
      <c r="R3" s="167" t="s">
        <v>179</v>
      </c>
      <c r="S3" s="167" t="s">
        <v>64</v>
      </c>
      <c r="T3" s="167" t="s">
        <v>65</v>
      </c>
      <c r="U3" s="169" t="s">
        <v>66</v>
      </c>
      <c r="V3" s="170" t="s">
        <v>67</v>
      </c>
      <c r="W3" s="214" t="s">
        <v>182</v>
      </c>
      <c r="X3" s="215" t="s">
        <v>183</v>
      </c>
    </row>
    <row r="4" spans="1:24" ht="26.25" thickBot="1">
      <c r="A4" s="306"/>
      <c r="B4" s="307"/>
      <c r="C4" s="309"/>
      <c r="D4" s="311"/>
      <c r="E4" s="171" t="s">
        <v>68</v>
      </c>
      <c r="F4" s="172" t="s">
        <v>69</v>
      </c>
      <c r="G4" s="172" t="s">
        <v>70</v>
      </c>
      <c r="H4" s="172" t="s">
        <v>71</v>
      </c>
      <c r="I4" s="172" t="s">
        <v>72</v>
      </c>
      <c r="J4" s="172" t="s">
        <v>73</v>
      </c>
      <c r="K4" s="173" t="s">
        <v>74</v>
      </c>
      <c r="L4" s="172" t="s">
        <v>75</v>
      </c>
      <c r="M4" s="172" t="s">
        <v>76</v>
      </c>
      <c r="N4" s="172" t="s">
        <v>77</v>
      </c>
      <c r="O4" s="172" t="s">
        <v>78</v>
      </c>
      <c r="P4" s="172" t="s">
        <v>79</v>
      </c>
      <c r="Q4" s="172" t="s">
        <v>80</v>
      </c>
      <c r="R4" s="172" t="s">
        <v>81</v>
      </c>
      <c r="S4" s="172" t="s">
        <v>82</v>
      </c>
      <c r="T4" s="172" t="s">
        <v>83</v>
      </c>
      <c r="U4" s="174" t="s">
        <v>84</v>
      </c>
      <c r="V4" s="175" t="s">
        <v>85</v>
      </c>
      <c r="W4" s="216" t="s">
        <v>85</v>
      </c>
      <c r="X4" s="213"/>
    </row>
    <row r="5" spans="1:24" ht="15.75">
      <c r="A5" s="176">
        <v>1</v>
      </c>
      <c r="B5" s="177" t="s">
        <v>33</v>
      </c>
      <c r="C5" s="178"/>
      <c r="D5" s="179">
        <v>223</v>
      </c>
      <c r="E5" s="180">
        <v>6</v>
      </c>
      <c r="F5" s="181">
        <v>50</v>
      </c>
      <c r="G5" s="181">
        <v>0</v>
      </c>
      <c r="H5" s="181">
        <v>7</v>
      </c>
      <c r="I5" s="181">
        <v>0</v>
      </c>
      <c r="J5" s="181">
        <v>2</v>
      </c>
      <c r="K5" s="182">
        <v>99</v>
      </c>
      <c r="L5" s="181">
        <v>6</v>
      </c>
      <c r="M5" s="181">
        <v>13</v>
      </c>
      <c r="N5" s="181">
        <v>0</v>
      </c>
      <c r="O5" s="181">
        <v>3</v>
      </c>
      <c r="P5" s="181">
        <v>6</v>
      </c>
      <c r="Q5" s="181">
        <v>0</v>
      </c>
      <c r="R5" s="181">
        <v>1</v>
      </c>
      <c r="S5" s="181">
        <v>0</v>
      </c>
      <c r="T5" s="183">
        <v>12</v>
      </c>
      <c r="U5" s="184">
        <v>18</v>
      </c>
      <c r="V5" s="185">
        <v>2</v>
      </c>
      <c r="W5" s="217"/>
      <c r="X5" s="217"/>
    </row>
    <row r="6" spans="1:24" ht="15.75">
      <c r="A6" s="176">
        <v>2</v>
      </c>
      <c r="B6" s="177" t="s">
        <v>34</v>
      </c>
      <c r="C6" s="178"/>
      <c r="D6" s="179">
        <v>74</v>
      </c>
      <c r="E6" s="180">
        <v>2</v>
      </c>
      <c r="F6" s="181">
        <v>18</v>
      </c>
      <c r="G6" s="181">
        <v>0</v>
      </c>
      <c r="H6" s="181">
        <v>0</v>
      </c>
      <c r="I6" s="181">
        <v>0</v>
      </c>
      <c r="J6" s="181">
        <v>0</v>
      </c>
      <c r="K6" s="182">
        <v>30</v>
      </c>
      <c r="L6" s="181">
        <v>5</v>
      </c>
      <c r="M6" s="181">
        <v>4</v>
      </c>
      <c r="N6" s="181">
        <v>0</v>
      </c>
      <c r="O6" s="181">
        <v>0</v>
      </c>
      <c r="P6" s="181">
        <v>0</v>
      </c>
      <c r="Q6" s="181">
        <v>0</v>
      </c>
      <c r="R6" s="181">
        <v>2</v>
      </c>
      <c r="S6" s="181">
        <v>0</v>
      </c>
      <c r="T6" s="183">
        <v>2</v>
      </c>
      <c r="U6" s="184">
        <v>11</v>
      </c>
      <c r="V6" s="185">
        <v>2</v>
      </c>
      <c r="W6" s="217"/>
      <c r="X6" s="217"/>
    </row>
    <row r="7" spans="1:24" ht="15.75">
      <c r="A7" s="176">
        <v>3</v>
      </c>
      <c r="B7" s="177" t="s">
        <v>35</v>
      </c>
      <c r="C7" s="178"/>
      <c r="D7" s="179">
        <v>128</v>
      </c>
      <c r="E7" s="180">
        <v>1</v>
      </c>
      <c r="F7" s="181">
        <v>17</v>
      </c>
      <c r="G7" s="181">
        <v>0</v>
      </c>
      <c r="H7" s="181">
        <v>3</v>
      </c>
      <c r="I7" s="181">
        <v>0</v>
      </c>
      <c r="J7" s="181">
        <v>12</v>
      </c>
      <c r="K7" s="182">
        <v>58</v>
      </c>
      <c r="L7" s="181">
        <v>5</v>
      </c>
      <c r="M7" s="181">
        <v>5</v>
      </c>
      <c r="N7" s="181">
        <v>0</v>
      </c>
      <c r="O7" s="181">
        <v>0</v>
      </c>
      <c r="P7" s="181">
        <v>4</v>
      </c>
      <c r="Q7" s="181">
        <v>0</v>
      </c>
      <c r="R7" s="181">
        <v>0</v>
      </c>
      <c r="S7" s="181">
        <v>0</v>
      </c>
      <c r="T7" s="183">
        <v>11</v>
      </c>
      <c r="U7" s="184">
        <v>12</v>
      </c>
      <c r="V7" s="185">
        <v>0</v>
      </c>
      <c r="W7" s="217"/>
      <c r="X7" s="217"/>
    </row>
    <row r="8" spans="1:24" ht="15.75">
      <c r="A8" s="176">
        <v>4</v>
      </c>
      <c r="B8" s="177" t="s">
        <v>36</v>
      </c>
      <c r="C8" s="178"/>
      <c r="D8" s="179">
        <v>110</v>
      </c>
      <c r="E8" s="180">
        <v>3</v>
      </c>
      <c r="F8" s="181">
        <v>19</v>
      </c>
      <c r="G8" s="181">
        <v>0</v>
      </c>
      <c r="H8" s="181">
        <v>1</v>
      </c>
      <c r="I8" s="181">
        <v>0</v>
      </c>
      <c r="J8" s="181">
        <v>13</v>
      </c>
      <c r="K8" s="182">
        <v>35</v>
      </c>
      <c r="L8" s="181">
        <v>4</v>
      </c>
      <c r="M8" s="181">
        <v>6</v>
      </c>
      <c r="N8" s="181">
        <v>0</v>
      </c>
      <c r="O8" s="181">
        <v>0</v>
      </c>
      <c r="P8" s="181">
        <v>2</v>
      </c>
      <c r="Q8" s="181">
        <v>0</v>
      </c>
      <c r="R8" s="181">
        <v>0</v>
      </c>
      <c r="S8" s="181">
        <v>0</v>
      </c>
      <c r="T8" s="183">
        <v>10</v>
      </c>
      <c r="U8" s="184">
        <v>17</v>
      </c>
      <c r="V8" s="185">
        <v>3</v>
      </c>
      <c r="W8" s="217"/>
      <c r="X8" s="217"/>
    </row>
    <row r="9" spans="1:24" ht="15.75">
      <c r="A9" s="176">
        <v>5</v>
      </c>
      <c r="B9" s="177" t="s">
        <v>37</v>
      </c>
      <c r="C9" s="178"/>
      <c r="D9" s="179">
        <v>134</v>
      </c>
      <c r="E9" s="180">
        <v>0</v>
      </c>
      <c r="F9" s="181">
        <v>15</v>
      </c>
      <c r="G9" s="181">
        <v>0</v>
      </c>
      <c r="H9" s="181">
        <v>5</v>
      </c>
      <c r="I9" s="181">
        <v>0</v>
      </c>
      <c r="J9" s="181">
        <v>5</v>
      </c>
      <c r="K9" s="182">
        <v>49</v>
      </c>
      <c r="L9" s="181">
        <v>6</v>
      </c>
      <c r="M9" s="181">
        <v>4</v>
      </c>
      <c r="N9" s="181">
        <v>0</v>
      </c>
      <c r="O9" s="181">
        <v>0</v>
      </c>
      <c r="P9" s="181">
        <v>16</v>
      </c>
      <c r="Q9" s="181">
        <v>0</v>
      </c>
      <c r="R9" s="181">
        <v>0</v>
      </c>
      <c r="S9" s="181">
        <v>1</v>
      </c>
      <c r="T9" s="183">
        <v>11</v>
      </c>
      <c r="U9" s="184">
        <v>22</v>
      </c>
      <c r="V9" s="185">
        <v>0</v>
      </c>
      <c r="W9" s="217"/>
      <c r="X9" s="217"/>
    </row>
    <row r="10" spans="1:24" ht="15.75">
      <c r="A10" s="176">
        <v>6</v>
      </c>
      <c r="B10" s="177" t="s">
        <v>38</v>
      </c>
      <c r="C10" s="178"/>
      <c r="D10" s="179">
        <v>87</v>
      </c>
      <c r="E10" s="180">
        <v>0</v>
      </c>
      <c r="F10" s="181">
        <v>15</v>
      </c>
      <c r="G10" s="181">
        <v>0</v>
      </c>
      <c r="H10" s="181">
        <v>0</v>
      </c>
      <c r="I10" s="181">
        <v>0</v>
      </c>
      <c r="J10" s="181">
        <v>2</v>
      </c>
      <c r="K10" s="186">
        <v>36</v>
      </c>
      <c r="L10" s="181">
        <v>2</v>
      </c>
      <c r="M10" s="181">
        <v>5</v>
      </c>
      <c r="N10" s="181">
        <v>0</v>
      </c>
      <c r="O10" s="181">
        <v>0</v>
      </c>
      <c r="P10" s="181">
        <v>0</v>
      </c>
      <c r="Q10" s="181">
        <v>0</v>
      </c>
      <c r="R10" s="181">
        <v>1</v>
      </c>
      <c r="S10" s="181">
        <v>2</v>
      </c>
      <c r="T10" s="183">
        <v>7</v>
      </c>
      <c r="U10" s="187">
        <v>17</v>
      </c>
      <c r="V10" s="185">
        <v>0</v>
      </c>
      <c r="W10" s="217"/>
      <c r="X10" s="217"/>
    </row>
    <row r="11" spans="1:24" ht="15.75">
      <c r="A11" s="176">
        <v>7</v>
      </c>
      <c r="B11" s="177" t="s">
        <v>39</v>
      </c>
      <c r="C11" s="178"/>
      <c r="D11" s="188">
        <v>95</v>
      </c>
      <c r="E11" s="185">
        <v>2</v>
      </c>
      <c r="F11" s="180">
        <v>17</v>
      </c>
      <c r="G11" s="180">
        <v>0</v>
      </c>
      <c r="H11" s="180">
        <v>0</v>
      </c>
      <c r="I11" s="180">
        <v>0</v>
      </c>
      <c r="J11" s="180">
        <v>2</v>
      </c>
      <c r="K11" s="189">
        <v>41</v>
      </c>
      <c r="L11" s="180">
        <v>3</v>
      </c>
      <c r="M11" s="180">
        <v>5</v>
      </c>
      <c r="N11" s="180">
        <v>0</v>
      </c>
      <c r="O11" s="180">
        <v>0</v>
      </c>
      <c r="P11" s="180">
        <v>2</v>
      </c>
      <c r="Q11" s="180">
        <v>0</v>
      </c>
      <c r="R11" s="180">
        <v>0</v>
      </c>
      <c r="S11" s="180">
        <v>1</v>
      </c>
      <c r="T11" s="190">
        <v>2</v>
      </c>
      <c r="U11" s="191">
        <v>20</v>
      </c>
      <c r="V11" s="185">
        <v>1</v>
      </c>
      <c r="W11" s="217"/>
      <c r="X11" s="217"/>
    </row>
    <row r="12" spans="1:24" ht="15.75">
      <c r="A12" s="176">
        <v>8</v>
      </c>
      <c r="B12" s="177" t="s">
        <v>40</v>
      </c>
      <c r="C12" s="178"/>
      <c r="D12" s="188">
        <v>98</v>
      </c>
      <c r="E12" s="185">
        <v>1</v>
      </c>
      <c r="F12" s="180">
        <v>12</v>
      </c>
      <c r="G12" s="180">
        <v>0</v>
      </c>
      <c r="H12" s="180">
        <v>0</v>
      </c>
      <c r="I12" s="180">
        <v>0</v>
      </c>
      <c r="J12" s="180">
        <v>2</v>
      </c>
      <c r="K12" s="189">
        <v>42</v>
      </c>
      <c r="L12" s="180">
        <v>5</v>
      </c>
      <c r="M12" s="180">
        <v>3</v>
      </c>
      <c r="N12" s="180">
        <v>0</v>
      </c>
      <c r="O12" s="180">
        <v>0</v>
      </c>
      <c r="P12" s="180">
        <v>3</v>
      </c>
      <c r="Q12" s="180">
        <v>0</v>
      </c>
      <c r="R12" s="180">
        <v>0</v>
      </c>
      <c r="S12" s="180">
        <v>0</v>
      </c>
      <c r="T12" s="180">
        <v>20</v>
      </c>
      <c r="U12" s="192">
        <v>10</v>
      </c>
      <c r="V12" s="185">
        <v>0</v>
      </c>
      <c r="W12" s="217"/>
      <c r="X12" s="217"/>
    </row>
    <row r="13" spans="1:24" ht="15.75">
      <c r="A13" s="176">
        <v>9</v>
      </c>
      <c r="B13" s="177" t="s">
        <v>41</v>
      </c>
      <c r="C13" s="178"/>
      <c r="D13" s="188">
        <v>152</v>
      </c>
      <c r="E13" s="185">
        <v>0</v>
      </c>
      <c r="F13" s="180">
        <v>25</v>
      </c>
      <c r="G13" s="180">
        <v>0</v>
      </c>
      <c r="H13" s="180">
        <v>3</v>
      </c>
      <c r="I13" s="180">
        <v>0</v>
      </c>
      <c r="J13" s="180">
        <v>2</v>
      </c>
      <c r="K13" s="189">
        <v>52</v>
      </c>
      <c r="L13" s="180">
        <v>6</v>
      </c>
      <c r="M13" s="180">
        <v>8</v>
      </c>
      <c r="N13" s="180">
        <v>0</v>
      </c>
      <c r="O13" s="180">
        <v>2</v>
      </c>
      <c r="P13" s="180">
        <v>1</v>
      </c>
      <c r="Q13" s="180">
        <v>0</v>
      </c>
      <c r="R13" s="180">
        <v>2</v>
      </c>
      <c r="S13" s="180">
        <v>0</v>
      </c>
      <c r="T13" s="180">
        <v>33</v>
      </c>
      <c r="U13" s="193">
        <v>18</v>
      </c>
      <c r="V13" s="185">
        <v>0</v>
      </c>
      <c r="W13" s="217"/>
      <c r="X13" s="217"/>
    </row>
    <row r="14" spans="1:24" ht="15.75">
      <c r="A14" s="176">
        <v>10</v>
      </c>
      <c r="B14" s="194" t="s">
        <v>42</v>
      </c>
      <c r="C14" s="178"/>
      <c r="D14" s="188">
        <v>93</v>
      </c>
      <c r="E14" s="185">
        <v>0</v>
      </c>
      <c r="F14" s="180">
        <v>16</v>
      </c>
      <c r="G14" s="180">
        <v>0</v>
      </c>
      <c r="H14" s="180">
        <v>1</v>
      </c>
      <c r="I14" s="180">
        <v>0</v>
      </c>
      <c r="J14" s="180">
        <v>1</v>
      </c>
      <c r="K14" s="189">
        <v>50</v>
      </c>
      <c r="L14" s="180">
        <v>2</v>
      </c>
      <c r="M14" s="180">
        <v>6</v>
      </c>
      <c r="N14" s="180">
        <v>0</v>
      </c>
      <c r="O14" s="180">
        <v>0</v>
      </c>
      <c r="P14" s="180">
        <v>1</v>
      </c>
      <c r="Q14" s="180">
        <v>0</v>
      </c>
      <c r="R14" s="180">
        <v>0</v>
      </c>
      <c r="S14" s="180">
        <v>0</v>
      </c>
      <c r="T14" s="180">
        <v>6</v>
      </c>
      <c r="U14" s="193">
        <v>10</v>
      </c>
      <c r="V14" s="185">
        <v>0</v>
      </c>
      <c r="W14" s="217"/>
      <c r="X14" s="217"/>
    </row>
    <row r="15" spans="1:24" ht="15.75">
      <c r="A15" s="301" t="s">
        <v>169</v>
      </c>
      <c r="B15" s="302"/>
      <c r="C15" s="195"/>
      <c r="D15" s="188">
        <v>1194</v>
      </c>
      <c r="E15" s="196">
        <v>15</v>
      </c>
      <c r="F15" s="197">
        <v>204</v>
      </c>
      <c r="G15" s="198">
        <v>0</v>
      </c>
      <c r="H15" s="198">
        <v>20</v>
      </c>
      <c r="I15" s="198">
        <v>0</v>
      </c>
      <c r="J15" s="198">
        <v>41</v>
      </c>
      <c r="K15" s="199">
        <v>492</v>
      </c>
      <c r="L15" s="198">
        <v>44</v>
      </c>
      <c r="M15" s="198">
        <v>59</v>
      </c>
      <c r="N15" s="198">
        <v>0</v>
      </c>
      <c r="O15" s="198">
        <v>5</v>
      </c>
      <c r="P15" s="198">
        <v>35</v>
      </c>
      <c r="Q15" s="198">
        <v>0</v>
      </c>
      <c r="R15" s="198">
        <v>6</v>
      </c>
      <c r="S15" s="198">
        <v>4</v>
      </c>
      <c r="T15" s="200">
        <v>114</v>
      </c>
      <c r="U15" s="201">
        <v>155</v>
      </c>
      <c r="V15" s="196">
        <v>8</v>
      </c>
      <c r="W15" s="217"/>
      <c r="X15" s="217"/>
    </row>
    <row r="16" spans="1:24" ht="15.75">
      <c r="A16" s="176">
        <v>11</v>
      </c>
      <c r="B16" s="177" t="s">
        <v>87</v>
      </c>
      <c r="C16" s="178"/>
      <c r="D16" s="188">
        <v>458</v>
      </c>
      <c r="E16" s="185">
        <v>7</v>
      </c>
      <c r="F16" s="180">
        <v>101</v>
      </c>
      <c r="G16" s="180">
        <v>1</v>
      </c>
      <c r="H16" s="180">
        <v>2</v>
      </c>
      <c r="I16" s="180">
        <v>0</v>
      </c>
      <c r="J16" s="180">
        <v>5</v>
      </c>
      <c r="K16" s="189">
        <v>197</v>
      </c>
      <c r="L16" s="180">
        <v>19</v>
      </c>
      <c r="M16" s="180">
        <v>22</v>
      </c>
      <c r="N16" s="180">
        <v>1</v>
      </c>
      <c r="O16" s="180">
        <v>1</v>
      </c>
      <c r="P16" s="180">
        <v>13</v>
      </c>
      <c r="Q16" s="180">
        <v>0</v>
      </c>
      <c r="R16" s="180">
        <v>3</v>
      </c>
      <c r="S16" s="180">
        <v>3</v>
      </c>
      <c r="T16" s="180">
        <v>34</v>
      </c>
      <c r="U16" s="193">
        <v>49</v>
      </c>
      <c r="V16" s="185">
        <v>3</v>
      </c>
      <c r="W16" s="217"/>
      <c r="X16" s="217"/>
    </row>
    <row r="17" spans="1:24" ht="33" customHeight="1">
      <c r="A17" s="303" t="s">
        <v>180</v>
      </c>
      <c r="B17" s="304"/>
      <c r="C17" s="202"/>
      <c r="D17" s="203">
        <v>1652</v>
      </c>
      <c r="E17" s="204">
        <v>22</v>
      </c>
      <c r="F17" s="197">
        <v>305</v>
      </c>
      <c r="G17" s="197">
        <v>1</v>
      </c>
      <c r="H17" s="205">
        <v>22</v>
      </c>
      <c r="I17" s="197">
        <v>0</v>
      </c>
      <c r="J17" s="205">
        <v>46</v>
      </c>
      <c r="K17" s="206">
        <v>689</v>
      </c>
      <c r="L17" s="197">
        <v>63</v>
      </c>
      <c r="M17" s="205">
        <v>81</v>
      </c>
      <c r="N17" s="197">
        <v>1</v>
      </c>
      <c r="O17" s="205">
        <v>6</v>
      </c>
      <c r="P17" s="205">
        <v>48</v>
      </c>
      <c r="Q17" s="197">
        <v>0</v>
      </c>
      <c r="R17" s="205">
        <v>9</v>
      </c>
      <c r="S17" s="205">
        <v>7</v>
      </c>
      <c r="T17" s="197">
        <v>148</v>
      </c>
      <c r="U17" s="207">
        <v>204</v>
      </c>
      <c r="V17" s="204">
        <v>11</v>
      </c>
      <c r="W17" s="217"/>
      <c r="X17" s="217"/>
    </row>
    <row r="18" spans="1:24" ht="15">
      <c r="A18" s="208"/>
      <c r="B18" s="209" t="s">
        <v>181</v>
      </c>
      <c r="C18" s="208"/>
      <c r="D18" s="210">
        <v>964.26389316378709</v>
      </c>
      <c r="E18" s="210">
        <v>15.159937338925666</v>
      </c>
      <c r="F18" s="210">
        <v>146.08666890237458</v>
      </c>
      <c r="G18" s="210">
        <v>0</v>
      </c>
      <c r="H18" s="210">
        <v>13.781761217205151</v>
      </c>
      <c r="I18" s="210">
        <v>0.91878408114701005</v>
      </c>
      <c r="J18" s="210">
        <v>30.319874677851331</v>
      </c>
      <c r="K18" s="210">
        <v>401.04925142066986</v>
      </c>
      <c r="L18" s="210">
        <v>47.317380179071016</v>
      </c>
      <c r="M18" s="210">
        <v>44.101635895056482</v>
      </c>
      <c r="N18" s="210">
        <v>0.91878408114701005</v>
      </c>
      <c r="O18" s="210">
        <v>2.7563522434410301</v>
      </c>
      <c r="P18" s="210">
        <v>13.781761217205151</v>
      </c>
      <c r="Q18" s="210">
        <v>29.044437990124891</v>
      </c>
      <c r="R18" s="210">
        <v>435.66656985187336</v>
      </c>
      <c r="S18" s="210">
        <v>4.5939204057350507</v>
      </c>
      <c r="T18" s="210">
        <v>100.14746484502409</v>
      </c>
      <c r="U18" s="211">
        <v>135.98004400975748</v>
      </c>
      <c r="V18" s="212">
        <v>7.3502726491760804</v>
      </c>
    </row>
    <row r="19" spans="1:24" ht="15">
      <c r="A19" s="209"/>
      <c r="C19" s="210"/>
    </row>
  </sheetData>
  <mergeCells count="8">
    <mergeCell ref="A15:B15"/>
    <mergeCell ref="A17:B17"/>
    <mergeCell ref="A1:T1"/>
    <mergeCell ref="A2:T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showZeros="0" zoomScale="85" zoomScaleNormal="85" workbookViewId="0">
      <selection activeCell="Q21" sqref="Q21"/>
    </sheetView>
  </sheetViews>
  <sheetFormatPr defaultColWidth="9.28515625" defaultRowHeight="0" customHeight="1" zeroHeight="1"/>
  <cols>
    <col min="1" max="1" width="4" style="85" customWidth="1"/>
    <col min="2" max="2" width="20.28515625" style="85" customWidth="1"/>
    <col min="3" max="3" width="11.5703125" style="85" customWidth="1"/>
    <col min="4" max="5" width="9.28515625" style="85" customWidth="1"/>
    <col min="6" max="6" width="7.42578125" style="85" customWidth="1"/>
    <col min="7" max="7" width="8.28515625" style="85" customWidth="1"/>
    <col min="8" max="8" width="8.42578125" style="85" customWidth="1"/>
    <col min="9" max="9" width="5.7109375" style="85" customWidth="1"/>
    <col min="10" max="11" width="8" style="85" customWidth="1"/>
    <col min="12" max="12" width="7.28515625" style="85" customWidth="1"/>
    <col min="13" max="13" width="7.140625" style="85" customWidth="1"/>
    <col min="14" max="14" width="8" style="85" customWidth="1"/>
    <col min="15" max="15" width="8.7109375" style="85" customWidth="1"/>
    <col min="16" max="16" width="8.28515625" style="85" customWidth="1"/>
    <col min="17" max="17" width="6.85546875" style="85" customWidth="1"/>
    <col min="18" max="18" width="9.140625" style="85" customWidth="1"/>
    <col min="19" max="19" width="8.7109375" style="85" customWidth="1"/>
    <col min="20" max="20" width="7.5703125" style="85" customWidth="1"/>
    <col min="21" max="21" width="8.5703125" style="85" customWidth="1"/>
    <col min="22" max="22" width="7.7109375" style="85" customWidth="1"/>
    <col min="23" max="23" width="10.7109375" style="86" customWidth="1"/>
    <col min="24" max="24" width="6.28515625" style="86" customWidth="1"/>
    <col min="25" max="16384" width="9.28515625" style="86"/>
  </cols>
  <sheetData>
    <row r="1" spans="1:25" s="44" customFormat="1" ht="21.75" customHeight="1">
      <c r="A1" s="312" t="s">
        <v>203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43"/>
    </row>
    <row r="2" spans="1:25" s="46" customFormat="1" ht="18.75" customHeight="1" thickBot="1">
      <c r="A2" s="313" t="s">
        <v>45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45"/>
      <c r="Y2" s="44"/>
    </row>
    <row r="3" spans="1:25" s="56" customFormat="1" ht="129.75" customHeight="1">
      <c r="A3" s="47" t="s">
        <v>46</v>
      </c>
      <c r="B3" s="48" t="s">
        <v>47</v>
      </c>
      <c r="C3" s="49" t="s">
        <v>48</v>
      </c>
      <c r="D3" s="50" t="s">
        <v>49</v>
      </c>
      <c r="E3" s="51" t="s">
        <v>50</v>
      </c>
      <c r="F3" s="52" t="s">
        <v>51</v>
      </c>
      <c r="G3" s="52" t="s">
        <v>52</v>
      </c>
      <c r="H3" s="52" t="s">
        <v>53</v>
      </c>
      <c r="I3" s="52" t="s">
        <v>54</v>
      </c>
      <c r="J3" s="52" t="s">
        <v>55</v>
      </c>
      <c r="K3" s="53" t="s">
        <v>56</v>
      </c>
      <c r="L3" s="52" t="s">
        <v>57</v>
      </c>
      <c r="M3" s="52" t="s">
        <v>58</v>
      </c>
      <c r="N3" s="52" t="s">
        <v>59</v>
      </c>
      <c r="O3" s="52" t="s">
        <v>60</v>
      </c>
      <c r="P3" s="52" t="s">
        <v>61</v>
      </c>
      <c r="Q3" s="52" t="s">
        <v>62</v>
      </c>
      <c r="R3" s="52" t="s">
        <v>63</v>
      </c>
      <c r="S3" s="52" t="s">
        <v>64</v>
      </c>
      <c r="T3" s="52" t="s">
        <v>65</v>
      </c>
      <c r="U3" s="54" t="s">
        <v>66</v>
      </c>
      <c r="V3" s="55" t="s">
        <v>67</v>
      </c>
    </row>
    <row r="4" spans="1:25" s="56" customFormat="1" ht="25.15" customHeight="1" thickBot="1">
      <c r="A4" s="57"/>
      <c r="B4" s="58"/>
      <c r="C4" s="59"/>
      <c r="D4" s="60"/>
      <c r="E4" s="61" t="s">
        <v>68</v>
      </c>
      <c r="F4" s="62" t="s">
        <v>69</v>
      </c>
      <c r="G4" s="62" t="s">
        <v>70</v>
      </c>
      <c r="H4" s="62" t="s">
        <v>71</v>
      </c>
      <c r="I4" s="62" t="s">
        <v>72</v>
      </c>
      <c r="J4" s="62" t="s">
        <v>73</v>
      </c>
      <c r="K4" s="63" t="s">
        <v>74</v>
      </c>
      <c r="L4" s="62" t="s">
        <v>75</v>
      </c>
      <c r="M4" s="62" t="s">
        <v>76</v>
      </c>
      <c r="N4" s="62" t="s">
        <v>77</v>
      </c>
      <c r="O4" s="62" t="s">
        <v>78</v>
      </c>
      <c r="P4" s="62" t="s">
        <v>79</v>
      </c>
      <c r="Q4" s="62" t="s">
        <v>80</v>
      </c>
      <c r="R4" s="62" t="s">
        <v>81</v>
      </c>
      <c r="S4" s="62" t="s">
        <v>82</v>
      </c>
      <c r="T4" s="62" t="s">
        <v>83</v>
      </c>
      <c r="U4" s="64" t="s">
        <v>84</v>
      </c>
      <c r="V4" s="65" t="s">
        <v>85</v>
      </c>
    </row>
    <row r="5" spans="1:25" s="70" customFormat="1" ht="25.15" customHeight="1">
      <c r="A5" s="66">
        <v>1</v>
      </c>
      <c r="B5" s="67" t="s">
        <v>33</v>
      </c>
      <c r="C5" s="68"/>
      <c r="D5" s="69">
        <v>870.72996218039509</v>
      </c>
      <c r="E5" s="69">
        <v>23.42771198691646</v>
      </c>
      <c r="F5" s="69">
        <v>195.23093322430384</v>
      </c>
      <c r="G5" s="69">
        <v>0</v>
      </c>
      <c r="H5" s="69">
        <v>27.332330651402536</v>
      </c>
      <c r="I5" s="69">
        <v>0</v>
      </c>
      <c r="J5" s="69">
        <v>7.8092373289721539</v>
      </c>
      <c r="K5" s="69">
        <v>386.55724778412161</v>
      </c>
      <c r="L5" s="69">
        <v>23.42771198691646</v>
      </c>
      <c r="M5" s="69">
        <v>50.760042638319</v>
      </c>
      <c r="N5" s="69">
        <v>0</v>
      </c>
      <c r="O5" s="69">
        <v>11.71385599345823</v>
      </c>
      <c r="P5" s="69">
        <v>23.42771198691646</v>
      </c>
      <c r="Q5" s="69">
        <v>0</v>
      </c>
      <c r="R5" s="69">
        <v>602.25225225225222</v>
      </c>
      <c r="S5" s="69">
        <v>0</v>
      </c>
      <c r="T5" s="69">
        <v>46.85542397383292</v>
      </c>
      <c r="U5" s="69">
        <v>70.283135960749377</v>
      </c>
      <c r="V5" s="69">
        <v>7.8092373289721539</v>
      </c>
      <c r="X5" s="71"/>
    </row>
    <row r="6" spans="1:25" s="70" customFormat="1" ht="25.15" customHeight="1">
      <c r="A6" s="66">
        <v>2</v>
      </c>
      <c r="B6" s="67" t="s">
        <v>34</v>
      </c>
      <c r="C6" s="68"/>
      <c r="D6" s="69">
        <v>1207.591846698401</v>
      </c>
      <c r="E6" s="69">
        <v>32.637617478335166</v>
      </c>
      <c r="F6" s="69">
        <v>293.73855730501646</v>
      </c>
      <c r="G6" s="69">
        <v>0</v>
      </c>
      <c r="H6" s="69">
        <v>0</v>
      </c>
      <c r="I6" s="69">
        <v>0</v>
      </c>
      <c r="J6" s="69">
        <v>0</v>
      </c>
      <c r="K6" s="69">
        <v>489.56426217502747</v>
      </c>
      <c r="L6" s="69">
        <v>81.594043695837911</v>
      </c>
      <c r="M6" s="69">
        <v>65.275234956670332</v>
      </c>
      <c r="N6" s="69">
        <v>0</v>
      </c>
      <c r="O6" s="69">
        <v>0</v>
      </c>
      <c r="P6" s="69">
        <v>0</v>
      </c>
      <c r="Q6" s="69">
        <v>0</v>
      </c>
      <c r="R6" s="69">
        <v>3518.4210526315792</v>
      </c>
      <c r="S6" s="69">
        <v>0</v>
      </c>
      <c r="T6" s="69">
        <v>32.637617478335166</v>
      </c>
      <c r="U6" s="69">
        <v>179.50689613084342</v>
      </c>
      <c r="V6" s="69">
        <v>32.637617478335166</v>
      </c>
      <c r="X6" s="71"/>
    </row>
    <row r="7" spans="1:25" s="70" customFormat="1" ht="25.15" customHeight="1">
      <c r="A7" s="66">
        <v>3</v>
      </c>
      <c r="B7" s="67" t="s">
        <v>35</v>
      </c>
      <c r="C7" s="68"/>
      <c r="D7" s="69">
        <v>1375.5807410979826</v>
      </c>
      <c r="E7" s="69">
        <v>10.746724539827989</v>
      </c>
      <c r="F7" s="69">
        <v>182.69431717707579</v>
      </c>
      <c r="G7" s="69">
        <v>0</v>
      </c>
      <c r="H7" s="69">
        <v>32.240173619483961</v>
      </c>
      <c r="I7" s="69">
        <v>0</v>
      </c>
      <c r="J7" s="69">
        <v>128.96069447793585</v>
      </c>
      <c r="K7" s="69">
        <v>623.31002331002333</v>
      </c>
      <c r="L7" s="69">
        <v>53.733622699139943</v>
      </c>
      <c r="M7" s="69">
        <v>53.733622699139943</v>
      </c>
      <c r="N7" s="69">
        <v>0</v>
      </c>
      <c r="O7" s="69">
        <v>0</v>
      </c>
      <c r="P7" s="69">
        <v>42.986898159311956</v>
      </c>
      <c r="Q7" s="69">
        <v>0</v>
      </c>
      <c r="R7" s="69">
        <v>0</v>
      </c>
      <c r="S7" s="69">
        <v>0</v>
      </c>
      <c r="T7" s="69">
        <v>118.21396993810787</v>
      </c>
      <c r="U7" s="69">
        <v>128.96069447793585</v>
      </c>
      <c r="V7" s="69">
        <v>0</v>
      </c>
      <c r="X7" s="71"/>
    </row>
    <row r="8" spans="1:25" s="70" customFormat="1" ht="25.15" customHeight="1">
      <c r="A8" s="66">
        <v>4</v>
      </c>
      <c r="B8" s="67" t="s">
        <v>36</v>
      </c>
      <c r="C8" s="68"/>
      <c r="D8" s="69">
        <v>1071.3531232926607</v>
      </c>
      <c r="E8" s="69">
        <v>29.218721544345293</v>
      </c>
      <c r="F8" s="69">
        <v>185.05190311418684</v>
      </c>
      <c r="G8" s="69">
        <v>0</v>
      </c>
      <c r="H8" s="69">
        <v>9.7395738481150982</v>
      </c>
      <c r="I8" s="69">
        <v>0</v>
      </c>
      <c r="J8" s="69">
        <v>126.61446002549627</v>
      </c>
      <c r="K8" s="69">
        <v>340.88508468402841</v>
      </c>
      <c r="L8" s="69">
        <v>38.958295392460393</v>
      </c>
      <c r="M8" s="69">
        <v>58.437443088690586</v>
      </c>
      <c r="N8" s="69">
        <v>0</v>
      </c>
      <c r="O8" s="69">
        <v>0</v>
      </c>
      <c r="P8" s="69">
        <v>19.479147696230196</v>
      </c>
      <c r="Q8" s="69">
        <v>0</v>
      </c>
      <c r="R8" s="69">
        <v>0</v>
      </c>
      <c r="S8" s="69">
        <v>0</v>
      </c>
      <c r="T8" s="69">
        <v>97.395738481150971</v>
      </c>
      <c r="U8" s="69">
        <v>165.57275541795664</v>
      </c>
      <c r="V8" s="69">
        <v>29.218721544345293</v>
      </c>
      <c r="X8" s="71"/>
    </row>
    <row r="9" spans="1:25" s="70" customFormat="1" ht="25.15" customHeight="1">
      <c r="A9" s="66">
        <v>5</v>
      </c>
      <c r="B9" s="67" t="s">
        <v>37</v>
      </c>
      <c r="C9" s="68"/>
      <c r="D9" s="69">
        <v>1259.6358011671236</v>
      </c>
      <c r="E9" s="69">
        <v>0</v>
      </c>
      <c r="F9" s="69">
        <v>141.00400759333473</v>
      </c>
      <c r="G9" s="69">
        <v>0</v>
      </c>
      <c r="H9" s="69">
        <v>47.001335864444911</v>
      </c>
      <c r="I9" s="69">
        <v>0</v>
      </c>
      <c r="J9" s="69">
        <v>47.001335864444911</v>
      </c>
      <c r="K9" s="69">
        <v>460.61309147156015</v>
      </c>
      <c r="L9" s="69">
        <v>56.401603037333899</v>
      </c>
      <c r="M9" s="69">
        <v>37.60106869155593</v>
      </c>
      <c r="N9" s="69">
        <v>0</v>
      </c>
      <c r="O9" s="69">
        <v>0</v>
      </c>
      <c r="P9" s="69">
        <v>150.40427476622372</v>
      </c>
      <c r="Q9" s="69">
        <v>0</v>
      </c>
      <c r="R9" s="69">
        <v>0</v>
      </c>
      <c r="S9" s="69">
        <v>9.4002671728889826</v>
      </c>
      <c r="T9" s="69">
        <v>103.40293890177881</v>
      </c>
      <c r="U9" s="69">
        <v>206.80587780355762</v>
      </c>
      <c r="V9" s="69">
        <v>0</v>
      </c>
      <c r="X9" s="71"/>
    </row>
    <row r="10" spans="1:25" s="70" customFormat="1" ht="25.15" customHeight="1">
      <c r="A10" s="66">
        <v>6</v>
      </c>
      <c r="B10" s="67" t="s">
        <v>38</v>
      </c>
      <c r="C10" s="68"/>
      <c r="D10" s="69">
        <v>994.98738291775373</v>
      </c>
      <c r="E10" s="69">
        <v>0</v>
      </c>
      <c r="F10" s="69">
        <v>171.54954877892305</v>
      </c>
      <c r="G10" s="69">
        <v>0</v>
      </c>
      <c r="H10" s="69">
        <v>0</v>
      </c>
      <c r="I10" s="69">
        <v>0</v>
      </c>
      <c r="J10" s="69">
        <v>22.873273170523074</v>
      </c>
      <c r="K10" s="69">
        <v>411.71891706941534</v>
      </c>
      <c r="L10" s="69">
        <v>22.873273170523074</v>
      </c>
      <c r="M10" s="69">
        <v>57.183182926307687</v>
      </c>
      <c r="N10" s="69">
        <v>0</v>
      </c>
      <c r="O10" s="69">
        <v>0</v>
      </c>
      <c r="P10" s="69">
        <v>0</v>
      </c>
      <c r="Q10" s="69">
        <v>0</v>
      </c>
      <c r="R10" s="69">
        <v>997.76119402985069</v>
      </c>
      <c r="S10" s="69">
        <v>22.873273170523074</v>
      </c>
      <c r="T10" s="69">
        <v>80.056456096830757</v>
      </c>
      <c r="U10" s="69">
        <v>194.42282194944613</v>
      </c>
      <c r="V10" s="69">
        <v>0</v>
      </c>
      <c r="X10" s="71"/>
    </row>
    <row r="11" spans="1:25" s="70" customFormat="1" ht="25.15" customHeight="1">
      <c r="A11" s="66">
        <v>7</v>
      </c>
      <c r="B11" s="67" t="s">
        <v>39</v>
      </c>
      <c r="C11" s="68"/>
      <c r="D11" s="69">
        <v>654.93593214221255</v>
      </c>
      <c r="E11" s="69">
        <v>13.788124887204475</v>
      </c>
      <c r="F11" s="69">
        <v>117.19906154123804</v>
      </c>
      <c r="G11" s="69">
        <v>0</v>
      </c>
      <c r="H11" s="69">
        <v>0</v>
      </c>
      <c r="I11" s="69">
        <v>0</v>
      </c>
      <c r="J11" s="69">
        <v>13.788124887204475</v>
      </c>
      <c r="K11" s="69">
        <v>282.65656018769175</v>
      </c>
      <c r="L11" s="69">
        <v>20.682187330806713</v>
      </c>
      <c r="M11" s="69">
        <v>34.470312218011188</v>
      </c>
      <c r="N11" s="69">
        <v>0</v>
      </c>
      <c r="O11" s="69">
        <v>0</v>
      </c>
      <c r="P11" s="69">
        <v>13.788124887204475</v>
      </c>
      <c r="Q11" s="69">
        <v>0</v>
      </c>
      <c r="R11" s="69">
        <v>0</v>
      </c>
      <c r="S11" s="69">
        <v>6.8940624436022375</v>
      </c>
      <c r="T11" s="69">
        <v>13.788124887204475</v>
      </c>
      <c r="U11" s="69">
        <v>137.88124887204475</v>
      </c>
      <c r="V11" s="69">
        <v>6.8940624436022375</v>
      </c>
      <c r="X11" s="71"/>
    </row>
    <row r="12" spans="1:25" s="70" customFormat="1" ht="25.15" customHeight="1">
      <c r="A12" s="66">
        <v>8</v>
      </c>
      <c r="B12" s="67" t="s">
        <v>40</v>
      </c>
      <c r="C12" s="68"/>
      <c r="D12" s="69">
        <v>898.05346127484574</v>
      </c>
      <c r="E12" s="69">
        <v>9.1638108293351603</v>
      </c>
      <c r="F12" s="69">
        <v>109.96572995202193</v>
      </c>
      <c r="G12" s="69">
        <v>0</v>
      </c>
      <c r="H12" s="69">
        <v>0</v>
      </c>
      <c r="I12" s="69">
        <v>0</v>
      </c>
      <c r="J12" s="69">
        <v>18.327621658670321</v>
      </c>
      <c r="K12" s="69">
        <v>384.88005483207678</v>
      </c>
      <c r="L12" s="69">
        <v>45.819054146675803</v>
      </c>
      <c r="M12" s="69">
        <v>27.491432488005483</v>
      </c>
      <c r="N12" s="69">
        <v>0</v>
      </c>
      <c r="O12" s="69">
        <v>0</v>
      </c>
      <c r="P12" s="69">
        <v>27.491432488005483</v>
      </c>
      <c r="Q12" s="69">
        <v>0</v>
      </c>
      <c r="R12" s="69">
        <v>0</v>
      </c>
      <c r="S12" s="69">
        <v>0</v>
      </c>
      <c r="T12" s="69">
        <v>183.27621658670321</v>
      </c>
      <c r="U12" s="69">
        <v>91.638108293351607</v>
      </c>
      <c r="V12" s="69">
        <v>0</v>
      </c>
      <c r="X12" s="71"/>
    </row>
    <row r="13" spans="1:25" s="72" customFormat="1" ht="25.15" customHeight="1">
      <c r="A13" s="66">
        <v>9</v>
      </c>
      <c r="B13" s="67" t="s">
        <v>41</v>
      </c>
      <c r="C13" s="68"/>
      <c r="D13" s="69">
        <v>1258.1581798483205</v>
      </c>
      <c r="E13" s="69">
        <v>0</v>
      </c>
      <c r="F13" s="69">
        <v>206.93391115926326</v>
      </c>
      <c r="G13" s="69">
        <v>0</v>
      </c>
      <c r="H13" s="69">
        <v>24.832069339111591</v>
      </c>
      <c r="I13" s="69">
        <v>0</v>
      </c>
      <c r="J13" s="69">
        <v>16.554712892741062</v>
      </c>
      <c r="K13" s="69">
        <v>430.42253521126759</v>
      </c>
      <c r="L13" s="69">
        <v>49.664138678223182</v>
      </c>
      <c r="M13" s="69">
        <v>66.218851570964247</v>
      </c>
      <c r="N13" s="69">
        <v>0</v>
      </c>
      <c r="O13" s="69">
        <v>16.554712892741062</v>
      </c>
      <c r="P13" s="69">
        <v>8.2773564463705309</v>
      </c>
      <c r="Q13" s="69">
        <v>0</v>
      </c>
      <c r="R13" s="69">
        <v>1601.1976047904191</v>
      </c>
      <c r="S13" s="69">
        <v>0</v>
      </c>
      <c r="T13" s="69">
        <v>273.15276273022749</v>
      </c>
      <c r="U13" s="69">
        <v>148.99241603466956</v>
      </c>
      <c r="V13" s="69">
        <v>0</v>
      </c>
      <c r="X13" s="71"/>
    </row>
    <row r="14" spans="1:25" s="72" customFormat="1" ht="25.15" customHeight="1">
      <c r="A14" s="66">
        <v>10</v>
      </c>
      <c r="B14" s="73" t="s">
        <v>42</v>
      </c>
      <c r="C14" s="68"/>
      <c r="D14" s="69">
        <v>1182.9607078298925</v>
      </c>
      <c r="E14" s="69">
        <v>0</v>
      </c>
      <c r="F14" s="69">
        <v>203.52012177718581</v>
      </c>
      <c r="G14" s="69">
        <v>0</v>
      </c>
      <c r="H14" s="69">
        <v>12.720007611074113</v>
      </c>
      <c r="I14" s="69">
        <v>0</v>
      </c>
      <c r="J14" s="69">
        <v>12.720007611074113</v>
      </c>
      <c r="K14" s="69">
        <v>636.00038055370567</v>
      </c>
      <c r="L14" s="69">
        <v>25.440015222148226</v>
      </c>
      <c r="M14" s="69">
        <v>76.32004566644467</v>
      </c>
      <c r="N14" s="69">
        <v>0</v>
      </c>
      <c r="O14" s="69">
        <v>0</v>
      </c>
      <c r="P14" s="69">
        <v>12.720007611074113</v>
      </c>
      <c r="Q14" s="69">
        <v>0</v>
      </c>
      <c r="R14" s="69">
        <v>0</v>
      </c>
      <c r="S14" s="69">
        <v>0</v>
      </c>
      <c r="T14" s="69">
        <v>76.32004566644467</v>
      </c>
      <c r="U14" s="69">
        <v>127.20007611074112</v>
      </c>
      <c r="V14" s="69">
        <v>0</v>
      </c>
      <c r="X14" s="71"/>
    </row>
    <row r="15" spans="1:25" s="79" customFormat="1" ht="36" customHeight="1">
      <c r="A15" s="74" t="s">
        <v>86</v>
      </c>
      <c r="B15" s="75" t="s">
        <v>43</v>
      </c>
      <c r="C15" s="76"/>
      <c r="D15" s="77">
        <v>1028.8360342477451</v>
      </c>
      <c r="E15" s="77">
        <v>12.925075807132476</v>
      </c>
      <c r="F15" s="77">
        <v>175.78103097700168</v>
      </c>
      <c r="G15" s="77">
        <v>0</v>
      </c>
      <c r="H15" s="77">
        <v>17.233434409509968</v>
      </c>
      <c r="I15" s="77">
        <v>0</v>
      </c>
      <c r="J15" s="77">
        <v>35.328540539495435</v>
      </c>
      <c r="K15" s="77">
        <v>423.94248647394522</v>
      </c>
      <c r="L15" s="77">
        <v>37.913555700921933</v>
      </c>
      <c r="M15" s="77">
        <v>50.838631508054405</v>
      </c>
      <c r="N15" s="77">
        <v>0</v>
      </c>
      <c r="O15" s="77">
        <v>4.308358602377492</v>
      </c>
      <c r="P15" s="77">
        <v>30.158510216642444</v>
      </c>
      <c r="Q15" s="77">
        <v>0</v>
      </c>
      <c r="R15" s="78">
        <v>542.393509127789</v>
      </c>
      <c r="S15" s="77">
        <v>3.4466868819019938</v>
      </c>
      <c r="T15" s="77">
        <v>98.230576134206814</v>
      </c>
      <c r="U15" s="77">
        <v>133.55911667370225</v>
      </c>
      <c r="V15" s="77">
        <v>6.8933737638039876</v>
      </c>
      <c r="X15" s="80"/>
    </row>
    <row r="16" spans="1:25" s="72" customFormat="1" ht="25.15" customHeight="1">
      <c r="A16" s="66">
        <v>11</v>
      </c>
      <c r="B16" s="67" t="s">
        <v>87</v>
      </c>
      <c r="C16" s="68"/>
      <c r="D16" s="69">
        <v>956.70840787119857</v>
      </c>
      <c r="E16" s="69">
        <v>14.622180906328362</v>
      </c>
      <c r="F16" s="69">
        <v>210.97718164845207</v>
      </c>
      <c r="G16" s="69">
        <v>2.0888829866183376</v>
      </c>
      <c r="H16" s="69">
        <v>4.1777659732366752</v>
      </c>
      <c r="I16" s="69">
        <v>0</v>
      </c>
      <c r="J16" s="69">
        <v>10.444414933091688</v>
      </c>
      <c r="K16" s="69">
        <v>411.5099483638125</v>
      </c>
      <c r="L16" s="69">
        <v>39.688776745748413</v>
      </c>
      <c r="M16" s="69">
        <v>45.955425705603425</v>
      </c>
      <c r="N16" s="69">
        <v>2.0888829866183376</v>
      </c>
      <c r="O16" s="69">
        <v>2.0888829866183376</v>
      </c>
      <c r="P16" s="69">
        <v>27.155478826038387</v>
      </c>
      <c r="Q16" s="69">
        <v>0</v>
      </c>
      <c r="R16" s="69">
        <v>515.55269922879177</v>
      </c>
      <c r="S16" s="69">
        <v>6.2666489598550124</v>
      </c>
      <c r="T16" s="69">
        <v>71.022021545023478</v>
      </c>
      <c r="U16" s="69">
        <v>102.35526634429854</v>
      </c>
      <c r="V16" s="69">
        <v>6.2666489598550124</v>
      </c>
      <c r="X16" s="71"/>
    </row>
    <row r="17" spans="1:24" s="79" customFormat="1" ht="55.5" customHeight="1">
      <c r="A17" s="81" t="s">
        <v>88</v>
      </c>
      <c r="B17" s="82" t="s">
        <v>89</v>
      </c>
      <c r="C17" s="83"/>
      <c r="D17" s="77">
        <v>1007.7720845557537</v>
      </c>
      <c r="E17" s="77">
        <v>13.420693619991878</v>
      </c>
      <c r="F17" s="77">
        <v>186.05961609534194</v>
      </c>
      <c r="G17" s="77">
        <v>0.61003152818144901</v>
      </c>
      <c r="H17" s="77">
        <v>13.420693619991878</v>
      </c>
      <c r="I17" s="77">
        <v>0</v>
      </c>
      <c r="J17" s="77">
        <v>28.061450296346656</v>
      </c>
      <c r="K17" s="77">
        <v>420.31172291701836</v>
      </c>
      <c r="L17" s="77">
        <v>38.431986275431285</v>
      </c>
      <c r="M17" s="77">
        <v>49.412553782697373</v>
      </c>
      <c r="N17" s="77">
        <v>0.61003152818144901</v>
      </c>
      <c r="O17" s="77">
        <v>3.6601891690886941</v>
      </c>
      <c r="P17" s="77">
        <v>29.281513352709553</v>
      </c>
      <c r="Q17" s="77">
        <v>0</v>
      </c>
      <c r="R17" s="78">
        <v>533.14133805937081</v>
      </c>
      <c r="S17" s="77">
        <v>4.2702206972701431</v>
      </c>
      <c r="T17" s="77">
        <v>90.28466617085445</v>
      </c>
      <c r="U17" s="77">
        <v>124.4464317490156</v>
      </c>
      <c r="V17" s="77">
        <v>6.7103468099959391</v>
      </c>
      <c r="X17" s="84"/>
    </row>
    <row r="18" spans="1:24" ht="21.6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27.4" hidden="1" customHeight="1"/>
    <row r="24" spans="1:24" ht="27.4" hidden="1" customHeight="1"/>
    <row r="25" spans="1:24" ht="27.4" hidden="1" customHeight="1"/>
    <row r="26" spans="1:24" ht="27.4" hidden="1" customHeight="1"/>
    <row r="27" spans="1:24" ht="27.4" hidden="1" customHeight="1"/>
    <row r="28" spans="1:24" ht="12.75" customHeight="1"/>
    <row r="29" spans="1:24" ht="12.75" customHeight="1"/>
    <row r="30" spans="1:24" ht="27.4" hidden="1" customHeight="1"/>
    <row r="31" spans="1:24" ht="12.75" hidden="1" customHeight="1"/>
    <row r="32" spans="1:24" ht="0" hidden="1" customHeight="1"/>
  </sheetData>
  <sheetProtection selectLockedCells="1" selectUnlockedCells="1"/>
  <mergeCells count="2">
    <mergeCell ref="A1:T1"/>
    <mergeCell ref="A2:T2"/>
  </mergeCells>
  <printOptions horizontalCentered="1"/>
  <pageMargins left="0" right="0" top="0.55118110236220474" bottom="0.15748031496062992" header="0.31496062992125984" footer="0.31496062992125984"/>
  <pageSetup paperSize="9" scale="6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showZeros="0" workbookViewId="0">
      <selection activeCell="Q21" sqref="Q21"/>
    </sheetView>
  </sheetViews>
  <sheetFormatPr defaultColWidth="14.85546875" defaultRowHeight="12.75" customHeight="1"/>
  <cols>
    <col min="1" max="1" width="18.5703125" style="87" customWidth="1"/>
    <col min="2" max="2" width="10.42578125" style="87" customWidth="1"/>
    <col min="3" max="4" width="7.28515625" style="87" customWidth="1"/>
    <col min="5" max="5" width="6.5703125" style="87" customWidth="1"/>
    <col min="6" max="8" width="7.28515625" style="87" customWidth="1"/>
    <col min="9" max="9" width="6.5703125" style="87" customWidth="1"/>
    <col min="10" max="14" width="7.28515625" style="87" customWidth="1"/>
    <col min="15" max="15" width="6.5703125" style="87" customWidth="1"/>
    <col min="16" max="16" width="7.28515625" style="87" customWidth="1"/>
    <col min="17" max="17" width="6.5703125" style="87" customWidth="1"/>
    <col min="18" max="18" width="7.28515625" style="87" customWidth="1"/>
    <col min="19" max="19" width="6.5703125" style="87" customWidth="1"/>
    <col min="20" max="22" width="7.28515625" style="87" customWidth="1"/>
    <col min="23" max="23" width="9.7109375" style="87" customWidth="1"/>
    <col min="24" max="24" width="8.42578125" style="87" customWidth="1"/>
    <col min="25" max="25" width="7.85546875" style="87" customWidth="1"/>
    <col min="26" max="26" width="9.7109375" style="87" customWidth="1"/>
    <col min="27" max="27" width="7.85546875" style="87" customWidth="1"/>
    <col min="28" max="28" width="8.28515625" style="87" customWidth="1"/>
    <col min="29" max="29" width="7.140625" style="87" customWidth="1"/>
    <col min="30" max="30" width="8.5703125" style="87" customWidth="1"/>
    <col min="31" max="33" width="9.7109375" style="87" customWidth="1"/>
    <col min="34" max="34" width="7.7109375" style="87" customWidth="1"/>
    <col min="35" max="35" width="6.85546875" style="87" customWidth="1"/>
    <col min="36" max="36" width="8.28515625" style="87" customWidth="1"/>
    <col min="37" max="259" width="9.7109375" style="87" customWidth="1"/>
    <col min="260" max="1026" width="9.7109375" style="113" customWidth="1"/>
    <col min="1027" max="1027" width="14.85546875" style="113" customWidth="1"/>
    <col min="1028" max="16384" width="14.85546875" style="113"/>
  </cols>
  <sheetData>
    <row r="1" spans="1:28" ht="56.25" customHeight="1">
      <c r="A1" s="320" t="s">
        <v>204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8" ht="23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8" ht="48" customHeight="1">
      <c r="A3" s="315" t="s">
        <v>90</v>
      </c>
      <c r="B3" s="321" t="s">
        <v>91</v>
      </c>
      <c r="C3" s="315" t="s">
        <v>92</v>
      </c>
      <c r="D3" s="315"/>
      <c r="E3" s="315" t="s">
        <v>93</v>
      </c>
      <c r="F3" s="315"/>
      <c r="G3" s="315" t="s">
        <v>94</v>
      </c>
      <c r="H3" s="315"/>
      <c r="I3" s="322" t="s">
        <v>95</v>
      </c>
      <c r="J3" s="322"/>
      <c r="K3" s="315" t="s">
        <v>96</v>
      </c>
      <c r="L3" s="315"/>
      <c r="M3" s="315" t="s">
        <v>97</v>
      </c>
      <c r="N3" s="315"/>
      <c r="O3" s="323" t="s">
        <v>98</v>
      </c>
      <c r="P3" s="323"/>
      <c r="Q3" s="315" t="s">
        <v>99</v>
      </c>
      <c r="R3" s="315"/>
      <c r="S3" s="315"/>
      <c r="T3" s="315"/>
      <c r="U3" s="315" t="s">
        <v>100</v>
      </c>
      <c r="V3" s="315"/>
    </row>
    <row r="4" spans="1:28" ht="48" customHeight="1">
      <c r="A4" s="315"/>
      <c r="B4" s="321"/>
      <c r="C4" s="316" t="s">
        <v>13</v>
      </c>
      <c r="D4" s="317" t="s">
        <v>101</v>
      </c>
      <c r="E4" s="316" t="s">
        <v>13</v>
      </c>
      <c r="F4" s="317" t="s">
        <v>101</v>
      </c>
      <c r="G4" s="316" t="s">
        <v>13</v>
      </c>
      <c r="H4" s="317" t="s">
        <v>101</v>
      </c>
      <c r="I4" s="316" t="s">
        <v>13</v>
      </c>
      <c r="J4" s="317" t="s">
        <v>101</v>
      </c>
      <c r="K4" s="316" t="s">
        <v>13</v>
      </c>
      <c r="L4" s="317" t="s">
        <v>101</v>
      </c>
      <c r="M4" s="324" t="s">
        <v>13</v>
      </c>
      <c r="N4" s="317" t="s">
        <v>101</v>
      </c>
      <c r="O4" s="316" t="s">
        <v>13</v>
      </c>
      <c r="P4" s="317" t="s">
        <v>101</v>
      </c>
      <c r="Q4" s="318" t="s">
        <v>13</v>
      </c>
      <c r="R4" s="317" t="s">
        <v>101</v>
      </c>
      <c r="S4" s="319" t="s">
        <v>102</v>
      </c>
      <c r="T4" s="319"/>
      <c r="U4" s="318" t="s">
        <v>13</v>
      </c>
      <c r="V4" s="317" t="s">
        <v>101</v>
      </c>
      <c r="AB4" s="89"/>
    </row>
    <row r="5" spans="1:28" ht="24" customHeight="1">
      <c r="A5" s="315"/>
      <c r="B5" s="321"/>
      <c r="C5" s="316"/>
      <c r="D5" s="317"/>
      <c r="E5" s="316"/>
      <c r="F5" s="317"/>
      <c r="G5" s="316"/>
      <c r="H5" s="317"/>
      <c r="I5" s="316"/>
      <c r="J5" s="317"/>
      <c r="K5" s="316"/>
      <c r="L5" s="317"/>
      <c r="M5" s="324"/>
      <c r="N5" s="317"/>
      <c r="O5" s="316"/>
      <c r="P5" s="317"/>
      <c r="Q5" s="318"/>
      <c r="R5" s="317"/>
      <c r="S5" s="90" t="s">
        <v>13</v>
      </c>
      <c r="T5" s="91" t="s">
        <v>103</v>
      </c>
      <c r="U5" s="318"/>
      <c r="V5" s="317"/>
      <c r="AB5" s="89"/>
    </row>
    <row r="6" spans="1:28" ht="19.899999999999999" customHeight="1">
      <c r="A6" s="92" t="s">
        <v>104</v>
      </c>
      <c r="B6" s="93"/>
      <c r="C6" s="94">
        <v>18</v>
      </c>
      <c r="D6" s="95">
        <v>70.283135960749391</v>
      </c>
      <c r="E6" s="94">
        <v>3</v>
      </c>
      <c r="F6" s="95">
        <v>11.71385599345823</v>
      </c>
      <c r="G6" s="96">
        <v>1</v>
      </c>
      <c r="H6" s="95">
        <v>3.904618664486077</v>
      </c>
      <c r="I6" s="94">
        <v>1</v>
      </c>
      <c r="J6" s="95">
        <v>3.904618664486077</v>
      </c>
      <c r="K6" s="94">
        <v>2</v>
      </c>
      <c r="L6" s="95">
        <v>7.8092373289721539</v>
      </c>
      <c r="M6" s="94">
        <v>4</v>
      </c>
      <c r="N6" s="95">
        <v>15.618474657944308</v>
      </c>
      <c r="O6" s="94">
        <v>0</v>
      </c>
      <c r="P6" s="95">
        <v>0</v>
      </c>
      <c r="Q6" s="94">
        <v>3</v>
      </c>
      <c r="R6" s="95">
        <v>11.71385599345823</v>
      </c>
      <c r="S6" s="94">
        <v>2</v>
      </c>
      <c r="T6" s="95">
        <v>7.8092373289721539</v>
      </c>
      <c r="U6" s="97">
        <v>5</v>
      </c>
      <c r="V6" s="95">
        <v>19.523093322430384</v>
      </c>
    </row>
    <row r="7" spans="1:28" ht="19.899999999999999" customHeight="1">
      <c r="A7" s="98" t="s">
        <v>105</v>
      </c>
      <c r="B7" s="93"/>
      <c r="C7" s="94">
        <v>11</v>
      </c>
      <c r="D7" s="95">
        <v>179.50689613084339</v>
      </c>
      <c r="E7" s="94">
        <v>1</v>
      </c>
      <c r="F7" s="95">
        <v>16.318808739167583</v>
      </c>
      <c r="G7" s="94">
        <v>1</v>
      </c>
      <c r="H7" s="95">
        <v>16.318808739167583</v>
      </c>
      <c r="I7" s="94">
        <v>0</v>
      </c>
      <c r="J7" s="95">
        <v>0</v>
      </c>
      <c r="K7" s="94">
        <v>2</v>
      </c>
      <c r="L7" s="95">
        <v>32.637617478335166</v>
      </c>
      <c r="M7" s="94">
        <v>6</v>
      </c>
      <c r="N7" s="95">
        <v>97.91285243500549</v>
      </c>
      <c r="O7" s="94">
        <v>1</v>
      </c>
      <c r="P7" s="95">
        <v>16.318808739167583</v>
      </c>
      <c r="Q7" s="94">
        <v>1</v>
      </c>
      <c r="R7" s="95">
        <v>16.318808739167583</v>
      </c>
      <c r="S7" s="94">
        <v>1</v>
      </c>
      <c r="T7" s="95">
        <v>16.318808739167583</v>
      </c>
      <c r="U7" s="97">
        <v>0</v>
      </c>
      <c r="V7" s="95">
        <v>0</v>
      </c>
    </row>
    <row r="8" spans="1:28" ht="19.899999999999999" customHeight="1">
      <c r="A8" s="98" t="s">
        <v>106</v>
      </c>
      <c r="B8" s="93"/>
      <c r="C8" s="94">
        <v>12</v>
      </c>
      <c r="D8" s="95">
        <v>128.96069447793585</v>
      </c>
      <c r="E8" s="94">
        <v>1</v>
      </c>
      <c r="F8" s="95">
        <v>10.746724539827989</v>
      </c>
      <c r="G8" s="94">
        <v>1</v>
      </c>
      <c r="H8" s="95">
        <v>10.746724539827989</v>
      </c>
      <c r="I8" s="94">
        <v>3</v>
      </c>
      <c r="J8" s="95">
        <v>32.240173619483961</v>
      </c>
      <c r="K8" s="94">
        <v>1</v>
      </c>
      <c r="L8" s="95">
        <v>10.746724539827989</v>
      </c>
      <c r="M8" s="94">
        <v>2</v>
      </c>
      <c r="N8" s="95">
        <v>21.493449079655978</v>
      </c>
      <c r="O8" s="94">
        <v>1</v>
      </c>
      <c r="P8" s="95">
        <v>10.746724539827989</v>
      </c>
      <c r="Q8" s="94">
        <v>1</v>
      </c>
      <c r="R8" s="95">
        <v>10.746724539827989</v>
      </c>
      <c r="S8" s="94">
        <v>1</v>
      </c>
      <c r="T8" s="95">
        <v>10.746724539827989</v>
      </c>
      <c r="U8" s="97">
        <v>3</v>
      </c>
      <c r="V8" s="95">
        <v>32.240173619483961</v>
      </c>
    </row>
    <row r="9" spans="1:28" ht="19.899999999999999" customHeight="1">
      <c r="A9" s="98" t="s">
        <v>107</v>
      </c>
      <c r="B9" s="93"/>
      <c r="C9" s="94">
        <v>17</v>
      </c>
      <c r="D9" s="95">
        <v>165.57275541795664</v>
      </c>
      <c r="E9" s="94">
        <v>2</v>
      </c>
      <c r="F9" s="95">
        <v>19.479147696230193</v>
      </c>
      <c r="G9" s="94">
        <v>1</v>
      </c>
      <c r="H9" s="95">
        <v>9.7395738481150964</v>
      </c>
      <c r="I9" s="94">
        <v>1</v>
      </c>
      <c r="J9" s="95">
        <v>9.7395738481150964</v>
      </c>
      <c r="K9" s="94">
        <v>1</v>
      </c>
      <c r="L9" s="95">
        <v>9.7395738481150964</v>
      </c>
      <c r="M9" s="94">
        <v>7</v>
      </c>
      <c r="N9" s="95">
        <v>68.177016936805686</v>
      </c>
      <c r="O9" s="94">
        <v>0</v>
      </c>
      <c r="P9" s="95">
        <v>0</v>
      </c>
      <c r="Q9" s="94">
        <v>1</v>
      </c>
      <c r="R9" s="95">
        <v>9.7395738481150964</v>
      </c>
      <c r="S9" s="94">
        <v>0</v>
      </c>
      <c r="T9" s="95">
        <v>0</v>
      </c>
      <c r="U9" s="97">
        <v>5</v>
      </c>
      <c r="V9" s="95">
        <v>48.697869240575486</v>
      </c>
    </row>
    <row r="10" spans="1:28" ht="19.899999999999999" customHeight="1">
      <c r="A10" s="98" t="s">
        <v>108</v>
      </c>
      <c r="B10" s="93"/>
      <c r="C10" s="94">
        <v>22</v>
      </c>
      <c r="D10" s="95">
        <v>206.80587780355762</v>
      </c>
      <c r="E10" s="94">
        <v>5</v>
      </c>
      <c r="F10" s="95">
        <v>47.001335864444911</v>
      </c>
      <c r="G10" s="94">
        <v>5</v>
      </c>
      <c r="H10" s="95">
        <v>47.001335864444911</v>
      </c>
      <c r="I10" s="94">
        <v>2</v>
      </c>
      <c r="J10" s="95">
        <v>18.800534345777965</v>
      </c>
      <c r="K10" s="94">
        <v>2</v>
      </c>
      <c r="L10" s="95">
        <v>18.800534345777965</v>
      </c>
      <c r="M10" s="94">
        <v>8</v>
      </c>
      <c r="N10" s="95">
        <v>75.202137383111861</v>
      </c>
      <c r="O10" s="94">
        <v>0</v>
      </c>
      <c r="P10" s="95">
        <v>0</v>
      </c>
      <c r="Q10" s="94">
        <v>5</v>
      </c>
      <c r="R10" s="95">
        <v>47.001335864444911</v>
      </c>
      <c r="S10" s="94">
        <v>4</v>
      </c>
      <c r="T10" s="95">
        <v>37.60106869155593</v>
      </c>
      <c r="U10" s="97">
        <v>0</v>
      </c>
      <c r="V10" s="95">
        <v>0</v>
      </c>
    </row>
    <row r="11" spans="1:28" ht="19.899999999999999" customHeight="1">
      <c r="A11" s="98" t="s">
        <v>109</v>
      </c>
      <c r="B11" s="93"/>
      <c r="C11" s="94">
        <v>17</v>
      </c>
      <c r="D11" s="95">
        <v>194.42282194944613</v>
      </c>
      <c r="E11" s="94">
        <v>0</v>
      </c>
      <c r="F11" s="95">
        <v>0</v>
      </c>
      <c r="G11" s="94">
        <v>0</v>
      </c>
      <c r="H11" s="95">
        <v>0</v>
      </c>
      <c r="I11" s="94">
        <v>3</v>
      </c>
      <c r="J11" s="95">
        <v>34.309909755784609</v>
      </c>
      <c r="K11" s="94">
        <v>1</v>
      </c>
      <c r="L11" s="95">
        <v>11.436636585261537</v>
      </c>
      <c r="M11" s="94">
        <v>3</v>
      </c>
      <c r="N11" s="95">
        <v>34.309909755784609</v>
      </c>
      <c r="O11" s="94">
        <v>2</v>
      </c>
      <c r="P11" s="95">
        <v>22.873273170523074</v>
      </c>
      <c r="Q11" s="94">
        <v>3</v>
      </c>
      <c r="R11" s="95">
        <v>34.309909755784609</v>
      </c>
      <c r="S11" s="94">
        <v>2</v>
      </c>
      <c r="T11" s="95">
        <v>22.873273170523074</v>
      </c>
      <c r="U11" s="97">
        <v>5</v>
      </c>
      <c r="V11" s="95">
        <v>57.183182926307687</v>
      </c>
    </row>
    <row r="12" spans="1:28" ht="19.899999999999999" customHeight="1">
      <c r="A12" s="98" t="s">
        <v>110</v>
      </c>
      <c r="B12" s="93"/>
      <c r="C12" s="94">
        <v>20</v>
      </c>
      <c r="D12" s="95">
        <v>137.88124887204475</v>
      </c>
      <c r="E12" s="94">
        <v>3</v>
      </c>
      <c r="F12" s="95">
        <v>20.682187330806713</v>
      </c>
      <c r="G12" s="94">
        <v>3</v>
      </c>
      <c r="H12" s="95">
        <v>20.682187330806713</v>
      </c>
      <c r="I12" s="94">
        <v>5</v>
      </c>
      <c r="J12" s="95">
        <v>34.470312218011188</v>
      </c>
      <c r="K12" s="94">
        <v>2</v>
      </c>
      <c r="L12" s="95">
        <v>13.788124887204475</v>
      </c>
      <c r="M12" s="94">
        <v>5</v>
      </c>
      <c r="N12" s="95">
        <v>34.470312218011188</v>
      </c>
      <c r="O12" s="94">
        <v>0</v>
      </c>
      <c r="P12" s="95">
        <v>0</v>
      </c>
      <c r="Q12" s="94">
        <v>3</v>
      </c>
      <c r="R12" s="95">
        <v>20.682187330806713</v>
      </c>
      <c r="S12" s="94">
        <v>1</v>
      </c>
      <c r="T12" s="95">
        <v>6.8940624436022375</v>
      </c>
      <c r="U12" s="97">
        <v>2</v>
      </c>
      <c r="V12" s="95">
        <v>13.788124887204475</v>
      </c>
    </row>
    <row r="13" spans="1:28" ht="19.899999999999999" customHeight="1">
      <c r="A13" s="98" t="s">
        <v>111</v>
      </c>
      <c r="B13" s="93"/>
      <c r="C13" s="94">
        <v>10</v>
      </c>
      <c r="D13" s="95">
        <v>91.638108293351607</v>
      </c>
      <c r="E13" s="94">
        <v>0</v>
      </c>
      <c r="F13" s="95">
        <v>0</v>
      </c>
      <c r="G13" s="94">
        <v>0</v>
      </c>
      <c r="H13" s="95">
        <v>0</v>
      </c>
      <c r="I13" s="94">
        <v>0</v>
      </c>
      <c r="J13" s="95">
        <v>0</v>
      </c>
      <c r="K13" s="94">
        <v>0</v>
      </c>
      <c r="L13" s="95">
        <v>0</v>
      </c>
      <c r="M13" s="94">
        <v>5</v>
      </c>
      <c r="N13" s="95">
        <v>45.819054146675803</v>
      </c>
      <c r="O13" s="94">
        <v>0</v>
      </c>
      <c r="P13" s="95">
        <v>0</v>
      </c>
      <c r="Q13" s="94">
        <v>2</v>
      </c>
      <c r="R13" s="95">
        <v>18.327621658670321</v>
      </c>
      <c r="S13" s="94">
        <v>1</v>
      </c>
      <c r="T13" s="95">
        <v>9.1638108293351603</v>
      </c>
      <c r="U13" s="97">
        <v>3</v>
      </c>
      <c r="V13" s="95">
        <v>27.491432488005483</v>
      </c>
    </row>
    <row r="14" spans="1:28" ht="19.899999999999999" customHeight="1">
      <c r="A14" s="98" t="s">
        <v>112</v>
      </c>
      <c r="B14" s="93"/>
      <c r="C14" s="94">
        <v>18</v>
      </c>
      <c r="D14" s="95">
        <v>148.99241603466956</v>
      </c>
      <c r="E14" s="94">
        <v>0</v>
      </c>
      <c r="F14" s="95">
        <v>0</v>
      </c>
      <c r="G14" s="94">
        <v>0</v>
      </c>
      <c r="H14" s="95">
        <v>0</v>
      </c>
      <c r="I14" s="94">
        <v>0</v>
      </c>
      <c r="J14" s="95">
        <v>0</v>
      </c>
      <c r="K14" s="94">
        <v>1</v>
      </c>
      <c r="L14" s="95">
        <v>8.2773564463705309</v>
      </c>
      <c r="M14" s="94">
        <v>10</v>
      </c>
      <c r="N14" s="95">
        <v>82.773564463705313</v>
      </c>
      <c r="O14" s="94">
        <v>0</v>
      </c>
      <c r="P14" s="95">
        <v>0</v>
      </c>
      <c r="Q14" s="94">
        <v>4</v>
      </c>
      <c r="R14" s="95">
        <v>33.109425785482124</v>
      </c>
      <c r="S14" s="94">
        <v>3</v>
      </c>
      <c r="T14" s="95">
        <v>24.832069339111595</v>
      </c>
      <c r="U14" s="97">
        <v>3</v>
      </c>
      <c r="V14" s="95">
        <v>24.832069339111595</v>
      </c>
    </row>
    <row r="15" spans="1:28" ht="19.899999999999999" customHeight="1">
      <c r="A15" s="98" t="s">
        <v>113</v>
      </c>
      <c r="B15" s="93"/>
      <c r="C15" s="94">
        <v>10</v>
      </c>
      <c r="D15" s="95">
        <v>127.20007611074112</v>
      </c>
      <c r="E15" s="94">
        <v>5</v>
      </c>
      <c r="F15" s="95">
        <v>63.600038055370561</v>
      </c>
      <c r="G15" s="94">
        <v>4</v>
      </c>
      <c r="H15" s="95">
        <v>50.880030444296452</v>
      </c>
      <c r="I15" s="94">
        <v>0</v>
      </c>
      <c r="J15" s="95">
        <v>0</v>
      </c>
      <c r="K15" s="94">
        <v>1</v>
      </c>
      <c r="L15" s="95">
        <v>12.720007611074113</v>
      </c>
      <c r="M15" s="94">
        <v>2</v>
      </c>
      <c r="N15" s="95">
        <v>25.440015222148226</v>
      </c>
      <c r="O15" s="94">
        <v>0</v>
      </c>
      <c r="P15" s="95">
        <v>0</v>
      </c>
      <c r="Q15" s="94">
        <v>0</v>
      </c>
      <c r="R15" s="95">
        <v>0</v>
      </c>
      <c r="S15" s="94">
        <v>0</v>
      </c>
      <c r="T15" s="95">
        <v>0</v>
      </c>
      <c r="U15" s="97">
        <v>2</v>
      </c>
      <c r="V15" s="95">
        <v>25.440015222148226</v>
      </c>
    </row>
    <row r="16" spans="1:28" ht="34.5" customHeight="1">
      <c r="A16" s="99" t="s">
        <v>114</v>
      </c>
      <c r="B16" s="100"/>
      <c r="C16" s="101">
        <v>155</v>
      </c>
      <c r="D16" s="95">
        <v>133.55911667370225</v>
      </c>
      <c r="E16" s="101">
        <v>20</v>
      </c>
      <c r="F16" s="95">
        <v>17.233434409509968</v>
      </c>
      <c r="G16" s="101">
        <v>16</v>
      </c>
      <c r="H16" s="95">
        <v>13.786747527607975</v>
      </c>
      <c r="I16" s="101">
        <v>15</v>
      </c>
      <c r="J16" s="95">
        <v>12.925075807132474</v>
      </c>
      <c r="K16" s="101">
        <v>13</v>
      </c>
      <c r="L16" s="95">
        <v>11.20173236618148</v>
      </c>
      <c r="M16" s="101">
        <v>52</v>
      </c>
      <c r="N16" s="95">
        <v>44.806929464725918</v>
      </c>
      <c r="O16" s="101">
        <v>4</v>
      </c>
      <c r="P16" s="95">
        <v>3.4466868819019938</v>
      </c>
      <c r="Q16" s="101">
        <v>23</v>
      </c>
      <c r="R16" s="95">
        <v>19.818449570936462</v>
      </c>
      <c r="S16" s="101">
        <v>15</v>
      </c>
      <c r="T16" s="95">
        <v>12.925075807132474</v>
      </c>
      <c r="U16" s="101">
        <v>28</v>
      </c>
      <c r="V16" s="95">
        <v>24.126808173313954</v>
      </c>
    </row>
    <row r="17" spans="1:48" ht="30.75" customHeight="1">
      <c r="A17" s="102" t="s">
        <v>115</v>
      </c>
      <c r="B17" s="93"/>
      <c r="C17" s="94">
        <v>48</v>
      </c>
      <c r="D17" s="95">
        <v>100.26638335768018</v>
      </c>
      <c r="E17" s="94">
        <v>8</v>
      </c>
      <c r="F17" s="95">
        <v>16.711063892946701</v>
      </c>
      <c r="G17" s="103">
        <v>7</v>
      </c>
      <c r="H17" s="95">
        <v>14.622180906328364</v>
      </c>
      <c r="I17" s="94">
        <v>3</v>
      </c>
      <c r="J17" s="95">
        <v>6.2666489598550115</v>
      </c>
      <c r="K17" s="94">
        <v>4</v>
      </c>
      <c r="L17" s="95">
        <v>8.3555319464733504</v>
      </c>
      <c r="M17" s="94">
        <v>5</v>
      </c>
      <c r="N17" s="95">
        <v>10.444414933091688</v>
      </c>
      <c r="O17" s="94">
        <v>6</v>
      </c>
      <c r="P17" s="95">
        <v>12.533297919710023</v>
      </c>
      <c r="Q17" s="94">
        <v>4</v>
      </c>
      <c r="R17" s="95">
        <v>8.3555319464733504</v>
      </c>
      <c r="S17" s="94">
        <v>2</v>
      </c>
      <c r="T17" s="95">
        <v>4.1777659732366752</v>
      </c>
      <c r="U17" s="97">
        <v>18</v>
      </c>
      <c r="V17" s="95">
        <v>37.599893759130076</v>
      </c>
    </row>
    <row r="18" spans="1:48" ht="30.75" customHeight="1">
      <c r="A18" s="104" t="s">
        <v>173</v>
      </c>
      <c r="B18" s="105"/>
      <c r="C18" s="106">
        <v>203</v>
      </c>
      <c r="D18" s="95">
        <v>123.83640022083415</v>
      </c>
      <c r="E18" s="106">
        <v>28</v>
      </c>
      <c r="F18" s="95">
        <v>17.080882789080572</v>
      </c>
      <c r="G18" s="107">
        <v>23</v>
      </c>
      <c r="H18" s="95">
        <v>14.030725148173326</v>
      </c>
      <c r="I18" s="106">
        <v>18</v>
      </c>
      <c r="J18" s="95">
        <v>10.98056750726608</v>
      </c>
      <c r="K18" s="106">
        <v>17</v>
      </c>
      <c r="L18" s="95">
        <v>10.370535979084632</v>
      </c>
      <c r="M18" s="106">
        <v>57</v>
      </c>
      <c r="N18" s="95">
        <v>34.771797106342596</v>
      </c>
      <c r="O18" s="106">
        <v>10</v>
      </c>
      <c r="P18" s="95">
        <v>6.1003152818144892</v>
      </c>
      <c r="Q18" s="106">
        <v>27</v>
      </c>
      <c r="R18" s="95">
        <v>16.470851260899124</v>
      </c>
      <c r="S18" s="106">
        <v>17</v>
      </c>
      <c r="T18" s="95">
        <v>10.370535979084632</v>
      </c>
      <c r="U18" s="106">
        <v>46</v>
      </c>
      <c r="V18" s="108">
        <v>28.061450296346653</v>
      </c>
    </row>
    <row r="19" spans="1:48" ht="36" customHeigh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W19" s="110"/>
      <c r="X19" s="111"/>
      <c r="Y19" s="111"/>
      <c r="Z19" s="111"/>
      <c r="AA19" s="110"/>
      <c r="AB19" s="111"/>
      <c r="AC19" s="111"/>
      <c r="AD19" s="111"/>
      <c r="AE19" s="111"/>
      <c r="AF19" s="111"/>
      <c r="AG19" s="112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</row>
    <row r="20" spans="1:48" ht="12.75" customHeight="1"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</row>
    <row r="21" spans="1:48" ht="12.75" customHeight="1"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</row>
  </sheetData>
  <mergeCells count="32">
    <mergeCell ref="L4:L5"/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O4:O5"/>
    <mergeCell ref="P4:P5"/>
    <mergeCell ref="Q3:T3"/>
    <mergeCell ref="M4:M5"/>
    <mergeCell ref="N4:N5"/>
    <mergeCell ref="A19:U19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T4"/>
    <mergeCell ref="U4:U5"/>
    <mergeCell ref="V4:V5"/>
    <mergeCell ref="K4:K5"/>
  </mergeCells>
  <pageMargins left="0.70866141732283472" right="0.70866141732283472" top="0.74803149606299213" bottom="0.74803149606299213" header="0.31496062992125984" footer="0.31496062992125984"/>
  <pageSetup paperSize="9" scale="70" fitToWidth="0" fitToHeight="0" pageOrder="overThenDown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selection activeCell="Q21" sqref="Q21"/>
    </sheetView>
  </sheetViews>
  <sheetFormatPr defaultRowHeight="15"/>
  <cols>
    <col min="1" max="1" width="18.42578125" style="135" customWidth="1"/>
    <col min="2" max="2" width="7.42578125" style="135" customWidth="1"/>
    <col min="3" max="3" width="7" style="135" customWidth="1"/>
    <col min="4" max="4" width="9.140625" style="135"/>
    <col min="5" max="5" width="7.85546875" style="135" customWidth="1"/>
    <col min="6" max="6" width="6.7109375" style="135" customWidth="1"/>
    <col min="7" max="7" width="7.7109375" style="135" customWidth="1"/>
    <col min="8" max="9" width="9.140625" style="135"/>
    <col min="10" max="10" width="6" style="135" customWidth="1"/>
    <col min="11" max="11" width="6.140625" style="135" customWidth="1"/>
    <col min="12" max="12" width="7" style="135" customWidth="1"/>
    <col min="13" max="13" width="7.42578125" style="135" customWidth="1"/>
    <col min="14" max="14" width="6.5703125" style="135" customWidth="1"/>
    <col min="15" max="15" width="7.140625" style="135" customWidth="1"/>
    <col min="16" max="16" width="6.85546875" style="135" customWidth="1"/>
    <col min="17" max="17" width="6.7109375" style="135" customWidth="1"/>
    <col min="18" max="22" width="9.140625" style="135"/>
    <col min="23" max="23" width="10.5703125" style="135" bestFit="1" customWidth="1"/>
    <col min="24" max="16384" width="9.140625" style="135"/>
  </cols>
  <sheetData>
    <row r="1" spans="1:23" ht="36" customHeight="1" thickBot="1">
      <c r="A1" s="333" t="s">
        <v>205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23" ht="15.75" customHeight="1">
      <c r="A2" s="136"/>
      <c r="B2" s="334" t="s">
        <v>13</v>
      </c>
      <c r="C2" s="335"/>
      <c r="D2" s="335"/>
      <c r="E2" s="336"/>
      <c r="F2" s="343" t="s">
        <v>153</v>
      </c>
      <c r="G2" s="344"/>
      <c r="H2" s="344"/>
      <c r="I2" s="345"/>
      <c r="J2" s="343" t="s">
        <v>154</v>
      </c>
      <c r="K2" s="344"/>
      <c r="L2" s="344"/>
      <c r="M2" s="345"/>
      <c r="N2" s="352" t="s">
        <v>155</v>
      </c>
      <c r="O2" s="353"/>
      <c r="P2" s="353"/>
      <c r="Q2" s="354"/>
    </row>
    <row r="3" spans="1:23" ht="11.25" customHeight="1" thickBot="1">
      <c r="A3" s="137"/>
      <c r="B3" s="337"/>
      <c r="C3" s="338"/>
      <c r="D3" s="338"/>
      <c r="E3" s="339"/>
      <c r="F3" s="346"/>
      <c r="G3" s="347"/>
      <c r="H3" s="347"/>
      <c r="I3" s="348"/>
      <c r="J3" s="346"/>
      <c r="K3" s="347"/>
      <c r="L3" s="347"/>
      <c r="M3" s="348"/>
      <c r="N3" s="355"/>
      <c r="O3" s="356"/>
      <c r="P3" s="356"/>
      <c r="Q3" s="357"/>
    </row>
    <row r="4" spans="1:23" ht="0.75" hidden="1" customHeight="1" thickBot="1">
      <c r="A4" s="137"/>
      <c r="B4" s="337"/>
      <c r="C4" s="338"/>
      <c r="D4" s="338"/>
      <c r="E4" s="339"/>
      <c r="F4" s="346"/>
      <c r="G4" s="347"/>
      <c r="H4" s="347"/>
      <c r="I4" s="348"/>
      <c r="J4" s="346"/>
      <c r="K4" s="347"/>
      <c r="L4" s="347"/>
      <c r="M4" s="348"/>
      <c r="N4" s="355"/>
      <c r="O4" s="356"/>
      <c r="P4" s="356"/>
      <c r="Q4" s="357"/>
    </row>
    <row r="5" spans="1:23" ht="15.75" hidden="1" customHeight="1" thickBot="1">
      <c r="A5" s="137"/>
      <c r="B5" s="337"/>
      <c r="C5" s="338"/>
      <c r="D5" s="338"/>
      <c r="E5" s="339"/>
      <c r="F5" s="346"/>
      <c r="G5" s="347"/>
      <c r="H5" s="347"/>
      <c r="I5" s="348"/>
      <c r="J5" s="346"/>
      <c r="K5" s="347"/>
      <c r="L5" s="347"/>
      <c r="M5" s="348"/>
      <c r="N5" s="355"/>
      <c r="O5" s="356"/>
      <c r="P5" s="356"/>
      <c r="Q5" s="357"/>
    </row>
    <row r="6" spans="1:23" ht="16.5" hidden="1" customHeight="1" thickBot="1">
      <c r="A6" s="137"/>
      <c r="B6" s="340"/>
      <c r="C6" s="341"/>
      <c r="D6" s="341"/>
      <c r="E6" s="342"/>
      <c r="F6" s="349"/>
      <c r="G6" s="350"/>
      <c r="H6" s="350"/>
      <c r="I6" s="351"/>
      <c r="J6" s="349"/>
      <c r="K6" s="350"/>
      <c r="L6" s="350"/>
      <c r="M6" s="351"/>
      <c r="N6" s="358"/>
      <c r="O6" s="359"/>
      <c r="P6" s="359"/>
      <c r="Q6" s="360"/>
    </row>
    <row r="7" spans="1:23" ht="15.75" customHeight="1">
      <c r="A7" s="137"/>
      <c r="B7" s="329" t="s">
        <v>156</v>
      </c>
      <c r="C7" s="330"/>
      <c r="D7" s="325" t="s">
        <v>157</v>
      </c>
      <c r="E7" s="326"/>
      <c r="F7" s="329" t="s">
        <v>156</v>
      </c>
      <c r="G7" s="330"/>
      <c r="H7" s="325" t="s">
        <v>157</v>
      </c>
      <c r="I7" s="326"/>
      <c r="J7" s="329" t="s">
        <v>156</v>
      </c>
      <c r="K7" s="330"/>
      <c r="L7" s="325" t="s">
        <v>157</v>
      </c>
      <c r="M7" s="326"/>
      <c r="N7" s="329" t="s">
        <v>156</v>
      </c>
      <c r="O7" s="330"/>
      <c r="P7" s="325" t="s">
        <v>157</v>
      </c>
      <c r="Q7" s="326"/>
    </row>
    <row r="8" spans="1:23" ht="16.5" thickBot="1">
      <c r="A8" s="137" t="s">
        <v>2</v>
      </c>
      <c r="B8" s="331" t="s">
        <v>158</v>
      </c>
      <c r="C8" s="332"/>
      <c r="D8" s="327"/>
      <c r="E8" s="328"/>
      <c r="F8" s="331" t="s">
        <v>158</v>
      </c>
      <c r="G8" s="332"/>
      <c r="H8" s="327"/>
      <c r="I8" s="328"/>
      <c r="J8" s="331" t="s">
        <v>158</v>
      </c>
      <c r="K8" s="332"/>
      <c r="L8" s="327"/>
      <c r="M8" s="328"/>
      <c r="N8" s="331" t="s">
        <v>159</v>
      </c>
      <c r="O8" s="332"/>
      <c r="P8" s="327"/>
      <c r="Q8" s="328"/>
    </row>
    <row r="9" spans="1:23" ht="16.5" thickBot="1">
      <c r="A9" s="138"/>
      <c r="B9" s="139"/>
      <c r="C9" s="140"/>
      <c r="D9" s="140"/>
      <c r="E9" s="140">
        <v>2019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23" ht="16.5" thickBot="1">
      <c r="A10" s="141" t="s">
        <v>160</v>
      </c>
      <c r="B10" s="142"/>
      <c r="C10" s="143">
        <v>5</v>
      </c>
      <c r="D10" s="143"/>
      <c r="E10" s="218">
        <v>60.1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W10" s="226"/>
    </row>
    <row r="11" spans="1:23" ht="16.5" thickBot="1">
      <c r="A11" s="141" t="s">
        <v>142</v>
      </c>
      <c r="B11" s="142"/>
      <c r="C11" s="143">
        <v>9</v>
      </c>
      <c r="D11" s="143"/>
      <c r="E11" s="219">
        <v>26.5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W11" s="226"/>
    </row>
    <row r="12" spans="1:23" ht="16.5" thickBot="1">
      <c r="A12" s="144" t="s">
        <v>161</v>
      </c>
      <c r="B12" s="142"/>
      <c r="C12" s="143">
        <v>7</v>
      </c>
      <c r="D12" s="143"/>
      <c r="E12" s="219">
        <v>51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W12" s="226"/>
    </row>
    <row r="13" spans="1:23" ht="16.5" thickBot="1">
      <c r="A13" s="141" t="s">
        <v>162</v>
      </c>
      <c r="B13" s="142"/>
      <c r="C13" s="143">
        <v>4</v>
      </c>
      <c r="D13" s="143"/>
      <c r="E13" s="219">
        <v>27.9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W13" s="226"/>
    </row>
    <row r="14" spans="1:23" ht="16.5" thickBot="1">
      <c r="A14" s="141" t="s">
        <v>163</v>
      </c>
      <c r="B14" s="142"/>
      <c r="C14" s="143">
        <v>2</v>
      </c>
      <c r="D14" s="143"/>
      <c r="E14" s="219">
        <v>16.100000000000001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W14" s="226"/>
    </row>
    <row r="15" spans="1:23" ht="16.5" thickBot="1">
      <c r="A15" s="141" t="s">
        <v>164</v>
      </c>
      <c r="B15" s="142"/>
      <c r="C15" s="143">
        <v>3</v>
      </c>
      <c r="D15" s="143"/>
      <c r="E15" s="219">
        <v>20.399999999999999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W15" s="226"/>
    </row>
    <row r="16" spans="1:23" ht="16.5" thickBot="1">
      <c r="A16" s="141" t="s">
        <v>165</v>
      </c>
      <c r="B16" s="142"/>
      <c r="C16" s="143">
        <v>1</v>
      </c>
      <c r="D16" s="143"/>
      <c r="E16" s="219">
        <v>6.1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W16" s="226"/>
    </row>
    <row r="17" spans="1:23" ht="16.5" thickBot="1">
      <c r="A17" s="141" t="s">
        <v>166</v>
      </c>
      <c r="B17" s="142"/>
      <c r="C17" s="143">
        <v>1</v>
      </c>
      <c r="D17" s="143"/>
      <c r="E17" s="219">
        <v>8.6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W17" s="226"/>
    </row>
    <row r="18" spans="1:23" ht="16.5" thickBot="1">
      <c r="A18" s="141" t="s">
        <v>167</v>
      </c>
      <c r="B18" s="142"/>
      <c r="C18" s="143">
        <v>5</v>
      </c>
      <c r="D18" s="143"/>
      <c r="E18" s="219">
        <v>48.1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W18" s="226"/>
    </row>
    <row r="19" spans="1:23" ht="16.5" thickBot="1">
      <c r="A19" s="141" t="s">
        <v>168</v>
      </c>
      <c r="B19" s="142"/>
      <c r="C19" s="143">
        <v>5</v>
      </c>
      <c r="D19" s="143"/>
      <c r="E19" s="219">
        <v>26.1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W19" s="226"/>
    </row>
    <row r="20" spans="1:23" ht="16.5" thickBot="1">
      <c r="A20" s="141" t="s">
        <v>169</v>
      </c>
      <c r="B20" s="142"/>
      <c r="C20" s="143">
        <f>C19+C18+C17+C16+C15+C14+C13+C12+C11+C10</f>
        <v>42</v>
      </c>
      <c r="D20" s="143"/>
      <c r="E20" s="219">
        <v>27.1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W20" s="226"/>
    </row>
    <row r="21" spans="1:23" ht="16.5" thickBot="1">
      <c r="A21" s="141" t="s">
        <v>118</v>
      </c>
      <c r="B21" s="142"/>
      <c r="C21" s="143">
        <v>14</v>
      </c>
      <c r="D21" s="143"/>
      <c r="E21" s="219">
        <v>22.1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W21" s="226"/>
    </row>
    <row r="22" spans="1:23" ht="16.5" thickBot="1">
      <c r="A22" s="141" t="s">
        <v>89</v>
      </c>
      <c r="B22" s="142"/>
      <c r="C22" s="143">
        <f>C21+C20</f>
        <v>56</v>
      </c>
      <c r="D22" s="143"/>
      <c r="E22" s="219">
        <v>25.7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W22" s="226"/>
    </row>
    <row r="23" spans="1:23" ht="16.5" thickBot="1">
      <c r="A23" s="141" t="s">
        <v>170</v>
      </c>
      <c r="B23" s="142"/>
      <c r="C23" s="143">
        <v>4</v>
      </c>
      <c r="D23" s="143"/>
      <c r="E23" s="219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W23" s="226"/>
    </row>
    <row r="24" spans="1:23" ht="31.5">
      <c r="A24" s="137" t="s">
        <v>171</v>
      </c>
      <c r="B24" s="237"/>
      <c r="C24" s="241">
        <v>63</v>
      </c>
      <c r="D24" s="238"/>
      <c r="E24" s="240">
        <v>28.9</v>
      </c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W24" s="226"/>
    </row>
    <row r="25" spans="1:23">
      <c r="A25" s="239" t="s">
        <v>200</v>
      </c>
      <c r="B25" s="239"/>
      <c r="C25" s="239">
        <v>2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W25" s="226"/>
    </row>
    <row r="26" spans="1:23" ht="15.75">
      <c r="D26" s="145"/>
      <c r="E26" s="146"/>
    </row>
  </sheetData>
  <mergeCells count="17">
    <mergeCell ref="A1:Q1"/>
    <mergeCell ref="B2:E6"/>
    <mergeCell ref="F2:I6"/>
    <mergeCell ref="J2:M6"/>
    <mergeCell ref="N2:Q6"/>
    <mergeCell ref="L7:M8"/>
    <mergeCell ref="N7:O7"/>
    <mergeCell ref="P7:Q8"/>
    <mergeCell ref="B8:C8"/>
    <mergeCell ref="F8:G8"/>
    <mergeCell ref="J8:K8"/>
    <mergeCell ref="N8:O8"/>
    <mergeCell ref="B7:C7"/>
    <mergeCell ref="D7:E8"/>
    <mergeCell ref="F7:G7"/>
    <mergeCell ref="H7:I8"/>
    <mergeCell ref="J7:K7"/>
  </mergeCells>
  <pageMargins left="0.7" right="0.7" top="0.75" bottom="0.75" header="0.3" footer="0.3"/>
  <pageSetup paperSize="9" scale="96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1" sqref="Q51"/>
    </sheetView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1" sqref="Q5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29" workbookViewId="0">
      <selection sqref="A1:H42"/>
    </sheetView>
  </sheetViews>
  <sheetFormatPr defaultRowHeight="15"/>
  <cols>
    <col min="1" max="1" width="38" customWidth="1"/>
    <col min="2" max="2" width="11.28515625" customWidth="1"/>
    <col min="3" max="3" width="11.5703125" customWidth="1"/>
    <col min="4" max="4" width="7.42578125" customWidth="1"/>
    <col min="5" max="5" width="7.8554687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143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'!N6</f>
        <v>8.6682534351590892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'!D6</f>
        <v>222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'!O6</f>
        <v>8.7072996218039513</v>
      </c>
      <c r="C12" s="130">
        <f>'Демография '!O18</f>
        <v>10.077720845557538</v>
      </c>
      <c r="D12" s="125">
        <v>10.8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'!E6</f>
        <v>223</v>
      </c>
      <c r="C13" s="162">
        <f>'Демография '!E18</f>
        <v>1652</v>
      </c>
      <c r="D13" s="125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'!P6</f>
        <v>4.6808682537972635</v>
      </c>
      <c r="C14" s="130">
        <f>'Демография '!P18</f>
        <v>5.1648269394567716</v>
      </c>
      <c r="D14" s="123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'!Q6</f>
        <v>9.0090090090090094</v>
      </c>
      <c r="C15" s="130">
        <f>'Демография '!Q18</f>
        <v>8.3000000000000007</v>
      </c>
      <c r="D15" s="123">
        <v>7.5</v>
      </c>
      <c r="E15" s="124">
        <v>7.5</v>
      </c>
      <c r="F15" s="127">
        <v>8.1999999999999993</v>
      </c>
      <c r="G15" s="119">
        <v>5.5</v>
      </c>
      <c r="H15" s="127">
        <v>6.3</v>
      </c>
    </row>
    <row r="16" spans="1:9" ht="18.75">
      <c r="A16" s="161" t="s">
        <v>175</v>
      </c>
      <c r="B16" s="163">
        <f>'Демография '!F6</f>
        <v>2</v>
      </c>
      <c r="C16" s="163">
        <f>'Демография '!F18</f>
        <v>20</v>
      </c>
      <c r="D16" s="123"/>
      <c r="E16" s="159"/>
      <c r="F16" s="163">
        <v>28</v>
      </c>
      <c r="G16" s="119"/>
      <c r="H16" s="127"/>
    </row>
    <row r="17" spans="1:8" ht="33" customHeight="1">
      <c r="A17" s="117" t="s">
        <v>176</v>
      </c>
      <c r="B17" s="129">
        <f>'Демография '!Y6</f>
        <v>6.2243947858473003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19">
        <v>6</v>
      </c>
      <c r="H17" s="119">
        <v>7.1</v>
      </c>
    </row>
    <row r="18" spans="1:8" ht="19.5" customHeight="1">
      <c r="A18" s="161" t="s">
        <v>175</v>
      </c>
      <c r="B18" s="163">
        <f>'Демография '!X6</f>
        <v>4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болез(2)'!K5</f>
        <v>386.55724778412161</v>
      </c>
      <c r="C19" s="130">
        <f>'класс болез(2)'!K17</f>
        <v>420.31172291701836</v>
      </c>
      <c r="D19" s="125">
        <v>529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бол'!K5</f>
        <v>99</v>
      </c>
      <c r="C20" s="162">
        <f>'класс бол'!K17</f>
        <v>689</v>
      </c>
      <c r="D20" s="125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болез(2)'!F5</f>
        <v>195.23093322430384</v>
      </c>
      <c r="C21" s="130">
        <f>'класс болез(2)'!F17</f>
        <v>186.05961609534194</v>
      </c>
      <c r="D21" s="123">
        <v>149.30000000000001</v>
      </c>
      <c r="E21" s="124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Забол.Туберкулез!E11</f>
        <v>26.5</v>
      </c>
      <c r="C22" s="129">
        <f>Забол.Туберкулез!E24</f>
        <v>28.9</v>
      </c>
      <c r="D22" s="123">
        <v>65.5</v>
      </c>
      <c r="E22" s="124">
        <v>64.5</v>
      </c>
      <c r="F22" s="128">
        <v>56.7</v>
      </c>
      <c r="G22" s="120">
        <v>48.3</v>
      </c>
      <c r="H22" s="120">
        <v>91.4</v>
      </c>
    </row>
    <row r="23" spans="1:8" ht="18.75">
      <c r="A23" s="117" t="s">
        <v>128</v>
      </c>
      <c r="B23" s="130">
        <f>'класс болез(2)'!V5</f>
        <v>7.8092373289721539</v>
      </c>
      <c r="C23" s="130">
        <f>'класс болез(2)'!V17</f>
        <v>6.7103468099959391</v>
      </c>
      <c r="D23" s="123">
        <v>20.8</v>
      </c>
      <c r="E23" s="124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бол'!V5</f>
        <v>2</v>
      </c>
      <c r="C24" s="162">
        <f>'класс бол'!V17</f>
        <v>11</v>
      </c>
      <c r="D24" s="123"/>
      <c r="E24" s="16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болез(2)'!L5</f>
        <v>23.42771198691646</v>
      </c>
      <c r="C25" s="130">
        <f>'класс болез(2)'!L17</f>
        <v>38.431986275431285</v>
      </c>
      <c r="D25" s="123"/>
      <c r="E25" s="124"/>
      <c r="F25" s="127">
        <v>40.700000000000003</v>
      </c>
      <c r="G25" s="119">
        <v>42.2</v>
      </c>
      <c r="H25" s="119">
        <v>55.6</v>
      </c>
    </row>
    <row r="26" spans="1:8" ht="37.5">
      <c r="A26" s="117" t="s">
        <v>130</v>
      </c>
      <c r="B26" s="130">
        <f>'9мес-травма'!D6</f>
        <v>70.283135960749391</v>
      </c>
      <c r="C26" s="130">
        <f>'9мес-травма'!D18</f>
        <v>123.83640022083415</v>
      </c>
      <c r="D26" s="123"/>
      <c r="E26" s="124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18"/>
      <c r="C27" s="118"/>
      <c r="D27" s="123"/>
      <c r="E27" s="124"/>
      <c r="F27" s="119"/>
      <c r="G27" s="119"/>
      <c r="H27" s="119"/>
    </row>
    <row r="28" spans="1:8" ht="18.75">
      <c r="A28" s="122" t="s">
        <v>132</v>
      </c>
      <c r="B28" s="130">
        <f>'9мес-травма'!H6</f>
        <v>3.904618664486077</v>
      </c>
      <c r="C28" s="130">
        <f>'9мес-травма'!H18</f>
        <v>14.030725148173326</v>
      </c>
      <c r="D28" s="123">
        <v>16.899999999999999</v>
      </c>
      <c r="E28" s="126">
        <v>12</v>
      </c>
      <c r="F28" s="127">
        <v>11.9</v>
      </c>
      <c r="G28" s="119" t="s">
        <v>199</v>
      </c>
      <c r="H28" s="119"/>
    </row>
    <row r="29" spans="1:8" ht="18.75">
      <c r="A29" s="161" t="s">
        <v>175</v>
      </c>
      <c r="B29" s="163">
        <f>'9мес-травма'!G6</f>
        <v>1</v>
      </c>
      <c r="C29" s="162">
        <f>'9мес-травма'!G18</f>
        <v>23</v>
      </c>
      <c r="D29" s="123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'9мес-травма'!N6</f>
        <v>15.618474657944308</v>
      </c>
      <c r="C30" s="130">
        <f>'9мес-травма'!N18</f>
        <v>34.771797106342596</v>
      </c>
      <c r="D30" s="123"/>
      <c r="E30" s="124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'9мес-травма'!M6</f>
        <v>4</v>
      </c>
      <c r="C31" s="162">
        <f>'9мес-травма'!M18</f>
        <v>57</v>
      </c>
      <c r="D31" s="123"/>
      <c r="E31" s="159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'9мес-травма'!T6</f>
        <v>7.8092373289721539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15" customHeight="1">
      <c r="A33" s="161" t="s">
        <v>175</v>
      </c>
      <c r="B33" s="162">
        <f>'9мес-травма'!S6</f>
        <v>2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4.7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болез(2)'!E5</f>
        <v>23.42771198691646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болез(2)'!H5</f>
        <v>27.332330651402536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болез(2)'!M5</f>
        <v>50.760042638319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'9мес-травма'!D6</f>
        <v>70.283135960749391</v>
      </c>
      <c r="C40" s="243"/>
      <c r="D40" s="244">
        <f>'9мес-травма'!D18</f>
        <v>123.83640022083415</v>
      </c>
      <c r="E40" s="245"/>
      <c r="F40" s="119">
        <v>139</v>
      </c>
      <c r="G40" s="127">
        <v>104</v>
      </c>
      <c r="H40" s="119">
        <v>130.6</v>
      </c>
    </row>
    <row r="41" spans="1:12" ht="18.75">
      <c r="A41" s="117" t="s">
        <v>140</v>
      </c>
      <c r="B41" s="242">
        <f>'9мес-травма'!J6</f>
        <v>3.904618664486077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198</v>
      </c>
      <c r="H41" s="119"/>
    </row>
    <row r="42" spans="1:12" ht="18.75">
      <c r="A42" s="117" t="s">
        <v>141</v>
      </c>
      <c r="B42" s="242">
        <f>'9мес-травма'!L6</f>
        <v>7.8092373289721539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29" workbookViewId="0">
      <selection sqref="A1:H42"/>
    </sheetView>
  </sheetViews>
  <sheetFormatPr defaultRowHeight="15"/>
  <cols>
    <col min="1" max="1" width="38" customWidth="1"/>
    <col min="2" max="2" width="11.7109375" customWidth="1"/>
    <col min="3" max="3" width="11.28515625" customWidth="1"/>
    <col min="4" max="4" width="8" customWidth="1"/>
    <col min="5" max="5" width="7.285156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144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'!N7</f>
        <v>12.402294641767362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'!D7</f>
        <v>76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'!O7</f>
        <v>12.07591846698401</v>
      </c>
      <c r="C12" s="130">
        <f>'Демография '!O18</f>
        <v>10.077720845557538</v>
      </c>
      <c r="D12" s="125">
        <v>10.8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'!E7</f>
        <v>74</v>
      </c>
      <c r="C13" s="162">
        <f>'Демография '!E18</f>
        <v>1652</v>
      </c>
      <c r="D13" s="125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'!P7</f>
        <v>7.6539958781772386</v>
      </c>
      <c r="C14" s="130">
        <f>'Демография '!P18</f>
        <v>5.1648269394567716</v>
      </c>
      <c r="D14" s="125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'!Q7</f>
        <v>26.315789473684209</v>
      </c>
      <c r="C15" s="130">
        <f>'Демография '!Q18</f>
        <v>8.3000000000000007</v>
      </c>
      <c r="D15" s="125">
        <v>7.5</v>
      </c>
      <c r="E15" s="124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'!F7</f>
        <v>2</v>
      </c>
      <c r="C16" s="163">
        <f>'Демография '!F18</f>
        <v>20</v>
      </c>
      <c r="D16" s="125"/>
      <c r="E16" s="159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'!Y7</f>
        <v>22.423480083857442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17.25" customHeight="1">
      <c r="A18" s="161" t="s">
        <v>175</v>
      </c>
      <c r="B18" s="163">
        <f>'Демография '!X7</f>
        <v>4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болез(2)'!K6</f>
        <v>489.56426217502747</v>
      </c>
      <c r="C19" s="130">
        <f>'класс болез(2)'!K17</f>
        <v>420.31172291701836</v>
      </c>
      <c r="D19" s="125">
        <v>530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бол'!K6</f>
        <v>30</v>
      </c>
      <c r="C20" s="162">
        <f>'класс бол'!K17</f>
        <v>689</v>
      </c>
      <c r="D20" s="125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болез(2)'!F6</f>
        <v>293.73855730501646</v>
      </c>
      <c r="C21" s="130">
        <f>'класс болез(2)'!F17</f>
        <v>186.05961609534194</v>
      </c>
      <c r="D21" s="125">
        <v>135</v>
      </c>
      <c r="E21" s="124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Забол.Туберкулез!E10</f>
        <v>60.1</v>
      </c>
      <c r="C22" s="129">
        <f>Забол.Туберкулез!E24</f>
        <v>28.9</v>
      </c>
      <c r="D22" s="125">
        <v>47.5</v>
      </c>
      <c r="E22" s="124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болез(2)'!V6</f>
        <v>32.637617478335166</v>
      </c>
      <c r="C23" s="130">
        <f>'класс болез(2)'!V17</f>
        <v>6.7103468099959391</v>
      </c>
      <c r="D23" s="125">
        <v>13</v>
      </c>
      <c r="E23" s="124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19">
        <f>'класс бол'!V6</f>
        <v>2</v>
      </c>
      <c r="C24" s="162">
        <f>'класс бол'!V17</f>
        <v>11</v>
      </c>
      <c r="D24" s="123"/>
      <c r="E24" s="16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болез(2)'!L6</f>
        <v>81.594043695837911</v>
      </c>
      <c r="C25" s="130">
        <f>'класс болез(2)'!L17</f>
        <v>38.431986275431285</v>
      </c>
      <c r="D25" s="123"/>
      <c r="E25" s="124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'9мес-травма'!D7</f>
        <v>179.50689613084339</v>
      </c>
      <c r="C26" s="130">
        <f>'9мес-травма'!D18</f>
        <v>123.83640022083415</v>
      </c>
      <c r="D26" s="123"/>
      <c r="E26" s="124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18"/>
      <c r="C27" s="118"/>
      <c r="D27" s="123"/>
      <c r="E27" s="124"/>
      <c r="F27" s="119"/>
      <c r="G27" s="119"/>
      <c r="H27" s="119"/>
    </row>
    <row r="28" spans="1:8" ht="18.75">
      <c r="A28" s="122" t="s">
        <v>132</v>
      </c>
      <c r="B28" s="130">
        <f>'9мес-травма'!H7</f>
        <v>16.318808739167583</v>
      </c>
      <c r="C28" s="130">
        <f>'9мес-травма'!H18</f>
        <v>14.030725148173326</v>
      </c>
      <c r="D28" s="123">
        <v>11.8</v>
      </c>
      <c r="E28" s="126">
        <v>12</v>
      </c>
      <c r="F28" s="127">
        <v>11.9</v>
      </c>
      <c r="G28" s="119" t="s">
        <v>197</v>
      </c>
      <c r="H28" s="119"/>
    </row>
    <row r="29" spans="1:8" ht="18.75">
      <c r="A29" s="161" t="s">
        <v>175</v>
      </c>
      <c r="B29" s="163">
        <f>'9мес-травма'!G7</f>
        <v>1</v>
      </c>
      <c r="C29" s="162">
        <f>'9мес-травма'!G18</f>
        <v>23</v>
      </c>
      <c r="D29" s="123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'9мес-травма'!N7</f>
        <v>97.91285243500549</v>
      </c>
      <c r="C30" s="130">
        <f>'9мес-травма'!N18</f>
        <v>34.771797106342596</v>
      </c>
      <c r="D30" s="123"/>
      <c r="E30" s="124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'9мес-травма'!M7</f>
        <v>6</v>
      </c>
      <c r="C31" s="162">
        <f>'9мес-травма'!M18</f>
        <v>57</v>
      </c>
      <c r="D31" s="123"/>
      <c r="E31" s="159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'9мес-травма'!T7</f>
        <v>16.318808739167583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18.75" customHeight="1">
      <c r="A33" s="161" t="s">
        <v>175</v>
      </c>
      <c r="B33" s="162">
        <f>'9мес-травма'!S7</f>
        <v>1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7.7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болез(2)'!E6</f>
        <v>32.637617478335166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болез(2)'!H6</f>
        <v>0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болез(2)'!M6</f>
        <v>65.275234956670332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'9мес-травма'!D7</f>
        <v>179.50689613084339</v>
      </c>
      <c r="C40" s="243"/>
      <c r="D40" s="244">
        <f>'9мес-травма'!D18</f>
        <v>123.83640022083415</v>
      </c>
      <c r="E40" s="245"/>
      <c r="F40" s="119">
        <v>139</v>
      </c>
      <c r="G40" s="119">
        <v>104</v>
      </c>
      <c r="H40" s="119">
        <v>130.6</v>
      </c>
    </row>
    <row r="41" spans="1:12" ht="18.75">
      <c r="A41" s="117" t="s">
        <v>140</v>
      </c>
      <c r="B41" s="242">
        <f>'9мес-травма'!J7</f>
        <v>0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'9мес-травма'!L7</f>
        <v>32.637617478335166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6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29" workbookViewId="0">
      <selection sqref="A1:H42"/>
    </sheetView>
  </sheetViews>
  <sheetFormatPr defaultRowHeight="15"/>
  <cols>
    <col min="1" max="1" width="38" customWidth="1"/>
    <col min="2" max="2" width="11.42578125" customWidth="1"/>
    <col min="3" max="3" width="11.28515625" customWidth="1"/>
    <col min="4" max="4" width="8.140625" customWidth="1"/>
    <col min="5" max="5" width="7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145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'!N8</f>
        <v>11.391528012217666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'!D8</f>
        <v>106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'!O8</f>
        <v>13.755807410979823</v>
      </c>
      <c r="C12" s="130">
        <f>'Демография '!O18</f>
        <v>10.077720845557538</v>
      </c>
      <c r="D12" s="125">
        <v>13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'!E8</f>
        <v>128</v>
      </c>
      <c r="C13" s="162">
        <f>'Демография '!E18</f>
        <v>1652</v>
      </c>
      <c r="D13" s="125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'!P8</f>
        <v>7.18115234375</v>
      </c>
      <c r="C14" s="130">
        <f>'Демография '!P18</f>
        <v>5.1648269394567716</v>
      </c>
      <c r="D14" s="123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'!Q8</f>
        <v>18.867924528301888</v>
      </c>
      <c r="C15" s="130">
        <f>'Демография '!Q18</f>
        <v>8.3000000000000007</v>
      </c>
      <c r="D15" s="123">
        <v>7.5</v>
      </c>
      <c r="E15" s="124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'!F8</f>
        <v>2</v>
      </c>
      <c r="C16" s="163">
        <f>'Демография '!F18</f>
        <v>20</v>
      </c>
      <c r="D16" s="123"/>
      <c r="E16" s="159"/>
      <c r="F16" s="163">
        <v>28</v>
      </c>
      <c r="G16" s="119"/>
      <c r="H16" s="127"/>
    </row>
    <row r="17" spans="1:8" ht="53.25" customHeight="1">
      <c r="A17" s="117" t="s">
        <v>124</v>
      </c>
      <c r="B17" s="129">
        <f>'Демография '!Y8</f>
        <v>10.5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19.5" customHeight="1">
      <c r="A18" s="161" t="s">
        <v>175</v>
      </c>
      <c r="B18" s="163">
        <f>'Демография '!X8</f>
        <v>3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болез(2)'!K7</f>
        <v>623.31002331002333</v>
      </c>
      <c r="C19" s="130">
        <f>'класс болез(2)'!K17</f>
        <v>420.31172291701836</v>
      </c>
      <c r="D19" s="125">
        <v>529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7.25" customHeight="1">
      <c r="A20" s="161" t="s">
        <v>175</v>
      </c>
      <c r="B20" s="162">
        <f>'класс бол'!K7</f>
        <v>58</v>
      </c>
      <c r="C20" s="162">
        <f>'класс бол'!K17</f>
        <v>689</v>
      </c>
      <c r="D20" s="123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болез(2)'!F7</f>
        <v>182.69431717707579</v>
      </c>
      <c r="C21" s="130">
        <f>'класс болез(2)'!F17</f>
        <v>186.05961609534194</v>
      </c>
      <c r="D21" s="123">
        <v>174.9</v>
      </c>
      <c r="E21" s="124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Забол.Туберкулез!E14</f>
        <v>16.100000000000001</v>
      </c>
      <c r="C22" s="129">
        <f>Забол.Туберкулез!E24</f>
        <v>28.9</v>
      </c>
      <c r="D22" s="123">
        <v>60.5</v>
      </c>
      <c r="E22" s="124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болез(2)'!V7</f>
        <v>0</v>
      </c>
      <c r="C23" s="130">
        <f>'класс болез(2)'!V17</f>
        <v>6.7103468099959391</v>
      </c>
      <c r="D23" s="123">
        <v>19.2</v>
      </c>
      <c r="E23" s="124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бол'!V7</f>
        <v>0</v>
      </c>
      <c r="C24" s="162">
        <f>'класс бол'!V17</f>
        <v>11</v>
      </c>
      <c r="D24" s="123"/>
      <c r="E24" s="16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болез(2)'!L7</f>
        <v>53.733622699139943</v>
      </c>
      <c r="C25" s="130">
        <f>'класс болез(2)'!L17</f>
        <v>38.431986275431285</v>
      </c>
      <c r="D25" s="123"/>
      <c r="E25" s="124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'9мес-травма'!D8</f>
        <v>128.96069447793585</v>
      </c>
      <c r="C26" s="130">
        <f>'9мес-травма'!D18</f>
        <v>123.83640022083415</v>
      </c>
      <c r="D26" s="123"/>
      <c r="E26" s="124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18"/>
      <c r="C27" s="118"/>
      <c r="D27" s="123"/>
      <c r="E27" s="124"/>
      <c r="F27" s="119"/>
      <c r="G27" s="119"/>
      <c r="H27" s="119"/>
    </row>
    <row r="28" spans="1:8" ht="18.75">
      <c r="A28" s="122" t="s">
        <v>132</v>
      </c>
      <c r="B28" s="130">
        <f>'9мес-травма'!H8</f>
        <v>10.746724539827989</v>
      </c>
      <c r="C28" s="130">
        <f>'9мес-травма'!H18</f>
        <v>14.030725148173326</v>
      </c>
      <c r="D28" s="125">
        <v>12</v>
      </c>
      <c r="E28" s="126">
        <v>12</v>
      </c>
      <c r="F28" s="127">
        <v>11.9</v>
      </c>
      <c r="G28" s="119" t="s">
        <v>194</v>
      </c>
      <c r="H28" s="119"/>
    </row>
    <row r="29" spans="1:8" ht="18.75">
      <c r="A29" s="161" t="s">
        <v>175</v>
      </c>
      <c r="B29" s="162">
        <f>'9мес-травма'!G8</f>
        <v>1</v>
      </c>
      <c r="C29" s="162">
        <f>'9мес-травма'!G18</f>
        <v>23</v>
      </c>
      <c r="D29" s="125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'9мес-травма'!N8</f>
        <v>21.493449079655978</v>
      </c>
      <c r="C30" s="130">
        <f>'9мес-травма'!N18</f>
        <v>34.771797106342596</v>
      </c>
      <c r="D30" s="123"/>
      <c r="E30" s="124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'9мес-травма'!M8</f>
        <v>2</v>
      </c>
      <c r="C31" s="162">
        <f>'9мес-травма'!M18</f>
        <v>57</v>
      </c>
      <c r="D31" s="123"/>
      <c r="E31" s="159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'9мес-травма'!T8</f>
        <v>10.746724539827989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19.5" customHeight="1">
      <c r="A33" s="161" t="s">
        <v>175</v>
      </c>
      <c r="B33" s="162">
        <f>'9мес-травма'!S8</f>
        <v>1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44.2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болез(2)'!E7</f>
        <v>10.746724539827989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болез(2)'!H7</f>
        <v>32.240173619483961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болез(2)'!M7</f>
        <v>53.733622699139943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'9мес-травма'!D8</f>
        <v>128.96069447793585</v>
      </c>
      <c r="C40" s="243"/>
      <c r="D40" s="244">
        <f>'9мес-травма'!D18</f>
        <v>123.83640022083415</v>
      </c>
      <c r="E40" s="245"/>
      <c r="F40" s="119">
        <v>139</v>
      </c>
      <c r="G40" s="127">
        <v>104</v>
      </c>
      <c r="H40" s="119">
        <v>130.6</v>
      </c>
    </row>
    <row r="41" spans="1:12" ht="18.75">
      <c r="A41" s="117" t="s">
        <v>140</v>
      </c>
      <c r="B41" s="242">
        <f>'9мес-травма'!J8</f>
        <v>32.240173619483961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'9мес-травма'!L8</f>
        <v>10.746724539827989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17" zoomScaleNormal="100" workbookViewId="0">
      <selection sqref="A1:H42"/>
    </sheetView>
  </sheetViews>
  <sheetFormatPr defaultRowHeight="15"/>
  <cols>
    <col min="1" max="1" width="38" customWidth="1"/>
    <col min="2" max="2" width="11.42578125" customWidth="1"/>
    <col min="3" max="3" width="11.5703125" customWidth="1"/>
    <col min="4" max="4" width="8.140625" customWidth="1"/>
    <col min="5" max="5" width="7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146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'!N9</f>
        <v>11.784884356219267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'!D9</f>
        <v>121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'!O9</f>
        <v>10.713531232926606</v>
      </c>
      <c r="C12" s="130">
        <f>'Демография '!O18</f>
        <v>10.077720845557538</v>
      </c>
      <c r="D12" s="125">
        <v>10.8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'!E9</f>
        <v>110</v>
      </c>
      <c r="C13" s="162">
        <f>'Демография '!E18</f>
        <v>1652</v>
      </c>
      <c r="D13" s="125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'!P9</f>
        <v>7.4310370045341525</v>
      </c>
      <c r="C14" s="130">
        <f>'Демография '!P18</f>
        <v>5.1648269394567716</v>
      </c>
      <c r="D14" s="123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'!Q9</f>
        <v>0</v>
      </c>
      <c r="C15" s="130">
        <f>'Демография '!Q18</f>
        <v>8.3000000000000007</v>
      </c>
      <c r="D15" s="123">
        <v>7.5</v>
      </c>
      <c r="E15" s="124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'!F9</f>
        <v>0</v>
      </c>
      <c r="C16" s="163">
        <f>'Демография '!F18</f>
        <v>20</v>
      </c>
      <c r="D16" s="123"/>
      <c r="E16" s="159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'!Y9</f>
        <v>0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18.75" customHeight="1">
      <c r="A18" s="161" t="s">
        <v>175</v>
      </c>
      <c r="B18" s="163">
        <f>'Демография '!X9</f>
        <v>0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болез(2)'!K8</f>
        <v>340.88508468402841</v>
      </c>
      <c r="C19" s="130">
        <f>'класс болез(2)'!K17</f>
        <v>420.31172291701836</v>
      </c>
      <c r="D19" s="123">
        <v>529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бол'!K8</f>
        <v>35</v>
      </c>
      <c r="C20" s="162">
        <f>'класс бол'!K17</f>
        <v>689</v>
      </c>
      <c r="D20" s="123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болез(2)'!F8</f>
        <v>185.05190311418684</v>
      </c>
      <c r="C21" s="130">
        <f>'класс болез(2)'!F17</f>
        <v>186.05961609534194</v>
      </c>
      <c r="D21" s="123">
        <v>149.30000000000001</v>
      </c>
      <c r="E21" s="220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Забол.Туберкулез!E12</f>
        <v>51</v>
      </c>
      <c r="C22" s="129">
        <f>Забол.Туберкулез!E24</f>
        <v>28.9</v>
      </c>
      <c r="D22" s="123">
        <v>43.5</v>
      </c>
      <c r="E22" s="220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болез(2)'!V8</f>
        <v>29.218721544345293</v>
      </c>
      <c r="C23" s="130">
        <f>'класс болез(2)'!V17</f>
        <v>6.7103468099959391</v>
      </c>
      <c r="D23" s="123">
        <v>15.2</v>
      </c>
      <c r="E23" s="220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бол'!V8</f>
        <v>3</v>
      </c>
      <c r="C24" s="162">
        <f>'класс бол'!V17</f>
        <v>11</v>
      </c>
      <c r="D24" s="123"/>
      <c r="E24" s="22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болез(2)'!L8</f>
        <v>38.958295392460393</v>
      </c>
      <c r="C25" s="130">
        <f>'класс болез(2)'!L17</f>
        <v>38.431986275431285</v>
      </c>
      <c r="D25" s="123"/>
      <c r="E25" s="220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'9мес-травма'!D9</f>
        <v>165.57275541795664</v>
      </c>
      <c r="C26" s="130">
        <f>'9мес-травма'!D18</f>
        <v>123.83640022083415</v>
      </c>
      <c r="D26" s="123"/>
      <c r="E26" s="220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18"/>
      <c r="C27" s="118"/>
      <c r="D27" s="123"/>
      <c r="E27" s="220"/>
      <c r="F27" s="119"/>
      <c r="G27" s="119"/>
      <c r="H27" s="119"/>
    </row>
    <row r="28" spans="1:8" ht="18.75">
      <c r="A28" s="122" t="s">
        <v>132</v>
      </c>
      <c r="B28" s="130">
        <f>'9мес-травма'!H9</f>
        <v>9.7395738481150964</v>
      </c>
      <c r="C28" s="130">
        <f>'9мес-травма'!H18</f>
        <v>14.030725148173326</v>
      </c>
      <c r="D28" s="125">
        <v>12</v>
      </c>
      <c r="E28" s="126">
        <v>12</v>
      </c>
      <c r="F28" s="127">
        <v>11.9</v>
      </c>
      <c r="G28" s="119" t="s">
        <v>194</v>
      </c>
      <c r="H28" s="119"/>
    </row>
    <row r="29" spans="1:8" ht="18.75">
      <c r="A29" s="161" t="s">
        <v>175</v>
      </c>
      <c r="B29" s="162">
        <f>'9мес-травма'!G9</f>
        <v>1</v>
      </c>
      <c r="C29" s="162">
        <f>'9мес-травма'!G18</f>
        <v>23</v>
      </c>
      <c r="D29" s="125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'9мес-травма'!N9</f>
        <v>68.177016936805686</v>
      </c>
      <c r="C30" s="130">
        <f>'9мес-травма'!N18</f>
        <v>34.771797106342596</v>
      </c>
      <c r="D30" s="123"/>
      <c r="E30" s="220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'9мес-травма'!M9</f>
        <v>7</v>
      </c>
      <c r="C31" s="162">
        <f>'9мес-травма'!M18</f>
        <v>57</v>
      </c>
      <c r="D31" s="123"/>
      <c r="E31" s="159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'9мес-травма'!T9</f>
        <v>0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21.75" customHeight="1">
      <c r="A33" s="161" t="s">
        <v>175</v>
      </c>
      <c r="B33" s="162">
        <f>'9мес-травма'!S9</f>
        <v>0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4.7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болез(2)'!E8</f>
        <v>29.218721544345293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болез(2)'!H8</f>
        <v>9.7395738481150982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болез(2)'!M8</f>
        <v>58.437443088690586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'9мес-травма'!D9</f>
        <v>165.57275541795664</v>
      </c>
      <c r="C40" s="243"/>
      <c r="D40" s="244">
        <f>'9мес-травма'!D18</f>
        <v>123.83640022083415</v>
      </c>
      <c r="E40" s="245"/>
      <c r="F40" s="119">
        <v>139</v>
      </c>
      <c r="G40" s="127">
        <v>104</v>
      </c>
      <c r="H40" s="119">
        <v>130.6</v>
      </c>
    </row>
    <row r="41" spans="1:12" ht="18.75">
      <c r="A41" s="117" t="s">
        <v>140</v>
      </c>
      <c r="B41" s="242">
        <f>'9мес-травма'!J9</f>
        <v>9.7395738481150964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'9мес-травма'!L9</f>
        <v>9.7395738481150964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26" zoomScale="95" zoomScaleNormal="95" workbookViewId="0">
      <selection sqref="A1:H42"/>
    </sheetView>
  </sheetViews>
  <sheetFormatPr defaultRowHeight="15"/>
  <cols>
    <col min="1" max="1" width="38" customWidth="1"/>
    <col min="2" max="2" width="11.85546875" customWidth="1"/>
    <col min="3" max="3" width="11.7109375" customWidth="1"/>
    <col min="4" max="4" width="8" customWidth="1"/>
    <col min="5" max="5" width="7.8554687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147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'!N10</f>
        <v>10.528299233635661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'!D10</f>
        <v>112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'!O10</f>
        <v>12.596358011671237</v>
      </c>
      <c r="C12" s="130">
        <f>'Демография '!O18</f>
        <v>10.077720845557538</v>
      </c>
      <c r="D12" s="123">
        <v>10.8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'!E10</f>
        <v>134</v>
      </c>
      <c r="C13" s="162">
        <f>'Демография '!E18</f>
        <v>1652</v>
      </c>
      <c r="D13" s="123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'!P10</f>
        <v>7.8241605127490592</v>
      </c>
      <c r="C14" s="130">
        <f>'Демография '!P18</f>
        <v>5.1648269394567716</v>
      </c>
      <c r="D14" s="123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'!Q10</f>
        <v>8.9285714285714288</v>
      </c>
      <c r="C15" s="130">
        <f>'Демография '!Q18</f>
        <v>8.3000000000000007</v>
      </c>
      <c r="D15" s="123">
        <v>7.5</v>
      </c>
      <c r="E15" s="124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'!F10</f>
        <v>1</v>
      </c>
      <c r="C16" s="163">
        <f>'Демография '!F18</f>
        <v>20</v>
      </c>
      <c r="D16" s="123"/>
      <c r="E16" s="159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'!Y10</f>
        <v>5.8859784283513097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18.75" customHeight="1">
      <c r="A18" s="161" t="s">
        <v>175</v>
      </c>
      <c r="B18" s="163">
        <f>'Демография '!X10</f>
        <v>2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болез(2)'!K9</f>
        <v>460.61309147156015</v>
      </c>
      <c r="C19" s="130">
        <f>'класс болез(2)'!K17</f>
        <v>420.31172291701836</v>
      </c>
      <c r="D19" s="125">
        <v>529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бол'!K9</f>
        <v>49</v>
      </c>
      <c r="C20" s="162">
        <f>'класс бол'!K17</f>
        <v>689</v>
      </c>
      <c r="D20" s="123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болез(2)'!F9</f>
        <v>141.00400759333473</v>
      </c>
      <c r="C21" s="130">
        <f>'класс болез(2)'!F17</f>
        <v>186.05961609534194</v>
      </c>
      <c r="D21" s="125">
        <v>149</v>
      </c>
      <c r="E21" s="124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Забол.Туберкулез!E13</f>
        <v>27.9</v>
      </c>
      <c r="C22" s="129">
        <f>Забол.Туберкулез!E24</f>
        <v>28.9</v>
      </c>
      <c r="D22" s="123">
        <v>43.4</v>
      </c>
      <c r="E22" s="124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болез(2)'!V9</f>
        <v>0</v>
      </c>
      <c r="C23" s="130">
        <f>'класс болез(2)'!V17</f>
        <v>6.7103468099959391</v>
      </c>
      <c r="D23" s="123">
        <v>13</v>
      </c>
      <c r="E23" s="124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бол'!V9</f>
        <v>0</v>
      </c>
      <c r="C24" s="162">
        <f>'класс бол'!V17</f>
        <v>11</v>
      </c>
      <c r="D24" s="123"/>
      <c r="E24" s="16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болез(2)'!L9</f>
        <v>56.401603037333899</v>
      </c>
      <c r="C25" s="130">
        <f>'класс болез(2)'!L17</f>
        <v>38.431986275431285</v>
      </c>
      <c r="D25" s="123"/>
      <c r="E25" s="124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'9мес-травма'!D10</f>
        <v>206.80587780355762</v>
      </c>
      <c r="C26" s="130">
        <f>'9мес-травма'!D18</f>
        <v>123.83640022083415</v>
      </c>
      <c r="D26" s="123"/>
      <c r="E26" s="124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18"/>
      <c r="C27" s="118"/>
      <c r="D27" s="123"/>
      <c r="E27" s="124"/>
      <c r="F27" s="119"/>
      <c r="G27" s="119"/>
      <c r="H27" s="119"/>
    </row>
    <row r="28" spans="1:8" ht="18.75">
      <c r="A28" s="122" t="s">
        <v>132</v>
      </c>
      <c r="B28" s="130">
        <f>'9мес-травма'!H10</f>
        <v>47.001335864444911</v>
      </c>
      <c r="C28" s="130">
        <f>'9мес-травма'!H18</f>
        <v>14.030725148173326</v>
      </c>
      <c r="D28" s="125">
        <v>12</v>
      </c>
      <c r="E28" s="126">
        <v>12</v>
      </c>
      <c r="F28" s="127">
        <v>11.9</v>
      </c>
      <c r="G28" s="119" t="s">
        <v>194</v>
      </c>
      <c r="H28" s="119"/>
    </row>
    <row r="29" spans="1:8" ht="18.75">
      <c r="A29" s="161" t="s">
        <v>175</v>
      </c>
      <c r="B29" s="162">
        <f>'9мес-травма'!G10</f>
        <v>5</v>
      </c>
      <c r="C29" s="162">
        <f>'9мес-травма'!G18</f>
        <v>23</v>
      </c>
      <c r="D29" s="125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'9мес-травма'!N10</f>
        <v>75.202137383111861</v>
      </c>
      <c r="C30" s="130">
        <f>'9мес-травма'!N18</f>
        <v>34.771797106342596</v>
      </c>
      <c r="D30" s="123"/>
      <c r="E30" s="124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'9мес-травма'!M10</f>
        <v>8</v>
      </c>
      <c r="C31" s="162">
        <f>'9мес-травма'!M18</f>
        <v>57</v>
      </c>
      <c r="D31" s="123"/>
      <c r="E31" s="159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'9мес-травма'!T10</f>
        <v>37.60106869155593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20.25" customHeight="1">
      <c r="A33" s="161" t="s">
        <v>175</v>
      </c>
      <c r="B33" s="162">
        <f>'9мес-травма'!S10</f>
        <v>4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2.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болез(2)'!E9</f>
        <v>0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болез(2)'!H9</f>
        <v>47.001335864444911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болез(2)'!M9</f>
        <v>37.60106869155593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'9мес-травма'!D10</f>
        <v>206.80587780355762</v>
      </c>
      <c r="C40" s="243"/>
      <c r="D40" s="244">
        <f>'9мес-травма'!D18</f>
        <v>123.83640022083415</v>
      </c>
      <c r="E40" s="245"/>
      <c r="F40" s="119">
        <v>139</v>
      </c>
      <c r="G40" s="119">
        <v>104</v>
      </c>
      <c r="H40" s="119">
        <v>130.6</v>
      </c>
    </row>
    <row r="41" spans="1:12" ht="18.75">
      <c r="A41" s="117" t="s">
        <v>140</v>
      </c>
      <c r="B41" s="242">
        <f>'9мес-травма'!J10</f>
        <v>18.800534345777965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'9мес-травма'!L10</f>
        <v>18.800534345777965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3" zoomScale="96" zoomScaleNormal="96" workbookViewId="0">
      <selection sqref="A1:H42"/>
    </sheetView>
  </sheetViews>
  <sheetFormatPr defaultRowHeight="15"/>
  <cols>
    <col min="1" max="1" width="38" customWidth="1"/>
    <col min="2" max="3" width="11.42578125" customWidth="1"/>
    <col min="4" max="4" width="7.5703125" customWidth="1"/>
    <col min="5" max="5" width="8.42578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148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'!N11</f>
        <v>15.32509302425046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'!D11</f>
        <v>134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'!O11</f>
        <v>9.9498738291775357</v>
      </c>
      <c r="C12" s="130">
        <f>'Демография '!O18</f>
        <v>10.077720845557538</v>
      </c>
      <c r="D12" s="123">
        <v>10.8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'!E11</f>
        <v>87</v>
      </c>
      <c r="C13" s="162">
        <f>'Демография '!E18</f>
        <v>1652</v>
      </c>
      <c r="D13" s="123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'!P11</f>
        <v>7.9165961766198611</v>
      </c>
      <c r="C14" s="130">
        <f>'Демография '!P18</f>
        <v>5.1648269394567716</v>
      </c>
      <c r="D14" s="123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'!Q11</f>
        <v>29.850746268656717</v>
      </c>
      <c r="C15" s="130">
        <f>'Демография '!Q18</f>
        <v>8.3000000000000007</v>
      </c>
      <c r="D15" s="125">
        <v>7.5</v>
      </c>
      <c r="E15" s="124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'!F11</f>
        <v>4</v>
      </c>
      <c r="C16" s="163">
        <f>'Демография '!F18</f>
        <v>20</v>
      </c>
      <c r="D16" s="125"/>
      <c r="E16" s="159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'!Y11</f>
        <v>12.235186456188515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21.75" customHeight="1">
      <c r="A18" s="161" t="s">
        <v>175</v>
      </c>
      <c r="B18" s="163">
        <f>'Демография '!X11</f>
        <v>4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болез(2)'!K10</f>
        <v>411.71891706941534</v>
      </c>
      <c r="C19" s="130">
        <f>'класс болез(2)'!K17</f>
        <v>420.31172291701836</v>
      </c>
      <c r="D19" s="123">
        <v>508.5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бол'!K10</f>
        <v>36</v>
      </c>
      <c r="C20" s="162">
        <f>'класс бол'!K17</f>
        <v>689</v>
      </c>
      <c r="D20" s="123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болез(2)'!F10</f>
        <v>171.54954877892305</v>
      </c>
      <c r="C21" s="130">
        <f>'класс болез(2)'!F17</f>
        <v>186.05961609534194</v>
      </c>
      <c r="D21" s="123">
        <v>122.3</v>
      </c>
      <c r="E21" s="124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Забол.Туберкулез!E17</f>
        <v>8.6</v>
      </c>
      <c r="C22" s="129">
        <f>Забол.Туберкулез!E24</f>
        <v>28.9</v>
      </c>
      <c r="D22" s="123">
        <v>43.5</v>
      </c>
      <c r="E22" s="124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болез(2)'!V10</f>
        <v>0</v>
      </c>
      <c r="C23" s="130">
        <f>'класс болез(2)'!V17</f>
        <v>6.7103468099959391</v>
      </c>
      <c r="D23" s="123">
        <v>8.6999999999999993</v>
      </c>
      <c r="E23" s="124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бол'!V10</f>
        <v>0</v>
      </c>
      <c r="C24" s="162">
        <f>'класс бол'!V17</f>
        <v>11</v>
      </c>
      <c r="D24" s="123"/>
      <c r="E24" s="16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болез(2)'!L10</f>
        <v>22.873273170523074</v>
      </c>
      <c r="C25" s="130">
        <f>'класс болез(2)'!L17</f>
        <v>38.431986275431285</v>
      </c>
      <c r="D25" s="123"/>
      <c r="E25" s="124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'9мес-травма'!D11</f>
        <v>194.42282194944613</v>
      </c>
      <c r="C26" s="130">
        <f>'9мес-травма'!D18</f>
        <v>123.83640022083415</v>
      </c>
      <c r="D26" s="123"/>
      <c r="E26" s="124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30"/>
      <c r="C27" s="118"/>
      <c r="D27" s="123"/>
      <c r="E27" s="124"/>
      <c r="F27" s="119"/>
      <c r="G27" s="119"/>
      <c r="H27" s="119"/>
    </row>
    <row r="28" spans="1:8" ht="18.75">
      <c r="A28" s="122" t="s">
        <v>132</v>
      </c>
      <c r="B28" s="130">
        <f>'9мес-травма'!H11</f>
        <v>0</v>
      </c>
      <c r="C28" s="130">
        <f>'9мес-травма'!H18</f>
        <v>14.030725148173326</v>
      </c>
      <c r="D28" s="125">
        <v>20</v>
      </c>
      <c r="E28" s="126">
        <v>12</v>
      </c>
      <c r="F28" s="127">
        <v>11.9</v>
      </c>
      <c r="G28" s="119" t="s">
        <v>194</v>
      </c>
      <c r="H28" s="119"/>
    </row>
    <row r="29" spans="1:8" ht="18.75">
      <c r="A29" s="161" t="s">
        <v>175</v>
      </c>
      <c r="B29" s="162">
        <f>'9мес-травма'!G11</f>
        <v>0</v>
      </c>
      <c r="C29" s="162">
        <f>'9мес-травма'!G18</f>
        <v>23</v>
      </c>
      <c r="D29" s="125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'9мес-травма'!N11</f>
        <v>34.309909755784609</v>
      </c>
      <c r="C30" s="130">
        <f>'9мес-травма'!N18</f>
        <v>34.771797106342596</v>
      </c>
      <c r="D30" s="123"/>
      <c r="E30" s="124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'9мес-травма'!M11</f>
        <v>3</v>
      </c>
      <c r="C31" s="162">
        <f>'9мес-травма'!M18</f>
        <v>57</v>
      </c>
      <c r="D31" s="123"/>
      <c r="E31" s="159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'9мес-травма'!T11</f>
        <v>22.873273170523074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21.75" customHeight="1">
      <c r="A33" s="161" t="s">
        <v>175</v>
      </c>
      <c r="B33" s="162">
        <f>'9мес-травма'!S11</f>
        <v>2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2.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болез(2)'!E10</f>
        <v>0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болез(2)'!H10</f>
        <v>0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болез(2)'!M10</f>
        <v>57.183182926307687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'9мес-травма'!D11</f>
        <v>194.42282194944613</v>
      </c>
      <c r="C40" s="243"/>
      <c r="D40" s="244">
        <f>'9мес-травма'!D18</f>
        <v>123.83640022083415</v>
      </c>
      <c r="E40" s="245"/>
      <c r="F40" s="119">
        <v>139</v>
      </c>
      <c r="G40" s="127">
        <v>104</v>
      </c>
      <c r="H40" s="119">
        <v>130.6</v>
      </c>
    </row>
    <row r="41" spans="1:12" ht="18.75">
      <c r="A41" s="117" t="s">
        <v>140</v>
      </c>
      <c r="B41" s="242">
        <f>'9мес-травма'!J11</f>
        <v>34.309909755784609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'9мес-травма'!L11</f>
        <v>11.436636585261537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sqref="A1:H42"/>
    </sheetView>
  </sheetViews>
  <sheetFormatPr defaultRowHeight="15"/>
  <cols>
    <col min="1" max="1" width="38" customWidth="1"/>
    <col min="2" max="2" width="11.5703125" customWidth="1"/>
    <col min="3" max="3" width="10.5703125" customWidth="1"/>
    <col min="4" max="4" width="7.85546875" customWidth="1"/>
    <col min="5" max="5" width="7.710937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149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'!N12</f>
        <v>18.338206099981953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'!D12</f>
        <v>266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'!O12</f>
        <v>6.5493593214221253</v>
      </c>
      <c r="C12" s="130">
        <f>'Демография '!O18</f>
        <v>10.077720845557538</v>
      </c>
      <c r="D12" s="123">
        <v>8.6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'!E12</f>
        <v>95</v>
      </c>
      <c r="C13" s="162">
        <f>'Демография '!E18</f>
        <v>1652</v>
      </c>
      <c r="D13" s="123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'!P12</f>
        <v>4.0523338048090523</v>
      </c>
      <c r="C14" s="130">
        <f>'Демография '!P18</f>
        <v>5.1648269394567716</v>
      </c>
      <c r="D14" s="123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'!Q12</f>
        <v>7.518796992481203</v>
      </c>
      <c r="C15" s="130">
        <f>'Демография '!Q18</f>
        <v>8.3000000000000007</v>
      </c>
      <c r="D15" s="123">
        <v>7.5</v>
      </c>
      <c r="E15" s="124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'!F12</f>
        <v>2</v>
      </c>
      <c r="C16" s="163">
        <f>'Демография '!F18</f>
        <v>20</v>
      </c>
      <c r="D16" s="123"/>
      <c r="E16" s="159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'!Y12</f>
        <v>13.943423282492505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21.75" customHeight="1">
      <c r="A18" s="161" t="s">
        <v>175</v>
      </c>
      <c r="B18" s="163">
        <f>'Демография '!X12</f>
        <v>8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болез(2)'!K11</f>
        <v>282.65656018769175</v>
      </c>
      <c r="C19" s="130">
        <f>'класс болез(2)'!K17</f>
        <v>420.31172291701836</v>
      </c>
      <c r="D19" s="125">
        <v>340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бол'!K11</f>
        <v>41</v>
      </c>
      <c r="C20" s="162">
        <f>'класс бол'!K17</f>
        <v>689</v>
      </c>
      <c r="D20" s="125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болез(2)'!F11</f>
        <v>117.19906154123804</v>
      </c>
      <c r="C21" s="130">
        <f>'класс болез(2)'!F17</f>
        <v>186.05961609534194</v>
      </c>
      <c r="D21" s="125">
        <v>113</v>
      </c>
      <c r="E21" s="220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Забол.Туберкулез!E19</f>
        <v>26.1</v>
      </c>
      <c r="C22" s="129">
        <f>Забол.Туберкулез!E24</f>
        <v>28.9</v>
      </c>
      <c r="D22" s="125">
        <v>34.9</v>
      </c>
      <c r="E22" s="220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болез(2)'!V11</f>
        <v>6.8940624436022375</v>
      </c>
      <c r="C23" s="130">
        <f>'класс болез(2)'!V17</f>
        <v>6.7103468099959391</v>
      </c>
      <c r="D23" s="123">
        <v>5.5</v>
      </c>
      <c r="E23" s="220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бол'!V11</f>
        <v>1</v>
      </c>
      <c r="C24" s="162">
        <f>'класс бол'!V17</f>
        <v>11</v>
      </c>
      <c r="D24" s="123"/>
      <c r="E24" s="22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болез(2)'!L11</f>
        <v>20.682187330806713</v>
      </c>
      <c r="C25" s="130">
        <f>'класс болез(2)'!L17</f>
        <v>38.431986275431285</v>
      </c>
      <c r="D25" s="123"/>
      <c r="E25" s="220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'9мес-травма'!D12</f>
        <v>137.88124887204475</v>
      </c>
      <c r="C26" s="130">
        <f>'9мес-травма'!D18</f>
        <v>123.83640022083415</v>
      </c>
      <c r="D26" s="123"/>
      <c r="E26" s="220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30"/>
      <c r="C27" s="118"/>
      <c r="D27" s="123"/>
      <c r="E27" s="220"/>
      <c r="F27" s="119"/>
      <c r="G27" s="119"/>
      <c r="H27" s="119"/>
    </row>
    <row r="28" spans="1:8" ht="18.75">
      <c r="A28" s="122" t="s">
        <v>132</v>
      </c>
      <c r="B28" s="130">
        <f>'9мес-травма'!H12</f>
        <v>20.682187330806713</v>
      </c>
      <c r="C28" s="130">
        <f>'9мес-травма'!H18</f>
        <v>14.030725148173326</v>
      </c>
      <c r="D28" s="125">
        <v>26</v>
      </c>
      <c r="E28" s="126">
        <v>12</v>
      </c>
      <c r="F28" s="127">
        <v>11.9</v>
      </c>
      <c r="G28" s="119" t="s">
        <v>196</v>
      </c>
      <c r="H28" s="119"/>
    </row>
    <row r="29" spans="1:8" ht="18.75">
      <c r="A29" s="161" t="s">
        <v>175</v>
      </c>
      <c r="B29" s="162">
        <f>'9мес-травма'!G12</f>
        <v>3</v>
      </c>
      <c r="C29" s="162">
        <f>'9мес-травма'!G18</f>
        <v>23</v>
      </c>
      <c r="D29" s="125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'9мес-травма'!N12</f>
        <v>34.470312218011188</v>
      </c>
      <c r="C30" s="130">
        <f>'9мес-травма'!N18</f>
        <v>34.771797106342596</v>
      </c>
      <c r="D30" s="123"/>
      <c r="E30" s="220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'9мес-травма'!M12</f>
        <v>5</v>
      </c>
      <c r="C31" s="162">
        <f>'9мес-травма'!M18</f>
        <v>57</v>
      </c>
      <c r="D31" s="123"/>
      <c r="E31" s="159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'9мес-травма'!T12</f>
        <v>6.8940624436022375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22.5" customHeight="1">
      <c r="A33" s="161" t="s">
        <v>175</v>
      </c>
      <c r="B33" s="162">
        <f>'9мес-травма'!S12</f>
        <v>1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2.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болез(2)'!E11</f>
        <v>13.788124887204475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болез(2)'!H11</f>
        <v>0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болез(2)'!M11</f>
        <v>34.470312218011188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'9мес-травма'!D12</f>
        <v>137.88124887204475</v>
      </c>
      <c r="C40" s="243"/>
      <c r="D40" s="244">
        <f>'9мес-травма'!D18</f>
        <v>123.83640022083415</v>
      </c>
      <c r="E40" s="245"/>
      <c r="F40" s="119">
        <v>139</v>
      </c>
      <c r="G40" s="127">
        <v>104</v>
      </c>
      <c r="H40" s="119">
        <v>130.6</v>
      </c>
    </row>
    <row r="41" spans="1:12" ht="18.75">
      <c r="A41" s="117" t="s">
        <v>140</v>
      </c>
      <c r="B41" s="242">
        <f>'9мес-травма'!J12</f>
        <v>34.470312218011188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'9мес-травма'!L12</f>
        <v>13.788124887204475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6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3" zoomScaleNormal="100" workbookViewId="0">
      <selection sqref="A1:H42"/>
    </sheetView>
  </sheetViews>
  <sheetFormatPr defaultRowHeight="15"/>
  <cols>
    <col min="1" max="1" width="38" customWidth="1"/>
    <col min="2" max="2" width="11.5703125" customWidth="1"/>
    <col min="3" max="3" width="10.5703125" customWidth="1"/>
    <col min="4" max="4" width="7.7109375" customWidth="1"/>
    <col min="5" max="5" width="7.5703125" customWidth="1"/>
    <col min="6" max="7" width="11.42578125" customWidth="1"/>
    <col min="8" max="8" width="12.140625" customWidth="1"/>
    <col min="257" max="257" width="38" customWidth="1"/>
    <col min="258" max="258" width="10.7109375" customWidth="1"/>
    <col min="259" max="259" width="9.140625" customWidth="1"/>
    <col min="260" max="261" width="8.42578125" customWidth="1"/>
    <col min="262" max="263" width="11.42578125" customWidth="1"/>
    <col min="264" max="264" width="12.140625" customWidth="1"/>
    <col min="513" max="513" width="38" customWidth="1"/>
    <col min="514" max="514" width="10.7109375" customWidth="1"/>
    <col min="515" max="515" width="9.140625" customWidth="1"/>
    <col min="516" max="517" width="8.42578125" customWidth="1"/>
    <col min="518" max="519" width="11.42578125" customWidth="1"/>
    <col min="520" max="520" width="12.140625" customWidth="1"/>
    <col min="769" max="769" width="38" customWidth="1"/>
    <col min="770" max="770" width="10.7109375" customWidth="1"/>
    <col min="771" max="771" width="9.140625" customWidth="1"/>
    <col min="772" max="773" width="8.42578125" customWidth="1"/>
    <col min="774" max="775" width="11.42578125" customWidth="1"/>
    <col min="776" max="776" width="12.140625" customWidth="1"/>
    <col min="1025" max="1025" width="38" customWidth="1"/>
    <col min="1026" max="1026" width="10.7109375" customWidth="1"/>
    <col min="1027" max="1027" width="9.140625" customWidth="1"/>
    <col min="1028" max="1029" width="8.42578125" customWidth="1"/>
    <col min="1030" max="1031" width="11.42578125" customWidth="1"/>
    <col min="1032" max="1032" width="12.140625" customWidth="1"/>
    <col min="1281" max="1281" width="38" customWidth="1"/>
    <col min="1282" max="1282" width="10.7109375" customWidth="1"/>
    <col min="1283" max="1283" width="9.140625" customWidth="1"/>
    <col min="1284" max="1285" width="8.42578125" customWidth="1"/>
    <col min="1286" max="1287" width="11.42578125" customWidth="1"/>
    <col min="1288" max="1288" width="12.140625" customWidth="1"/>
    <col min="1537" max="1537" width="38" customWidth="1"/>
    <col min="1538" max="1538" width="10.7109375" customWidth="1"/>
    <col min="1539" max="1539" width="9.140625" customWidth="1"/>
    <col min="1540" max="1541" width="8.42578125" customWidth="1"/>
    <col min="1542" max="1543" width="11.42578125" customWidth="1"/>
    <col min="1544" max="1544" width="12.140625" customWidth="1"/>
    <col min="1793" max="1793" width="38" customWidth="1"/>
    <col min="1794" max="1794" width="10.7109375" customWidth="1"/>
    <col min="1795" max="1795" width="9.140625" customWidth="1"/>
    <col min="1796" max="1797" width="8.42578125" customWidth="1"/>
    <col min="1798" max="1799" width="11.42578125" customWidth="1"/>
    <col min="1800" max="1800" width="12.140625" customWidth="1"/>
    <col min="2049" max="2049" width="38" customWidth="1"/>
    <col min="2050" max="2050" width="10.7109375" customWidth="1"/>
    <col min="2051" max="2051" width="9.140625" customWidth="1"/>
    <col min="2052" max="2053" width="8.42578125" customWidth="1"/>
    <col min="2054" max="2055" width="11.42578125" customWidth="1"/>
    <col min="2056" max="2056" width="12.140625" customWidth="1"/>
    <col min="2305" max="2305" width="38" customWidth="1"/>
    <col min="2306" max="2306" width="10.7109375" customWidth="1"/>
    <col min="2307" max="2307" width="9.140625" customWidth="1"/>
    <col min="2308" max="2309" width="8.42578125" customWidth="1"/>
    <col min="2310" max="2311" width="11.42578125" customWidth="1"/>
    <col min="2312" max="2312" width="12.140625" customWidth="1"/>
    <col min="2561" max="2561" width="38" customWidth="1"/>
    <col min="2562" max="2562" width="10.7109375" customWidth="1"/>
    <col min="2563" max="2563" width="9.140625" customWidth="1"/>
    <col min="2564" max="2565" width="8.42578125" customWidth="1"/>
    <col min="2566" max="2567" width="11.42578125" customWidth="1"/>
    <col min="2568" max="2568" width="12.140625" customWidth="1"/>
    <col min="2817" max="2817" width="38" customWidth="1"/>
    <col min="2818" max="2818" width="10.7109375" customWidth="1"/>
    <col min="2819" max="2819" width="9.140625" customWidth="1"/>
    <col min="2820" max="2821" width="8.42578125" customWidth="1"/>
    <col min="2822" max="2823" width="11.42578125" customWidth="1"/>
    <col min="2824" max="2824" width="12.140625" customWidth="1"/>
    <col min="3073" max="3073" width="38" customWidth="1"/>
    <col min="3074" max="3074" width="10.7109375" customWidth="1"/>
    <col min="3075" max="3075" width="9.140625" customWidth="1"/>
    <col min="3076" max="3077" width="8.42578125" customWidth="1"/>
    <col min="3078" max="3079" width="11.42578125" customWidth="1"/>
    <col min="3080" max="3080" width="12.140625" customWidth="1"/>
    <col min="3329" max="3329" width="38" customWidth="1"/>
    <col min="3330" max="3330" width="10.7109375" customWidth="1"/>
    <col min="3331" max="3331" width="9.140625" customWidth="1"/>
    <col min="3332" max="3333" width="8.42578125" customWidth="1"/>
    <col min="3334" max="3335" width="11.42578125" customWidth="1"/>
    <col min="3336" max="3336" width="12.140625" customWidth="1"/>
    <col min="3585" max="3585" width="38" customWidth="1"/>
    <col min="3586" max="3586" width="10.7109375" customWidth="1"/>
    <col min="3587" max="3587" width="9.140625" customWidth="1"/>
    <col min="3588" max="3589" width="8.42578125" customWidth="1"/>
    <col min="3590" max="3591" width="11.42578125" customWidth="1"/>
    <col min="3592" max="3592" width="12.140625" customWidth="1"/>
    <col min="3841" max="3841" width="38" customWidth="1"/>
    <col min="3842" max="3842" width="10.7109375" customWidth="1"/>
    <col min="3843" max="3843" width="9.140625" customWidth="1"/>
    <col min="3844" max="3845" width="8.42578125" customWidth="1"/>
    <col min="3846" max="3847" width="11.42578125" customWidth="1"/>
    <col min="3848" max="3848" width="12.140625" customWidth="1"/>
    <col min="4097" max="4097" width="38" customWidth="1"/>
    <col min="4098" max="4098" width="10.7109375" customWidth="1"/>
    <col min="4099" max="4099" width="9.140625" customWidth="1"/>
    <col min="4100" max="4101" width="8.42578125" customWidth="1"/>
    <col min="4102" max="4103" width="11.42578125" customWidth="1"/>
    <col min="4104" max="4104" width="12.140625" customWidth="1"/>
    <col min="4353" max="4353" width="38" customWidth="1"/>
    <col min="4354" max="4354" width="10.7109375" customWidth="1"/>
    <col min="4355" max="4355" width="9.140625" customWidth="1"/>
    <col min="4356" max="4357" width="8.42578125" customWidth="1"/>
    <col min="4358" max="4359" width="11.42578125" customWidth="1"/>
    <col min="4360" max="4360" width="12.140625" customWidth="1"/>
    <col min="4609" max="4609" width="38" customWidth="1"/>
    <col min="4610" max="4610" width="10.7109375" customWidth="1"/>
    <col min="4611" max="4611" width="9.140625" customWidth="1"/>
    <col min="4612" max="4613" width="8.42578125" customWidth="1"/>
    <col min="4614" max="4615" width="11.42578125" customWidth="1"/>
    <col min="4616" max="4616" width="12.140625" customWidth="1"/>
    <col min="4865" max="4865" width="38" customWidth="1"/>
    <col min="4866" max="4866" width="10.7109375" customWidth="1"/>
    <col min="4867" max="4867" width="9.140625" customWidth="1"/>
    <col min="4868" max="4869" width="8.42578125" customWidth="1"/>
    <col min="4870" max="4871" width="11.42578125" customWidth="1"/>
    <col min="4872" max="4872" width="12.140625" customWidth="1"/>
    <col min="5121" max="5121" width="38" customWidth="1"/>
    <col min="5122" max="5122" width="10.7109375" customWidth="1"/>
    <col min="5123" max="5123" width="9.140625" customWidth="1"/>
    <col min="5124" max="5125" width="8.42578125" customWidth="1"/>
    <col min="5126" max="5127" width="11.42578125" customWidth="1"/>
    <col min="5128" max="5128" width="12.140625" customWidth="1"/>
    <col min="5377" max="5377" width="38" customWidth="1"/>
    <col min="5378" max="5378" width="10.7109375" customWidth="1"/>
    <col min="5379" max="5379" width="9.140625" customWidth="1"/>
    <col min="5380" max="5381" width="8.42578125" customWidth="1"/>
    <col min="5382" max="5383" width="11.42578125" customWidth="1"/>
    <col min="5384" max="5384" width="12.140625" customWidth="1"/>
    <col min="5633" max="5633" width="38" customWidth="1"/>
    <col min="5634" max="5634" width="10.7109375" customWidth="1"/>
    <col min="5635" max="5635" width="9.140625" customWidth="1"/>
    <col min="5636" max="5637" width="8.42578125" customWidth="1"/>
    <col min="5638" max="5639" width="11.42578125" customWidth="1"/>
    <col min="5640" max="5640" width="12.140625" customWidth="1"/>
    <col min="5889" max="5889" width="38" customWidth="1"/>
    <col min="5890" max="5890" width="10.7109375" customWidth="1"/>
    <col min="5891" max="5891" width="9.140625" customWidth="1"/>
    <col min="5892" max="5893" width="8.42578125" customWidth="1"/>
    <col min="5894" max="5895" width="11.42578125" customWidth="1"/>
    <col min="5896" max="5896" width="12.140625" customWidth="1"/>
    <col min="6145" max="6145" width="38" customWidth="1"/>
    <col min="6146" max="6146" width="10.7109375" customWidth="1"/>
    <col min="6147" max="6147" width="9.140625" customWidth="1"/>
    <col min="6148" max="6149" width="8.42578125" customWidth="1"/>
    <col min="6150" max="6151" width="11.42578125" customWidth="1"/>
    <col min="6152" max="6152" width="12.140625" customWidth="1"/>
    <col min="6401" max="6401" width="38" customWidth="1"/>
    <col min="6402" max="6402" width="10.7109375" customWidth="1"/>
    <col min="6403" max="6403" width="9.140625" customWidth="1"/>
    <col min="6404" max="6405" width="8.42578125" customWidth="1"/>
    <col min="6406" max="6407" width="11.42578125" customWidth="1"/>
    <col min="6408" max="6408" width="12.140625" customWidth="1"/>
    <col min="6657" max="6657" width="38" customWidth="1"/>
    <col min="6658" max="6658" width="10.7109375" customWidth="1"/>
    <col min="6659" max="6659" width="9.140625" customWidth="1"/>
    <col min="6660" max="6661" width="8.42578125" customWidth="1"/>
    <col min="6662" max="6663" width="11.42578125" customWidth="1"/>
    <col min="6664" max="6664" width="12.140625" customWidth="1"/>
    <col min="6913" max="6913" width="38" customWidth="1"/>
    <col min="6914" max="6914" width="10.7109375" customWidth="1"/>
    <col min="6915" max="6915" width="9.140625" customWidth="1"/>
    <col min="6916" max="6917" width="8.42578125" customWidth="1"/>
    <col min="6918" max="6919" width="11.42578125" customWidth="1"/>
    <col min="6920" max="6920" width="12.140625" customWidth="1"/>
    <col min="7169" max="7169" width="38" customWidth="1"/>
    <col min="7170" max="7170" width="10.7109375" customWidth="1"/>
    <col min="7171" max="7171" width="9.140625" customWidth="1"/>
    <col min="7172" max="7173" width="8.42578125" customWidth="1"/>
    <col min="7174" max="7175" width="11.42578125" customWidth="1"/>
    <col min="7176" max="7176" width="12.140625" customWidth="1"/>
    <col min="7425" max="7425" width="38" customWidth="1"/>
    <col min="7426" max="7426" width="10.7109375" customWidth="1"/>
    <col min="7427" max="7427" width="9.140625" customWidth="1"/>
    <col min="7428" max="7429" width="8.42578125" customWidth="1"/>
    <col min="7430" max="7431" width="11.42578125" customWidth="1"/>
    <col min="7432" max="7432" width="12.140625" customWidth="1"/>
    <col min="7681" max="7681" width="38" customWidth="1"/>
    <col min="7682" max="7682" width="10.7109375" customWidth="1"/>
    <col min="7683" max="7683" width="9.140625" customWidth="1"/>
    <col min="7684" max="7685" width="8.42578125" customWidth="1"/>
    <col min="7686" max="7687" width="11.42578125" customWidth="1"/>
    <col min="7688" max="7688" width="12.140625" customWidth="1"/>
    <col min="7937" max="7937" width="38" customWidth="1"/>
    <col min="7938" max="7938" width="10.7109375" customWidth="1"/>
    <col min="7939" max="7939" width="9.140625" customWidth="1"/>
    <col min="7940" max="7941" width="8.42578125" customWidth="1"/>
    <col min="7942" max="7943" width="11.42578125" customWidth="1"/>
    <col min="7944" max="7944" width="12.140625" customWidth="1"/>
    <col min="8193" max="8193" width="38" customWidth="1"/>
    <col min="8194" max="8194" width="10.7109375" customWidth="1"/>
    <col min="8195" max="8195" width="9.140625" customWidth="1"/>
    <col min="8196" max="8197" width="8.42578125" customWidth="1"/>
    <col min="8198" max="8199" width="11.42578125" customWidth="1"/>
    <col min="8200" max="8200" width="12.140625" customWidth="1"/>
    <col min="8449" max="8449" width="38" customWidth="1"/>
    <col min="8450" max="8450" width="10.7109375" customWidth="1"/>
    <col min="8451" max="8451" width="9.140625" customWidth="1"/>
    <col min="8452" max="8453" width="8.42578125" customWidth="1"/>
    <col min="8454" max="8455" width="11.42578125" customWidth="1"/>
    <col min="8456" max="8456" width="12.140625" customWidth="1"/>
    <col min="8705" max="8705" width="38" customWidth="1"/>
    <col min="8706" max="8706" width="10.7109375" customWidth="1"/>
    <col min="8707" max="8707" width="9.140625" customWidth="1"/>
    <col min="8708" max="8709" width="8.42578125" customWidth="1"/>
    <col min="8710" max="8711" width="11.42578125" customWidth="1"/>
    <col min="8712" max="8712" width="12.140625" customWidth="1"/>
    <col min="8961" max="8961" width="38" customWidth="1"/>
    <col min="8962" max="8962" width="10.7109375" customWidth="1"/>
    <col min="8963" max="8963" width="9.140625" customWidth="1"/>
    <col min="8964" max="8965" width="8.42578125" customWidth="1"/>
    <col min="8966" max="8967" width="11.42578125" customWidth="1"/>
    <col min="8968" max="8968" width="12.140625" customWidth="1"/>
    <col min="9217" max="9217" width="38" customWidth="1"/>
    <col min="9218" max="9218" width="10.7109375" customWidth="1"/>
    <col min="9219" max="9219" width="9.140625" customWidth="1"/>
    <col min="9220" max="9221" width="8.42578125" customWidth="1"/>
    <col min="9222" max="9223" width="11.42578125" customWidth="1"/>
    <col min="9224" max="9224" width="12.140625" customWidth="1"/>
    <col min="9473" max="9473" width="38" customWidth="1"/>
    <col min="9474" max="9474" width="10.7109375" customWidth="1"/>
    <col min="9475" max="9475" width="9.140625" customWidth="1"/>
    <col min="9476" max="9477" width="8.42578125" customWidth="1"/>
    <col min="9478" max="9479" width="11.42578125" customWidth="1"/>
    <col min="9480" max="9480" width="12.140625" customWidth="1"/>
    <col min="9729" max="9729" width="38" customWidth="1"/>
    <col min="9730" max="9730" width="10.7109375" customWidth="1"/>
    <col min="9731" max="9731" width="9.140625" customWidth="1"/>
    <col min="9732" max="9733" width="8.42578125" customWidth="1"/>
    <col min="9734" max="9735" width="11.42578125" customWidth="1"/>
    <col min="9736" max="9736" width="12.140625" customWidth="1"/>
    <col min="9985" max="9985" width="38" customWidth="1"/>
    <col min="9986" max="9986" width="10.7109375" customWidth="1"/>
    <col min="9987" max="9987" width="9.140625" customWidth="1"/>
    <col min="9988" max="9989" width="8.42578125" customWidth="1"/>
    <col min="9990" max="9991" width="11.42578125" customWidth="1"/>
    <col min="9992" max="9992" width="12.140625" customWidth="1"/>
    <col min="10241" max="10241" width="38" customWidth="1"/>
    <col min="10242" max="10242" width="10.7109375" customWidth="1"/>
    <col min="10243" max="10243" width="9.140625" customWidth="1"/>
    <col min="10244" max="10245" width="8.42578125" customWidth="1"/>
    <col min="10246" max="10247" width="11.42578125" customWidth="1"/>
    <col min="10248" max="10248" width="12.140625" customWidth="1"/>
    <col min="10497" max="10497" width="38" customWidth="1"/>
    <col min="10498" max="10498" width="10.7109375" customWidth="1"/>
    <col min="10499" max="10499" width="9.140625" customWidth="1"/>
    <col min="10500" max="10501" width="8.42578125" customWidth="1"/>
    <col min="10502" max="10503" width="11.42578125" customWidth="1"/>
    <col min="10504" max="10504" width="12.140625" customWidth="1"/>
    <col min="10753" max="10753" width="38" customWidth="1"/>
    <col min="10754" max="10754" width="10.7109375" customWidth="1"/>
    <col min="10755" max="10755" width="9.140625" customWidth="1"/>
    <col min="10756" max="10757" width="8.42578125" customWidth="1"/>
    <col min="10758" max="10759" width="11.42578125" customWidth="1"/>
    <col min="10760" max="10760" width="12.140625" customWidth="1"/>
    <col min="11009" max="11009" width="38" customWidth="1"/>
    <col min="11010" max="11010" width="10.7109375" customWidth="1"/>
    <col min="11011" max="11011" width="9.140625" customWidth="1"/>
    <col min="11012" max="11013" width="8.42578125" customWidth="1"/>
    <col min="11014" max="11015" width="11.42578125" customWidth="1"/>
    <col min="11016" max="11016" width="12.140625" customWidth="1"/>
    <col min="11265" max="11265" width="38" customWidth="1"/>
    <col min="11266" max="11266" width="10.7109375" customWidth="1"/>
    <col min="11267" max="11267" width="9.140625" customWidth="1"/>
    <col min="11268" max="11269" width="8.42578125" customWidth="1"/>
    <col min="11270" max="11271" width="11.42578125" customWidth="1"/>
    <col min="11272" max="11272" width="12.140625" customWidth="1"/>
    <col min="11521" max="11521" width="38" customWidth="1"/>
    <col min="11522" max="11522" width="10.7109375" customWidth="1"/>
    <col min="11523" max="11523" width="9.140625" customWidth="1"/>
    <col min="11524" max="11525" width="8.42578125" customWidth="1"/>
    <col min="11526" max="11527" width="11.42578125" customWidth="1"/>
    <col min="11528" max="11528" width="12.140625" customWidth="1"/>
    <col min="11777" max="11777" width="38" customWidth="1"/>
    <col min="11778" max="11778" width="10.7109375" customWidth="1"/>
    <col min="11779" max="11779" width="9.140625" customWidth="1"/>
    <col min="11780" max="11781" width="8.42578125" customWidth="1"/>
    <col min="11782" max="11783" width="11.42578125" customWidth="1"/>
    <col min="11784" max="11784" width="12.140625" customWidth="1"/>
    <col min="12033" max="12033" width="38" customWidth="1"/>
    <col min="12034" max="12034" width="10.7109375" customWidth="1"/>
    <col min="12035" max="12035" width="9.140625" customWidth="1"/>
    <col min="12036" max="12037" width="8.42578125" customWidth="1"/>
    <col min="12038" max="12039" width="11.42578125" customWidth="1"/>
    <col min="12040" max="12040" width="12.140625" customWidth="1"/>
    <col min="12289" max="12289" width="38" customWidth="1"/>
    <col min="12290" max="12290" width="10.7109375" customWidth="1"/>
    <col min="12291" max="12291" width="9.140625" customWidth="1"/>
    <col min="12292" max="12293" width="8.42578125" customWidth="1"/>
    <col min="12294" max="12295" width="11.42578125" customWidth="1"/>
    <col min="12296" max="12296" width="12.140625" customWidth="1"/>
    <col min="12545" max="12545" width="38" customWidth="1"/>
    <col min="12546" max="12546" width="10.7109375" customWidth="1"/>
    <col min="12547" max="12547" width="9.140625" customWidth="1"/>
    <col min="12548" max="12549" width="8.42578125" customWidth="1"/>
    <col min="12550" max="12551" width="11.42578125" customWidth="1"/>
    <col min="12552" max="12552" width="12.140625" customWidth="1"/>
    <col min="12801" max="12801" width="38" customWidth="1"/>
    <col min="12802" max="12802" width="10.7109375" customWidth="1"/>
    <col min="12803" max="12803" width="9.140625" customWidth="1"/>
    <col min="12804" max="12805" width="8.42578125" customWidth="1"/>
    <col min="12806" max="12807" width="11.42578125" customWidth="1"/>
    <col min="12808" max="12808" width="12.140625" customWidth="1"/>
    <col min="13057" max="13057" width="38" customWidth="1"/>
    <col min="13058" max="13058" width="10.7109375" customWidth="1"/>
    <col min="13059" max="13059" width="9.140625" customWidth="1"/>
    <col min="13060" max="13061" width="8.42578125" customWidth="1"/>
    <col min="13062" max="13063" width="11.42578125" customWidth="1"/>
    <col min="13064" max="13064" width="12.140625" customWidth="1"/>
    <col min="13313" max="13313" width="38" customWidth="1"/>
    <col min="13314" max="13314" width="10.7109375" customWidth="1"/>
    <col min="13315" max="13315" width="9.140625" customWidth="1"/>
    <col min="13316" max="13317" width="8.42578125" customWidth="1"/>
    <col min="13318" max="13319" width="11.42578125" customWidth="1"/>
    <col min="13320" max="13320" width="12.140625" customWidth="1"/>
    <col min="13569" max="13569" width="38" customWidth="1"/>
    <col min="13570" max="13570" width="10.7109375" customWidth="1"/>
    <col min="13571" max="13571" width="9.140625" customWidth="1"/>
    <col min="13572" max="13573" width="8.42578125" customWidth="1"/>
    <col min="13574" max="13575" width="11.42578125" customWidth="1"/>
    <col min="13576" max="13576" width="12.140625" customWidth="1"/>
    <col min="13825" max="13825" width="38" customWidth="1"/>
    <col min="13826" max="13826" width="10.7109375" customWidth="1"/>
    <col min="13827" max="13827" width="9.140625" customWidth="1"/>
    <col min="13828" max="13829" width="8.42578125" customWidth="1"/>
    <col min="13830" max="13831" width="11.42578125" customWidth="1"/>
    <col min="13832" max="13832" width="12.140625" customWidth="1"/>
    <col min="14081" max="14081" width="38" customWidth="1"/>
    <col min="14082" max="14082" width="10.7109375" customWidth="1"/>
    <col min="14083" max="14083" width="9.140625" customWidth="1"/>
    <col min="14084" max="14085" width="8.42578125" customWidth="1"/>
    <col min="14086" max="14087" width="11.42578125" customWidth="1"/>
    <col min="14088" max="14088" width="12.140625" customWidth="1"/>
    <col min="14337" max="14337" width="38" customWidth="1"/>
    <col min="14338" max="14338" width="10.7109375" customWidth="1"/>
    <col min="14339" max="14339" width="9.140625" customWidth="1"/>
    <col min="14340" max="14341" width="8.42578125" customWidth="1"/>
    <col min="14342" max="14343" width="11.42578125" customWidth="1"/>
    <col min="14344" max="14344" width="12.140625" customWidth="1"/>
    <col min="14593" max="14593" width="38" customWidth="1"/>
    <col min="14594" max="14594" width="10.7109375" customWidth="1"/>
    <col min="14595" max="14595" width="9.140625" customWidth="1"/>
    <col min="14596" max="14597" width="8.42578125" customWidth="1"/>
    <col min="14598" max="14599" width="11.42578125" customWidth="1"/>
    <col min="14600" max="14600" width="12.140625" customWidth="1"/>
    <col min="14849" max="14849" width="38" customWidth="1"/>
    <col min="14850" max="14850" width="10.7109375" customWidth="1"/>
    <col min="14851" max="14851" width="9.140625" customWidth="1"/>
    <col min="14852" max="14853" width="8.42578125" customWidth="1"/>
    <col min="14854" max="14855" width="11.42578125" customWidth="1"/>
    <col min="14856" max="14856" width="12.140625" customWidth="1"/>
    <col min="15105" max="15105" width="38" customWidth="1"/>
    <col min="15106" max="15106" width="10.7109375" customWidth="1"/>
    <col min="15107" max="15107" width="9.140625" customWidth="1"/>
    <col min="15108" max="15109" width="8.42578125" customWidth="1"/>
    <col min="15110" max="15111" width="11.42578125" customWidth="1"/>
    <col min="15112" max="15112" width="12.140625" customWidth="1"/>
    <col min="15361" max="15361" width="38" customWidth="1"/>
    <col min="15362" max="15362" width="10.7109375" customWidth="1"/>
    <col min="15363" max="15363" width="9.140625" customWidth="1"/>
    <col min="15364" max="15365" width="8.42578125" customWidth="1"/>
    <col min="15366" max="15367" width="11.42578125" customWidth="1"/>
    <col min="15368" max="15368" width="12.140625" customWidth="1"/>
    <col min="15617" max="15617" width="38" customWidth="1"/>
    <col min="15618" max="15618" width="10.7109375" customWidth="1"/>
    <col min="15619" max="15619" width="9.140625" customWidth="1"/>
    <col min="15620" max="15621" width="8.42578125" customWidth="1"/>
    <col min="15622" max="15623" width="11.42578125" customWidth="1"/>
    <col min="15624" max="15624" width="12.140625" customWidth="1"/>
    <col min="15873" max="15873" width="38" customWidth="1"/>
    <col min="15874" max="15874" width="10.7109375" customWidth="1"/>
    <col min="15875" max="15875" width="9.140625" customWidth="1"/>
    <col min="15876" max="15877" width="8.42578125" customWidth="1"/>
    <col min="15878" max="15879" width="11.42578125" customWidth="1"/>
    <col min="15880" max="15880" width="12.140625" customWidth="1"/>
    <col min="16129" max="16129" width="38" customWidth="1"/>
    <col min="16130" max="16130" width="10.7109375" customWidth="1"/>
    <col min="16131" max="16131" width="9.140625" customWidth="1"/>
    <col min="16132" max="16133" width="8.42578125" customWidth="1"/>
    <col min="16134" max="16135" width="11.42578125" customWidth="1"/>
    <col min="16136" max="16136" width="12.140625" customWidth="1"/>
  </cols>
  <sheetData>
    <row r="1" spans="1:9" ht="20.25">
      <c r="A1" s="256" t="s">
        <v>150</v>
      </c>
      <c r="B1" s="256"/>
      <c r="C1" s="256"/>
      <c r="D1" s="256"/>
      <c r="E1" s="256"/>
      <c r="F1" s="256"/>
      <c r="G1" s="256"/>
      <c r="H1" s="256"/>
    </row>
    <row r="2" spans="1:9" ht="15.75">
      <c r="A2" s="114"/>
      <c r="B2" s="115"/>
      <c r="C2" s="115"/>
      <c r="D2" s="115"/>
      <c r="E2" s="115"/>
      <c r="F2" s="115"/>
      <c r="G2" s="115"/>
      <c r="H2" s="115"/>
    </row>
    <row r="3" spans="1:9" ht="15.75">
      <c r="A3" s="114"/>
      <c r="B3" s="115"/>
      <c r="C3" s="115"/>
      <c r="D3" s="115"/>
      <c r="E3" s="115"/>
      <c r="F3" s="115"/>
      <c r="G3" s="115"/>
      <c r="H3" s="115"/>
    </row>
    <row r="4" spans="1:9" ht="20.25">
      <c r="A4" s="256" t="s">
        <v>116</v>
      </c>
      <c r="B4" s="256"/>
      <c r="C4" s="256"/>
      <c r="D4" s="256"/>
      <c r="E4" s="256"/>
      <c r="F4" s="256"/>
      <c r="G4" s="256"/>
      <c r="H4" s="256"/>
      <c r="I4" s="116"/>
    </row>
    <row r="5" spans="1:9" ht="15.75">
      <c r="A5" s="114"/>
      <c r="B5" s="115"/>
      <c r="C5" s="115"/>
      <c r="D5" s="115"/>
      <c r="E5" s="115"/>
      <c r="F5" s="115"/>
      <c r="G5" s="115"/>
      <c r="H5" s="115"/>
    </row>
    <row r="6" spans="1:9" ht="32.25" customHeight="1">
      <c r="A6" s="251" t="s">
        <v>117</v>
      </c>
      <c r="B6" s="252" t="s">
        <v>136</v>
      </c>
      <c r="C6" s="251" t="str">
        <f>Город!N5</f>
        <v xml:space="preserve"> РА    за  IX  месяцев  2019г.</v>
      </c>
      <c r="D6" s="251" t="s">
        <v>119</v>
      </c>
      <c r="E6" s="251"/>
      <c r="F6" s="251" t="s">
        <v>191</v>
      </c>
      <c r="G6" s="251" t="s">
        <v>187</v>
      </c>
      <c r="H6" s="251" t="s">
        <v>193</v>
      </c>
    </row>
    <row r="7" spans="1:9" ht="6.75" hidden="1" customHeight="1">
      <c r="A7" s="251"/>
      <c r="B7" s="252"/>
      <c r="C7" s="251"/>
      <c r="D7" s="251"/>
      <c r="E7" s="251"/>
      <c r="F7" s="251"/>
      <c r="G7" s="251"/>
      <c r="H7" s="251"/>
    </row>
    <row r="8" spans="1:9" ht="15" customHeight="1">
      <c r="A8" s="251"/>
      <c r="B8" s="251" t="str">
        <f>Город!L5</f>
        <v xml:space="preserve"> за     IX  месяцев 2019г.</v>
      </c>
      <c r="C8" s="251"/>
      <c r="D8" s="251" t="s">
        <v>186</v>
      </c>
      <c r="E8" s="251" t="s">
        <v>184</v>
      </c>
      <c r="F8" s="251"/>
      <c r="G8" s="251"/>
      <c r="H8" s="251"/>
    </row>
    <row r="9" spans="1:9" ht="28.5" customHeight="1">
      <c r="A9" s="251"/>
      <c r="B9" s="251"/>
      <c r="C9" s="251"/>
      <c r="D9" s="247"/>
      <c r="E9" s="247"/>
      <c r="F9" s="251"/>
      <c r="G9" s="251"/>
      <c r="H9" s="251"/>
    </row>
    <row r="10" spans="1:9" ht="18.75">
      <c r="A10" s="117" t="s">
        <v>120</v>
      </c>
      <c r="B10" s="130">
        <f>'Демография '!N13</f>
        <v>15.578478409869774</v>
      </c>
      <c r="C10" s="130">
        <f>'Демография '!N18</f>
        <v>13.768411591055305</v>
      </c>
      <c r="D10" s="123"/>
      <c r="E10" s="124"/>
      <c r="F10" s="127">
        <v>15.3</v>
      </c>
      <c r="G10" s="119">
        <v>11.5</v>
      </c>
      <c r="H10" s="119">
        <v>12.3</v>
      </c>
    </row>
    <row r="11" spans="1:9" ht="18.75">
      <c r="A11" s="161" t="s">
        <v>175</v>
      </c>
      <c r="B11" s="162">
        <f>'Демография '!D13</f>
        <v>170</v>
      </c>
      <c r="C11" s="162">
        <f>'Демография '!D18</f>
        <v>2257</v>
      </c>
      <c r="D11" s="123"/>
      <c r="E11" s="159"/>
      <c r="F11" s="119">
        <v>3337</v>
      </c>
      <c r="G11" s="119"/>
      <c r="H11" s="119"/>
    </row>
    <row r="12" spans="1:9" ht="18.75">
      <c r="A12" s="117" t="s">
        <v>121</v>
      </c>
      <c r="B12" s="130">
        <f>'Демография '!O13</f>
        <v>8.9805346127484587</v>
      </c>
      <c r="C12" s="130">
        <f>'Демография '!O18</f>
        <v>10.077720845557538</v>
      </c>
      <c r="D12" s="125">
        <v>11</v>
      </c>
      <c r="E12" s="126">
        <v>10.8</v>
      </c>
      <c r="F12" s="127">
        <v>10</v>
      </c>
      <c r="G12" s="119">
        <v>12.4</v>
      </c>
      <c r="H12" s="119">
        <v>12.7</v>
      </c>
    </row>
    <row r="13" spans="1:9" ht="18.75">
      <c r="A13" s="161" t="s">
        <v>175</v>
      </c>
      <c r="B13" s="162">
        <f>'Демография '!E13</f>
        <v>98</v>
      </c>
      <c r="C13" s="162">
        <f>'Демография '!E18</f>
        <v>1652</v>
      </c>
      <c r="D13" s="123"/>
      <c r="E13" s="126"/>
      <c r="F13" s="162">
        <v>2191</v>
      </c>
      <c r="G13" s="119"/>
      <c r="H13" s="119"/>
    </row>
    <row r="14" spans="1:9" ht="54" customHeight="1">
      <c r="A14" s="117" t="s">
        <v>122</v>
      </c>
      <c r="B14" s="130">
        <f>'Демография '!P13</f>
        <v>3.8893198503947914</v>
      </c>
      <c r="C14" s="130">
        <f>'Демография '!P18</f>
        <v>5.1648269394567716</v>
      </c>
      <c r="D14" s="123"/>
      <c r="E14" s="124">
        <v>7.6</v>
      </c>
      <c r="F14" s="127">
        <v>5.2</v>
      </c>
      <c r="G14" s="119">
        <v>4.8</v>
      </c>
      <c r="H14" s="119">
        <v>5.8</v>
      </c>
    </row>
    <row r="15" spans="1:9" ht="18.75">
      <c r="A15" s="117" t="s">
        <v>123</v>
      </c>
      <c r="B15" s="130">
        <f>'Демография '!Q13</f>
        <v>5.882352941176471</v>
      </c>
      <c r="C15" s="130">
        <f>'Демография '!Q18</f>
        <v>8.3000000000000007</v>
      </c>
      <c r="D15" s="123">
        <v>7.5</v>
      </c>
      <c r="E15" s="124">
        <v>7.5</v>
      </c>
      <c r="F15" s="127">
        <v>8.1999999999999993</v>
      </c>
      <c r="G15" s="127">
        <v>5.5</v>
      </c>
      <c r="H15" s="127">
        <v>6.3</v>
      </c>
    </row>
    <row r="16" spans="1:9" ht="18.75">
      <c r="A16" s="161" t="s">
        <v>175</v>
      </c>
      <c r="B16" s="163">
        <f>'Демография '!F13</f>
        <v>1</v>
      </c>
      <c r="C16" s="163">
        <f>'Демография '!F18</f>
        <v>20</v>
      </c>
      <c r="D16" s="123"/>
      <c r="E16" s="159"/>
      <c r="F16" s="163">
        <v>28</v>
      </c>
      <c r="G16" s="119"/>
      <c r="H16" s="127"/>
    </row>
    <row r="17" spans="1:8" ht="57" customHeight="1">
      <c r="A17" s="117" t="s">
        <v>124</v>
      </c>
      <c r="B17" s="129">
        <f>'Демография '!Y13</f>
        <v>5.0634349555008518</v>
      </c>
      <c r="C17" s="129">
        <f>'Демография '!Y18</f>
        <v>8.9720838676966199</v>
      </c>
      <c r="D17" s="125"/>
      <c r="E17" s="126">
        <v>8.1</v>
      </c>
      <c r="F17" s="128">
        <v>7.8</v>
      </c>
      <c r="G17" s="157">
        <v>6</v>
      </c>
      <c r="H17" s="119">
        <v>7.1</v>
      </c>
    </row>
    <row r="18" spans="1:8" ht="18.75" customHeight="1">
      <c r="A18" s="161" t="s">
        <v>175</v>
      </c>
      <c r="B18" s="163">
        <f>'Демография '!X13</f>
        <v>2</v>
      </c>
      <c r="C18" s="163">
        <f>'Демография '!X18</f>
        <v>45</v>
      </c>
      <c r="D18" s="125"/>
      <c r="E18" s="126"/>
      <c r="F18" s="120">
        <v>52</v>
      </c>
      <c r="G18" s="119"/>
      <c r="H18" s="119"/>
    </row>
    <row r="19" spans="1:8" ht="18.75">
      <c r="A19" s="117" t="s">
        <v>125</v>
      </c>
      <c r="B19" s="130">
        <f>'класс болез(2)'!K12</f>
        <v>384.88005483207678</v>
      </c>
      <c r="C19" s="130">
        <f>'класс болез(2)'!K17</f>
        <v>420.31172291701836</v>
      </c>
      <c r="D19" s="123">
        <v>358.5</v>
      </c>
      <c r="E19" s="124">
        <v>529</v>
      </c>
      <c r="F19" s="127">
        <v>421.3</v>
      </c>
      <c r="G19" s="119">
        <v>587.6</v>
      </c>
      <c r="H19" s="119">
        <v>551.5</v>
      </c>
    </row>
    <row r="20" spans="1:8" ht="18.75">
      <c r="A20" s="161" t="s">
        <v>175</v>
      </c>
      <c r="B20" s="162">
        <f>'класс бол'!K12</f>
        <v>42</v>
      </c>
      <c r="C20" s="162">
        <f>'класс бол'!K17</f>
        <v>689</v>
      </c>
      <c r="D20" s="123"/>
      <c r="E20" s="160"/>
      <c r="F20" s="119">
        <v>921</v>
      </c>
      <c r="G20" s="119"/>
      <c r="H20" s="119"/>
    </row>
    <row r="21" spans="1:8" ht="37.5">
      <c r="A21" s="117" t="s">
        <v>126</v>
      </c>
      <c r="B21" s="130">
        <f>'класс болез(2)'!F12</f>
        <v>109.96572995202193</v>
      </c>
      <c r="C21" s="130">
        <f>'класс болез(2)'!F17</f>
        <v>186.05961609534194</v>
      </c>
      <c r="D21" s="123">
        <v>149.30000000000001</v>
      </c>
      <c r="E21" s="220">
        <v>149.30000000000001</v>
      </c>
      <c r="F21" s="127">
        <v>155.1</v>
      </c>
      <c r="G21" s="119">
        <v>200.6</v>
      </c>
      <c r="H21" s="119">
        <v>202.7</v>
      </c>
    </row>
    <row r="22" spans="1:8" ht="37.5" customHeight="1">
      <c r="A22" s="121" t="s">
        <v>127</v>
      </c>
      <c r="B22" s="129">
        <f>Забол.Туберкулез!E15</f>
        <v>20.399999999999999</v>
      </c>
      <c r="C22" s="129">
        <f>Забол.Туберкулез!E24</f>
        <v>28.9</v>
      </c>
      <c r="D22" s="123">
        <v>43.5</v>
      </c>
      <c r="E22" s="220">
        <v>64.5</v>
      </c>
      <c r="F22" s="128">
        <v>56.7</v>
      </c>
      <c r="G22" s="227">
        <v>48.3</v>
      </c>
      <c r="H22" s="120">
        <v>91.4</v>
      </c>
    </row>
    <row r="23" spans="1:8" ht="18.75">
      <c r="A23" s="117" t="s">
        <v>128</v>
      </c>
      <c r="B23" s="130">
        <f>'класс болез(2)'!V12</f>
        <v>0</v>
      </c>
      <c r="C23" s="130">
        <f>'класс болез(2)'!V17</f>
        <v>6.7103468099959391</v>
      </c>
      <c r="D23" s="125">
        <v>13</v>
      </c>
      <c r="E23" s="220">
        <v>13</v>
      </c>
      <c r="F23" s="127">
        <v>6.9</v>
      </c>
      <c r="G23" s="127">
        <v>6.5</v>
      </c>
      <c r="H23" s="119">
        <v>15.5</v>
      </c>
    </row>
    <row r="24" spans="1:8" ht="18.75">
      <c r="A24" s="161" t="s">
        <v>175</v>
      </c>
      <c r="B24" s="162">
        <f>'класс бол'!V12</f>
        <v>0</v>
      </c>
      <c r="C24" s="162">
        <f>'класс бол'!V17</f>
        <v>11</v>
      </c>
      <c r="D24" s="123"/>
      <c r="E24" s="220"/>
      <c r="F24" s="119">
        <v>15</v>
      </c>
      <c r="G24" s="127"/>
      <c r="H24" s="119"/>
    </row>
    <row r="25" spans="1:8" ht="18.75">
      <c r="A25" s="117" t="s">
        <v>129</v>
      </c>
      <c r="B25" s="130">
        <f>'класс болез(2)'!L12</f>
        <v>45.819054146675803</v>
      </c>
      <c r="C25" s="130">
        <f>'класс болез(2)'!L17</f>
        <v>38.431986275431285</v>
      </c>
      <c r="D25" s="123"/>
      <c r="E25" s="220"/>
      <c r="F25" s="127">
        <v>40.700000000000003</v>
      </c>
      <c r="G25" s="127">
        <v>42.2</v>
      </c>
      <c r="H25" s="119">
        <v>55.6</v>
      </c>
    </row>
    <row r="26" spans="1:8" ht="37.5">
      <c r="A26" s="117" t="s">
        <v>130</v>
      </c>
      <c r="B26" s="130">
        <f>'9мес-травма'!D13</f>
        <v>91.638108293351607</v>
      </c>
      <c r="C26" s="130">
        <f>'9мес-травма'!D18</f>
        <v>123.83640022083415</v>
      </c>
      <c r="D26" s="123"/>
      <c r="E26" s="220"/>
      <c r="F26" s="127">
        <v>139</v>
      </c>
      <c r="G26" s="127">
        <v>104</v>
      </c>
      <c r="H26" s="119">
        <v>130.6</v>
      </c>
    </row>
    <row r="27" spans="1:8" ht="18.75">
      <c r="A27" s="117" t="s">
        <v>131</v>
      </c>
      <c r="B27" s="130"/>
      <c r="C27" s="118"/>
      <c r="D27" s="123"/>
      <c r="E27" s="220"/>
      <c r="F27" s="119"/>
      <c r="G27" s="119"/>
      <c r="H27" s="119"/>
    </row>
    <row r="28" spans="1:8" ht="18.75">
      <c r="A28" s="122" t="s">
        <v>132</v>
      </c>
      <c r="B28" s="130">
        <f>'9мес-травма'!H13</f>
        <v>0</v>
      </c>
      <c r="C28" s="130">
        <f>'9мес-травма'!H18</f>
        <v>14.030725148173326</v>
      </c>
      <c r="D28" s="125">
        <v>20</v>
      </c>
      <c r="E28" s="126">
        <v>12</v>
      </c>
      <c r="F28" s="127">
        <v>11.9</v>
      </c>
      <c r="G28" s="119" t="s">
        <v>194</v>
      </c>
      <c r="H28" s="119"/>
    </row>
    <row r="29" spans="1:8" ht="18.75">
      <c r="A29" s="161" t="s">
        <v>175</v>
      </c>
      <c r="B29" s="162">
        <f>'9мес-травма'!G13</f>
        <v>0</v>
      </c>
      <c r="C29" s="162">
        <f>'9мес-травма'!G18</f>
        <v>23</v>
      </c>
      <c r="D29" s="125"/>
      <c r="E29" s="126"/>
      <c r="F29" s="119">
        <v>26</v>
      </c>
      <c r="G29" s="119"/>
      <c r="H29" s="119"/>
    </row>
    <row r="30" spans="1:8" ht="18.75">
      <c r="A30" s="122" t="s">
        <v>133</v>
      </c>
      <c r="B30" s="130">
        <f>'9мес-травма'!N13</f>
        <v>45.819054146675803</v>
      </c>
      <c r="C30" s="130">
        <f>'9мес-травма'!N18</f>
        <v>34.771797106342596</v>
      </c>
      <c r="D30" s="123"/>
      <c r="E30" s="220">
        <v>47.9</v>
      </c>
      <c r="F30" s="127">
        <v>42.1</v>
      </c>
      <c r="G30" s="119">
        <v>13.8</v>
      </c>
      <c r="H30" s="119">
        <v>23.7</v>
      </c>
    </row>
    <row r="31" spans="1:8" ht="18.75">
      <c r="A31" s="161" t="s">
        <v>175</v>
      </c>
      <c r="B31" s="162">
        <f>'9мес-травма'!M13</f>
        <v>5</v>
      </c>
      <c r="C31" s="162">
        <f>'9мес-травма'!M18</f>
        <v>57</v>
      </c>
      <c r="D31" s="123"/>
      <c r="E31" s="220"/>
      <c r="F31" s="162">
        <v>92</v>
      </c>
      <c r="G31" s="119"/>
      <c r="H31" s="119"/>
    </row>
    <row r="32" spans="1:8" ht="39" customHeight="1">
      <c r="A32" s="122" t="s">
        <v>134</v>
      </c>
      <c r="B32" s="130">
        <f>'9мес-травма'!T13</f>
        <v>9.1638108293351603</v>
      </c>
      <c r="C32" s="130">
        <f>'9мес-травма'!T18</f>
        <v>10.370535979084632</v>
      </c>
      <c r="D32" s="123"/>
      <c r="E32" s="124"/>
      <c r="F32" s="127">
        <v>12.8</v>
      </c>
      <c r="G32" s="119">
        <v>8.4</v>
      </c>
      <c r="H32" s="119">
        <v>11.3</v>
      </c>
    </row>
    <row r="33" spans="1:12" ht="21.75" customHeight="1">
      <c r="A33" s="161" t="s">
        <v>175</v>
      </c>
      <c r="B33" s="162">
        <f>'9мес-травма'!S13</f>
        <v>1</v>
      </c>
      <c r="C33" s="162">
        <f>'9мес-травма'!S18</f>
        <v>17</v>
      </c>
      <c r="D33" s="123"/>
      <c r="E33" s="159"/>
      <c r="F33" s="119">
        <v>28</v>
      </c>
      <c r="G33" s="119"/>
      <c r="H33" s="119"/>
    </row>
    <row r="34" spans="1:12" ht="25.5" customHeight="1">
      <c r="A34" s="257" t="s">
        <v>135</v>
      </c>
      <c r="B34" s="257"/>
      <c r="C34" s="257"/>
      <c r="D34" s="257"/>
      <c r="E34" s="257"/>
      <c r="F34" s="257"/>
      <c r="G34" s="257"/>
      <c r="H34" s="257"/>
      <c r="I34" s="116"/>
      <c r="J34" s="116"/>
    </row>
    <row r="35" spans="1:12" ht="20.25" customHeight="1">
      <c r="A35" s="251" t="s">
        <v>117</v>
      </c>
      <c r="B35" s="252" t="s">
        <v>136</v>
      </c>
      <c r="C35" s="252"/>
      <c r="D35" s="253" t="str">
        <f>Город!N5</f>
        <v xml:space="preserve"> РА    за  IX  месяцев  2019г.</v>
      </c>
      <c r="E35" s="254"/>
      <c r="F35" s="247" t="s">
        <v>192</v>
      </c>
      <c r="G35" s="247" t="s">
        <v>189</v>
      </c>
      <c r="H35" s="247" t="s">
        <v>193</v>
      </c>
    </row>
    <row r="36" spans="1:12" ht="30.75" customHeight="1">
      <c r="A36" s="251"/>
      <c r="B36" s="249" t="str">
        <f>Город!L5</f>
        <v xml:space="preserve"> за     IX  месяцев 2019г.</v>
      </c>
      <c r="C36" s="250"/>
      <c r="D36" s="249"/>
      <c r="E36" s="250"/>
      <c r="F36" s="255"/>
      <c r="G36" s="248"/>
      <c r="H36" s="248"/>
      <c r="L36" s="116"/>
    </row>
    <row r="37" spans="1:12" ht="58.5" customHeight="1">
      <c r="A37" s="121" t="s">
        <v>137</v>
      </c>
      <c r="B37" s="242">
        <f>'класс болез(2)'!E12</f>
        <v>9.1638108293351603</v>
      </c>
      <c r="C37" s="243"/>
      <c r="D37" s="244">
        <f>'класс болез(2)'!E17</f>
        <v>13.420693619991878</v>
      </c>
      <c r="E37" s="245"/>
      <c r="F37" s="120">
        <v>14.2</v>
      </c>
      <c r="G37" s="128">
        <v>23.9</v>
      </c>
      <c r="H37" s="120">
        <v>48.1</v>
      </c>
    </row>
    <row r="38" spans="1:12" ht="54.75" customHeight="1">
      <c r="A38" s="117" t="s">
        <v>138</v>
      </c>
      <c r="B38" s="242">
        <f>'класс болез(2)'!H12</f>
        <v>0</v>
      </c>
      <c r="C38" s="243"/>
      <c r="D38" s="244">
        <f>'класс болез(2)'!H17</f>
        <v>13.420693619991878</v>
      </c>
      <c r="E38" s="245"/>
      <c r="F38" s="120">
        <v>17.8</v>
      </c>
      <c r="G38" s="120">
        <v>26.8</v>
      </c>
      <c r="H38" s="120"/>
    </row>
    <row r="39" spans="1:12" ht="53.25" customHeight="1">
      <c r="A39" s="117" t="s">
        <v>139</v>
      </c>
      <c r="B39" s="242">
        <f>'класс болез(2)'!M12</f>
        <v>27.491432488005483</v>
      </c>
      <c r="C39" s="243"/>
      <c r="D39" s="244">
        <f>'класс болез(2)'!M17</f>
        <v>49.412553782697373</v>
      </c>
      <c r="E39" s="245"/>
      <c r="F39" s="119">
        <v>53.5</v>
      </c>
      <c r="G39" s="119">
        <v>63.3</v>
      </c>
      <c r="H39" s="119">
        <v>63.3</v>
      </c>
    </row>
    <row r="40" spans="1:12" ht="37.5">
      <c r="A40" s="117" t="s">
        <v>130</v>
      </c>
      <c r="B40" s="242">
        <f>'9мес-травма'!D13</f>
        <v>91.638108293351607</v>
      </c>
      <c r="C40" s="243"/>
      <c r="D40" s="244">
        <f>'9мес-травма'!D18</f>
        <v>123.83640022083415</v>
      </c>
      <c r="E40" s="245"/>
      <c r="F40" s="119">
        <v>139</v>
      </c>
      <c r="G40" s="127">
        <v>104</v>
      </c>
      <c r="H40" s="119">
        <v>130.6</v>
      </c>
    </row>
    <row r="41" spans="1:12" ht="18.75">
      <c r="A41" s="117" t="s">
        <v>140</v>
      </c>
      <c r="B41" s="242">
        <f>'9мес-травма'!J13</f>
        <v>0</v>
      </c>
      <c r="C41" s="243"/>
      <c r="D41" s="244">
        <f>'9мес-травма'!J18</f>
        <v>10.98056750726608</v>
      </c>
      <c r="E41" s="245"/>
      <c r="F41" s="119">
        <v>8.1999999999999993</v>
      </c>
      <c r="G41" s="119" t="s">
        <v>195</v>
      </c>
      <c r="H41" s="119"/>
    </row>
    <row r="42" spans="1:12" ht="18.75">
      <c r="A42" s="117" t="s">
        <v>141</v>
      </c>
      <c r="B42" s="242">
        <f>'9мес-травма'!L13</f>
        <v>0</v>
      </c>
      <c r="C42" s="243"/>
      <c r="D42" s="244">
        <f>'9мес-травма'!L18</f>
        <v>10.370535979084632</v>
      </c>
      <c r="E42" s="245"/>
      <c r="F42" s="119">
        <v>14.6</v>
      </c>
      <c r="G42" s="127">
        <v>13.8</v>
      </c>
      <c r="H42" s="119">
        <v>23.7</v>
      </c>
    </row>
  </sheetData>
  <mergeCells count="32">
    <mergeCell ref="A1:H1"/>
    <mergeCell ref="A4:H4"/>
    <mergeCell ref="A6:A9"/>
    <mergeCell ref="B6:B7"/>
    <mergeCell ref="C6:C9"/>
    <mergeCell ref="D6:E7"/>
    <mergeCell ref="F6:F9"/>
    <mergeCell ref="G6:G9"/>
    <mergeCell ref="H6:H9"/>
    <mergeCell ref="B8:B9"/>
    <mergeCell ref="D8:D9"/>
    <mergeCell ref="E8:E9"/>
    <mergeCell ref="A34:H34"/>
    <mergeCell ref="H35:H36"/>
    <mergeCell ref="B36:C36"/>
    <mergeCell ref="B37:C37"/>
    <mergeCell ref="D37:E37"/>
    <mergeCell ref="A35:A36"/>
    <mergeCell ref="B35:C35"/>
    <mergeCell ref="D35:E36"/>
    <mergeCell ref="F35:F36"/>
    <mergeCell ref="G35:G36"/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</vt:i4>
      </vt:variant>
    </vt:vector>
  </HeadingPairs>
  <TitlesOfParts>
    <vt:vector size="20" baseType="lpstr">
      <vt:lpstr>Город</vt:lpstr>
      <vt:lpstr>Майма</vt:lpstr>
      <vt:lpstr>Чоя</vt:lpstr>
      <vt:lpstr>Турочак</vt:lpstr>
      <vt:lpstr>Шебалино</vt:lpstr>
      <vt:lpstr>Онгудай</vt:lpstr>
      <vt:lpstr>Улаган</vt:lpstr>
      <vt:lpstr>К-Агач</vt:lpstr>
      <vt:lpstr>У-Кан</vt:lpstr>
      <vt:lpstr>У-Кокса</vt:lpstr>
      <vt:lpstr>Чемал</vt:lpstr>
      <vt:lpstr>Демография </vt:lpstr>
      <vt:lpstr>класс бол</vt:lpstr>
      <vt:lpstr>класс болез(2)</vt:lpstr>
      <vt:lpstr>9мес-травма</vt:lpstr>
      <vt:lpstr>Забол.Туберкулез</vt:lpstr>
      <vt:lpstr>Лист10</vt:lpstr>
      <vt:lpstr>Лист11</vt:lpstr>
      <vt:lpstr>'Демография '!Область_печати</vt:lpstr>
      <vt:lpstr>'класс болез(2)'!Область_печати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ShkakovaAG</dc:creator>
  <cp:lastModifiedBy>BailagasovaEV</cp:lastModifiedBy>
  <cp:lastPrinted>2019-04-19T02:20:43Z</cp:lastPrinted>
  <dcterms:created xsi:type="dcterms:W3CDTF">2016-09-15T03:17:33Z</dcterms:created>
  <dcterms:modified xsi:type="dcterms:W3CDTF">2019-10-23T09:30:09Z</dcterms:modified>
</cp:coreProperties>
</file>