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8250" firstSheet="3" activeTab="7"/>
  </bookViews>
  <sheets>
    <sheet name="12 мес-18" sheetId="1" r:id="rId1"/>
    <sheet name="по класс бол" sheetId="2" r:id="rId2"/>
    <sheet name="по класс бол-2" sheetId="3" r:id="rId3"/>
    <sheet name="по классбол-трудосп" sheetId="4" r:id="rId4"/>
    <sheet name="по класс бол-трудосп-2" sheetId="6" r:id="rId5"/>
    <sheet name="то внеш причин-трудосп" sheetId="8" r:id="rId6"/>
    <sheet name="от внеш причин" sheetId="9" r:id="rId7"/>
    <sheet name="Лист1" sheetId="10" r:id="rId8"/>
  </sheets>
  <externalReferences>
    <externalReference r:id="rId9"/>
  </externalReferences>
  <definedNames>
    <definedName name="Excel_BuiltIn_Print_Area_19" localSheetId="4">#N/A</definedName>
    <definedName name="Excel_BuiltIn_Print_Area_19" localSheetId="3">#N/A</definedName>
    <definedName name="Excel_BuiltIn_Print_Area_19" localSheetId="5">#N/A</definedName>
    <definedName name="Excel_BuiltIn_Print_Area_19">#REF!</definedName>
    <definedName name="Excel_BuiltIn_Print_Area_20" localSheetId="4">#N/A</definedName>
    <definedName name="Excel_BuiltIn_Print_Area_20" localSheetId="3">#N/A</definedName>
    <definedName name="Excel_BuiltIn_Print_Area_20" localSheetId="5">#N/A</definedName>
    <definedName name="Excel_BuiltIn_Print_Area_20">#REF!</definedName>
    <definedName name="Excel_BuiltIn_Print_Area_21" localSheetId="4">#N/A</definedName>
    <definedName name="Excel_BuiltIn_Print_Area_21" localSheetId="3">#N/A</definedName>
    <definedName name="Excel_BuiltIn_Print_Area_21" localSheetId="5">#N/A</definedName>
    <definedName name="Excel_BuiltIn_Print_Area_21">#REF!</definedName>
    <definedName name="Excel_BuiltIn_Print_Area_25" localSheetId="4">#N/A</definedName>
    <definedName name="Excel_BuiltIn_Print_Area_25" localSheetId="3">#N/A</definedName>
    <definedName name="Excel_BuiltIn_Print_Area_25" localSheetId="5">#N/A</definedName>
    <definedName name="Excel_BuiltIn_Print_Area_25">#REF!</definedName>
    <definedName name="Excel_BuiltIn_Print_Area_29" localSheetId="4">#N/A</definedName>
    <definedName name="Excel_BuiltIn_Print_Area_29" localSheetId="3">#N/A</definedName>
    <definedName name="Excel_BuiltIn_Print_Area_29" localSheetId="5">#N/A</definedName>
    <definedName name="Excel_BuiltIn_Print_Area_29">#REF!</definedName>
    <definedName name="Excel_BuiltIn_Print_Area_32" localSheetId="4">#N/A</definedName>
    <definedName name="Excel_BuiltIn_Print_Area_32" localSheetId="3">#N/A</definedName>
    <definedName name="Excel_BuiltIn_Print_Area_32" localSheetId="5">#N/A</definedName>
    <definedName name="Excel_BuiltIn_Print_Area_32">#REF!</definedName>
    <definedName name="Excel_BuiltIn_Print_Area_33" localSheetId="4">#N/A</definedName>
    <definedName name="Excel_BuiltIn_Print_Area_33" localSheetId="3">#N/A</definedName>
    <definedName name="Excel_BuiltIn_Print_Area_33" localSheetId="5">#N/A</definedName>
    <definedName name="Excel_BuiltIn_Print_Area_33">#REF!</definedName>
    <definedName name="Excel_BuiltIn_Print_Area_8" localSheetId="4">#N/A</definedName>
    <definedName name="Excel_BuiltIn_Print_Area_8" localSheetId="3">#N/A</definedName>
    <definedName name="Excel_BuiltIn_Print_Area_8" localSheetId="5">#N/A</definedName>
    <definedName name="Excel_BuiltIn_Print_Area_8">#REF!</definedName>
    <definedName name="_xlnm.Print_Area" localSheetId="0">'12 мес-18'!$A$1:$AB$34</definedName>
  </definedNames>
  <calcPr calcId="145621"/>
</workbook>
</file>

<file path=xl/calcChain.xml><?xml version="1.0" encoding="utf-8"?>
<calcChain xmlns="http://schemas.openxmlformats.org/spreadsheetml/2006/main">
  <c r="K19" i="9" l="1"/>
  <c r="G19" i="9"/>
  <c r="I19" i="9" l="1"/>
  <c r="E19" i="9"/>
  <c r="Q19" i="9"/>
  <c r="M19" i="9"/>
  <c r="S19" i="9"/>
  <c r="O19" i="9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B29" i="1"/>
  <c r="U19" i="9" l="1"/>
  <c r="Z29" i="1"/>
  <c r="Y29" i="1"/>
  <c r="AA29" i="1"/>
  <c r="X29" i="1"/>
</calcChain>
</file>

<file path=xl/sharedStrings.xml><?xml version="1.0" encoding="utf-8"?>
<sst xmlns="http://schemas.openxmlformats.org/spreadsheetml/2006/main" count="458" uniqueCount="221">
  <si>
    <t>Демографические показатели. Естественное  движение населения *</t>
  </si>
  <si>
    <t>№ п/п</t>
  </si>
  <si>
    <t>Районы</t>
  </si>
  <si>
    <t>Населе- ние    по естествен   ному приросту  за 12 мес-в 2018г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</si>
  <si>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</si>
  <si>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</si>
  <si>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</si>
  <si>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</si>
  <si>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 xml:space="preserve">Естественный прирост         </t>
  </si>
  <si>
    <t>Мате   ринск  ая смертность**</t>
  </si>
  <si>
    <t>Нас-е трудосп возраста на начало 2018г</t>
  </si>
  <si>
    <t>от 15-  17 лет</t>
  </si>
  <si>
    <t>От  0     - 17 лет</t>
  </si>
  <si>
    <t>от 0 - 17 лет</t>
  </si>
  <si>
    <t xml:space="preserve">1/2  естест вен ного при   роста (абс. ч.)       </t>
  </si>
  <si>
    <t xml:space="preserve">Естес твен  ный при    рост  (абс. ч.)       </t>
  </si>
  <si>
    <t>Всего</t>
  </si>
  <si>
    <t>До 1   года</t>
  </si>
  <si>
    <t>От    1г. -  14 лет</t>
  </si>
  <si>
    <t xml:space="preserve"> Перинатал.</t>
  </si>
  <si>
    <t>От 16 до 55/60 лет.</t>
  </si>
  <si>
    <t>С 55/60 и выше</t>
  </si>
  <si>
    <t>Муж- чин</t>
  </si>
  <si>
    <t>Жен- щин</t>
  </si>
  <si>
    <t>Общая  на тыс. нас.</t>
  </si>
  <si>
    <t xml:space="preserve"> На тыс.       труд. возр. </t>
  </si>
  <si>
    <t>Мла-    ден-   чес-  кая</t>
  </si>
  <si>
    <t>Пери-  наталь-ная</t>
  </si>
  <si>
    <t>Мертво рождаемость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</si>
  <si>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детского             населения  </t>
    </r>
  </si>
  <si>
    <t>Детское  нас-е  на 01.01.  2018</t>
  </si>
  <si>
    <t xml:space="preserve">0-6 дней </t>
  </si>
  <si>
    <t>мерт.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</si>
  <si>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</si>
  <si>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</si>
  <si>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</si>
  <si>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</si>
  <si>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</si>
  <si>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</si>
  <si>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</si>
  <si>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</si>
  <si>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</si>
  <si>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</si>
  <si>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</si>
  <si>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</si>
  <si>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 xml:space="preserve">Динамика +,  -  , %    </t>
    </r>
    <r>
      <rPr>
        <b/>
        <u/>
        <sz val="11"/>
        <rFont val="Arial"/>
        <family val="2"/>
        <charset val="204"/>
      </rPr>
      <t>2018г к 2017г</t>
    </r>
  </si>
  <si>
    <t>РФ-17</t>
  </si>
  <si>
    <r>
      <rPr>
        <b/>
        <sz val="13"/>
        <rFont val="Arial"/>
        <family val="2"/>
        <charset val="204"/>
      </rPr>
      <t xml:space="preserve">Смертность   </t>
    </r>
    <r>
      <rPr>
        <b/>
        <u/>
        <sz val="13"/>
        <rFont val="Arial"/>
        <family val="2"/>
        <charset val="204"/>
      </rPr>
      <t xml:space="preserve">детская   </t>
    </r>
    <r>
      <rPr>
        <b/>
        <sz val="13"/>
        <rFont val="Arial"/>
        <family val="2"/>
        <charset val="204"/>
      </rPr>
      <t xml:space="preserve">(на </t>
    </r>
    <r>
      <rPr>
        <b/>
        <u/>
        <sz val="13"/>
        <rFont val="Arial"/>
        <family val="2"/>
        <charset val="204"/>
      </rPr>
      <t>10 000 !</t>
    </r>
    <r>
      <rPr>
        <b/>
        <sz val="13"/>
        <rFont val="Arial"/>
        <family val="2"/>
        <charset val="204"/>
      </rPr>
      <t xml:space="preserve"> соответствующего    нас-я)</t>
    </r>
  </si>
  <si>
    <t>** материнская смертность на 100 тыс. родившихся живыми</t>
  </si>
  <si>
    <t>СФО-17</t>
  </si>
  <si>
    <r>
      <t xml:space="preserve">***  младенческая смертность   </t>
    </r>
    <r>
      <rPr>
        <b/>
        <u/>
        <sz val="12"/>
        <rFont val="Arial"/>
        <family val="2"/>
        <charset val="204"/>
      </rPr>
      <t>РА</t>
    </r>
    <r>
      <rPr>
        <b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по Ратсу</t>
    </r>
  </si>
  <si>
    <t>РФ-16</t>
  </si>
  <si>
    <t>СФО-16</t>
  </si>
  <si>
    <t>0 - 14л</t>
  </si>
  <si>
    <t>15-17л</t>
  </si>
  <si>
    <t>0-17л</t>
  </si>
  <si>
    <t>от 1 - 14л</t>
  </si>
  <si>
    <t>0-4г</t>
  </si>
  <si>
    <t xml:space="preserve">    2018г</t>
  </si>
  <si>
    <t xml:space="preserve">    2017г</t>
  </si>
  <si>
    <t>динамика        %    (2018  к 2017г)</t>
  </si>
  <si>
    <t>Население дет-е на нач-о 2018г</t>
  </si>
  <si>
    <t xml:space="preserve">    2016г</t>
  </si>
  <si>
    <t>на нач 2018</t>
  </si>
  <si>
    <t>1/2 нас в 2018г</t>
  </si>
  <si>
    <t>на  конец 2018</t>
  </si>
  <si>
    <t>м</t>
  </si>
  <si>
    <t>ч</t>
  </si>
  <si>
    <t>т</t>
  </si>
  <si>
    <t>ш</t>
  </si>
  <si>
    <t>о</t>
  </si>
  <si>
    <t>у</t>
  </si>
  <si>
    <t>к-а</t>
  </si>
  <si>
    <t>у-кан</t>
  </si>
  <si>
    <t>у-кок</t>
  </si>
  <si>
    <t>чем</t>
  </si>
  <si>
    <t>гор</t>
  </si>
  <si>
    <t>РА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</si>
  <si>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      в</t>
    </r>
    <r>
      <rPr>
        <b/>
        <i/>
        <sz val="20"/>
        <rFont val="Times New Roman Cyr"/>
        <family val="1"/>
        <charset val="204"/>
      </rPr>
      <t xml:space="preserve">  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2018 г.*</t>
    </r>
  </si>
  <si>
    <t>Данные предварительные!                                    ( Вся возрастная группа )</t>
  </si>
  <si>
    <t xml:space="preserve">№ </t>
  </si>
  <si>
    <t>Территория</t>
  </si>
  <si>
    <r>
      <t xml:space="preserve">Населе  ние по естествен  ному </t>
    </r>
    <r>
      <rPr>
        <b/>
        <u/>
        <sz val="12"/>
        <rFont val="Times New Roman Cyr"/>
        <charset val="204"/>
      </rPr>
      <t>приросту</t>
    </r>
    <r>
      <rPr>
        <b/>
        <sz val="11"/>
        <rFont val="Times New Roman Cyr"/>
        <family val="1"/>
        <charset val="204"/>
      </rPr>
      <t xml:space="preserve"> в 2018г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</si>
  <si>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</si>
  <si>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</si>
  <si>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</si>
  <si>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</si>
  <si>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</si>
  <si>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</si>
  <si>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</si>
  <si>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</si>
  <si>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</si>
  <si>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</si>
  <si>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</si>
  <si>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</si>
  <si>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</si>
  <si>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период**</t>
  </si>
  <si>
    <t>Состояния возникающие в перинатальном периоде**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</si>
  <si>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</si>
  <si>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</si>
  <si>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</si>
  <si>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</si>
  <si>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</si>
  <si>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</si>
  <si>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</si>
  <si>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</si>
  <si>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</si>
  <si>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</si>
  <si>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</si>
  <si>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</si>
  <si>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</si>
  <si>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</si>
  <si>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</si>
  <si>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</si>
  <si>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</si>
  <si>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</si>
  <si>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</si>
  <si>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</si>
  <si>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</si>
  <si>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</si>
  <si>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</si>
  <si>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</si>
  <si>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</si>
  <si>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</si>
  <si>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r>
      <t xml:space="preserve">Пок-ли смерт.на 100 тыс.нас.   </t>
    </r>
    <r>
      <rPr>
        <b/>
        <u/>
        <sz val="12"/>
        <rFont val="Times New Roman Cyr"/>
        <charset val="204"/>
      </rPr>
      <t>РА  -</t>
    </r>
    <r>
      <rPr>
        <b/>
        <u/>
        <sz val="14"/>
        <rFont val="Times New Roman Cyr"/>
        <charset val="204"/>
      </rPr>
      <t>-2018г</t>
    </r>
  </si>
  <si>
    <t>Удельный вес</t>
  </si>
  <si>
    <r>
      <t xml:space="preserve">  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-2017г</t>
    </r>
  </si>
  <si>
    <t xml:space="preserve">РА   2018г.    к    2017г.          в    % </t>
  </si>
  <si>
    <r>
      <t>РА  -</t>
    </r>
    <r>
      <rPr>
        <sz val="14"/>
        <rFont val="Times New Roman Cyr"/>
        <charset val="204"/>
      </rPr>
      <t>-2017г- абс.числа</t>
    </r>
  </si>
  <si>
    <r>
      <t xml:space="preserve">    РА  -</t>
    </r>
    <r>
      <rPr>
        <sz val="14"/>
        <rFont val="Times New Roman Cyr"/>
        <family val="1"/>
        <charset val="204"/>
      </rPr>
      <t>-2016г</t>
    </r>
  </si>
  <si>
    <r>
      <t xml:space="preserve">   РА  -</t>
    </r>
    <r>
      <rPr>
        <sz val="14"/>
        <rFont val="Times New Roman Cyr"/>
        <family val="1"/>
        <charset val="204"/>
      </rPr>
      <t>-2015г</t>
    </r>
  </si>
  <si>
    <r>
      <t xml:space="preserve"> РФ  </t>
    </r>
    <r>
      <rPr>
        <b/>
        <sz val="14"/>
        <rFont val="Times New Roman Cyr"/>
        <charset val="204"/>
      </rPr>
      <t>-2016г</t>
    </r>
  </si>
  <si>
    <t>СФО- 2016г</t>
  </si>
  <si>
    <r>
      <t xml:space="preserve"> РФ  </t>
    </r>
    <r>
      <rPr>
        <b/>
        <sz val="14"/>
        <rFont val="Times New Roman Cyr"/>
        <charset val="204"/>
      </rPr>
      <t>-2017г</t>
    </r>
  </si>
  <si>
    <t>СФО- 2017г</t>
  </si>
  <si>
    <t>родилось живыми</t>
  </si>
  <si>
    <t>на 100 тыс родившихся живыми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</si>
  <si>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      в</t>
    </r>
    <r>
      <rPr>
        <b/>
        <i/>
        <sz val="20"/>
        <rFont val="Times New Roman Cyr"/>
        <family val="1"/>
        <charset val="204"/>
      </rPr>
      <t xml:space="preserve">  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2018 г.</t>
    </r>
  </si>
  <si>
    <r>
      <t xml:space="preserve">Населе  ние по естествен  ному </t>
    </r>
    <r>
      <rPr>
        <b/>
        <u/>
        <sz val="11"/>
        <rFont val="Times New Roman Cyr"/>
        <charset val="204"/>
      </rPr>
      <t>приросту</t>
    </r>
    <r>
      <rPr>
        <b/>
        <sz val="11"/>
        <rFont val="Times New Roman Cyr"/>
        <family val="1"/>
        <charset val="204"/>
      </rPr>
      <t xml:space="preserve"> в 2018г</t>
    </r>
  </si>
  <si>
    <t>Беременность,роды и послеродовой период*</t>
  </si>
  <si>
    <t>Состояния возникающие в перинатальном периоде*</t>
  </si>
  <si>
    <t>Показателт на 100 тыс нас.     РА-2018г</t>
  </si>
  <si>
    <t xml:space="preserve">РА   2018г.    к    2017г.                                     в    % </t>
  </si>
  <si>
    <r>
      <t xml:space="preserve">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-2016г</t>
    </r>
  </si>
  <si>
    <r>
      <t xml:space="preserve">  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-2015г</t>
    </r>
  </si>
  <si>
    <t>родились живыми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</si>
  <si>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                                                 в   2018 г.</t>
    </r>
  </si>
  <si>
    <t>Данные предварительные!</t>
  </si>
  <si>
    <t>Нас-е трудо спо собного возраста на 01.01. 2018г</t>
  </si>
  <si>
    <t>РА  (абс чис.)</t>
  </si>
  <si>
    <r>
      <t xml:space="preserve">Пок-ли смертности на 100 тыс.  трудосп-о нас.     </t>
    </r>
    <r>
      <rPr>
        <b/>
        <u/>
        <sz val="12"/>
        <rFont val="Times New Roman Cyr"/>
        <family val="1"/>
        <charset val="204"/>
      </rPr>
      <t>за  2018г</t>
    </r>
  </si>
  <si>
    <t>в  2017г</t>
  </si>
  <si>
    <t xml:space="preserve">РА 2018г к  РА 2017г в % </t>
  </si>
  <si>
    <t>РА-в  2017г. (абс. чис.)</t>
  </si>
  <si>
    <r>
      <t xml:space="preserve">РА-  в </t>
    </r>
    <r>
      <rPr>
        <u/>
        <sz val="11"/>
        <rFont val="Times New Roman Cyr"/>
        <family val="1"/>
        <charset val="204"/>
      </rPr>
      <t xml:space="preserve"> 2016г.</t>
    </r>
  </si>
  <si>
    <r>
      <t xml:space="preserve">РА в  </t>
    </r>
    <r>
      <rPr>
        <u/>
        <sz val="11"/>
        <rFont val="Times New Roman Cyr"/>
        <charset val="204"/>
      </rPr>
      <t xml:space="preserve"> 2015г.</t>
    </r>
  </si>
  <si>
    <t>РФ - 2016 год</t>
  </si>
  <si>
    <t>СФО  - 2016 год</t>
  </si>
  <si>
    <r>
      <t xml:space="preserve">  в</t>
    </r>
    <r>
      <rPr>
        <u/>
        <sz val="10"/>
        <rFont val="Times New Roman Cyr"/>
        <charset val="204"/>
      </rPr>
      <t xml:space="preserve"> 2016г</t>
    </r>
  </si>
  <si>
    <r>
      <t xml:space="preserve"> РА  .</t>
    </r>
    <r>
      <rPr>
        <u/>
        <sz val="12"/>
        <rFont val="Times New Roman Cyr"/>
        <charset val="204"/>
      </rPr>
      <t xml:space="preserve"> 2017г</t>
    </r>
  </si>
  <si>
    <r>
      <t xml:space="preserve">РА -  </t>
    </r>
    <r>
      <rPr>
        <u val="double"/>
        <sz val="10"/>
        <rFont val="Times New Roman Cyr"/>
        <family val="1"/>
        <charset val="204"/>
      </rPr>
      <t>2015г</t>
    </r>
  </si>
  <si>
    <t>Данные предварительные!                 Республики Алтай      в  2018 году</t>
  </si>
  <si>
    <r>
      <t xml:space="preserve">Пок-ли смерт.на 100 тыс. нас. РА   в  </t>
    </r>
    <r>
      <rPr>
        <b/>
        <u/>
        <sz val="14"/>
        <rFont val="Times New Roman Cyr"/>
        <charset val="204"/>
      </rPr>
      <t>2018г</t>
    </r>
  </si>
  <si>
    <t>увел в 2 раза</t>
  </si>
  <si>
    <t>умень в 2 раза</t>
  </si>
  <si>
    <t>от всех инфек-х заболеваний</t>
  </si>
  <si>
    <r>
      <t xml:space="preserve">   РА-  в </t>
    </r>
    <r>
      <rPr>
        <u/>
        <sz val="11"/>
        <rFont val="Times New Roman Cyr"/>
        <family val="1"/>
        <charset val="204"/>
      </rPr>
      <t xml:space="preserve"> 2017г.</t>
    </r>
  </si>
  <si>
    <t>уменьш 2,8 раз</t>
  </si>
  <si>
    <t>увелич в 2 раза</t>
  </si>
  <si>
    <r>
      <t xml:space="preserve">   РА - </t>
    </r>
    <r>
      <rPr>
        <u/>
        <sz val="12"/>
        <rFont val="Times New Roman Cyr"/>
        <family val="1"/>
        <charset val="204"/>
      </rPr>
      <t xml:space="preserve"> 2016г.</t>
    </r>
  </si>
  <si>
    <r>
      <t xml:space="preserve">РА - </t>
    </r>
    <r>
      <rPr>
        <u/>
        <sz val="12"/>
        <rFont val="Times New Roman Cyr"/>
        <charset val="204"/>
      </rPr>
      <t xml:space="preserve"> 2015г.</t>
    </r>
  </si>
  <si>
    <r>
      <t xml:space="preserve">Смертность </t>
    </r>
    <r>
      <rPr>
        <b/>
        <i/>
        <u/>
        <sz val="18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в  2018 году                                     </t>
    </r>
  </si>
  <si>
    <t xml:space="preserve">Предварительные данные.!       </t>
  </si>
  <si>
    <t>Наименование территории</t>
  </si>
  <si>
    <r>
      <t xml:space="preserve">Населе- ние    по естествен   ному </t>
    </r>
    <r>
      <rPr>
        <b/>
        <u/>
        <sz val="11"/>
        <color rgb="FF000000"/>
        <rFont val="Times New Roman Cyr"/>
        <charset val="204"/>
      </rPr>
      <t>приросту</t>
    </r>
    <r>
      <rPr>
        <b/>
        <u/>
        <sz val="10"/>
        <color rgb="FF000000"/>
        <rFont val="Times New Roman Cyr"/>
        <charset val="204"/>
      </rPr>
      <t xml:space="preserve"> </t>
    </r>
    <r>
      <rPr>
        <b/>
        <sz val="9"/>
        <color rgb="FF000000"/>
        <rFont val="Times New Roman Cyr"/>
        <family val="1"/>
        <charset val="204"/>
      </rPr>
      <t xml:space="preserve">  в   2018г</t>
    </r>
  </si>
  <si>
    <t>Всего травм отравлений</t>
  </si>
  <si>
    <t>Транспорт. несчастные случаи        (всех видов)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</si>
  <si>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</si>
  <si>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</si>
  <si>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</si>
  <si>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</si>
  <si>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</si>
  <si>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</si>
  <si>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</si>
  <si>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</si>
  <si>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</si>
  <si>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</si>
  <si>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</si>
  <si>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</si>
  <si>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</si>
  <si>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</si>
  <si>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</si>
  <si>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</si>
  <si>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</si>
  <si>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</si>
  <si>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</si>
  <si>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</si>
  <si>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</si>
  <si>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</si>
  <si>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>Показатель на 100 тыс. всего населения РА  в 2018г</t>
  </si>
  <si>
    <t>Удельный вес от всех травм</t>
  </si>
  <si>
    <t xml:space="preserve"> от всех   транспортных нес.случ</t>
  </si>
  <si>
    <t xml:space="preserve"> от всех отравлений</t>
  </si>
  <si>
    <t>РА  в 2017г</t>
  </si>
  <si>
    <t>РА 2018г к 2017г. (абс.ч +,-)  (показатели  в %)</t>
  </si>
  <si>
    <t xml:space="preserve">    РА  в 2016г</t>
  </si>
  <si>
    <t xml:space="preserve"> РА  в 2015г</t>
  </si>
  <si>
    <r>
      <t>Смертность</t>
    </r>
    <r>
      <rPr>
        <b/>
        <i/>
        <sz val="20"/>
        <color rgb="FF000000"/>
        <rFont val="Arial Cyr"/>
        <charset val="204"/>
      </rPr>
      <t xml:space="preserve"> </t>
    </r>
    <r>
      <rPr>
        <b/>
        <i/>
        <u/>
        <sz val="20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            в       2018 году                           </t>
    </r>
  </si>
  <si>
    <t xml:space="preserve"> Данные предварительные!                                           </t>
  </si>
  <si>
    <t xml:space="preserve">Нас-е трудоспо собного возраста </t>
  </si>
  <si>
    <t>Транспорт. несчастные случаи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</si>
  <si>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</si>
  <si>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на 01.01.          2018г</t>
  </si>
  <si>
    <t>11. Горно-Алтайск</t>
  </si>
  <si>
    <t xml:space="preserve">Показатели на 100 тыс. трудоспособного населения   в     2018г  </t>
  </si>
  <si>
    <t>от всех транс. н.с.</t>
  </si>
  <si>
    <t>от всех отравлений</t>
  </si>
  <si>
    <t xml:space="preserve">РА   в       2017г  </t>
  </si>
  <si>
    <t>2018г к 2017г. абс.чис.           +, -,   показ-и  в %</t>
  </si>
  <si>
    <t xml:space="preserve"> РА- -2016г  </t>
  </si>
  <si>
    <t xml:space="preserve">РА  - 2015г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</si>
</sst>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%"/>
    <numFmt numFmtId="167" formatCode="#.0"/>
    <numFmt numFmtId="168" formatCode="mm&quot;.&quot;yy"/>
    <numFmt numFmtId="169" formatCode="#,##0.00&quot; &quot;[$руб.-419];[Red]&quot;-&quot;#,##0.00&quot; &quot;[$руб.-419]"/>
  </numFmts>
  <fonts count="11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Arial"/>
      <family val="2"/>
      <charset val="204"/>
    </font>
    <font>
      <sz val="9"/>
      <name val="Times New Roman Cyr"/>
      <charset val="204"/>
    </font>
    <font>
      <sz val="12"/>
      <name val="Times New Roman Cyr"/>
      <charset val="204"/>
    </font>
    <font>
      <b/>
      <u/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2"/>
      <name val="Arial"/>
      <family val="2"/>
      <charset val="204"/>
    </font>
    <font>
      <u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6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0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u/>
      <sz val="12"/>
      <name val="Times New Roman Cyr"/>
      <charset val="204"/>
    </font>
    <font>
      <u/>
      <sz val="14"/>
      <name val="Times New Roman Cyr"/>
      <charset val="204"/>
    </font>
    <font>
      <b/>
      <sz val="12"/>
      <name val="Arial Cyr"/>
      <family val="2"/>
      <charset val="204"/>
    </font>
    <font>
      <sz val="14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u/>
      <sz val="11"/>
      <name val="Times New Roman Cyr"/>
      <charset val="204"/>
    </font>
    <font>
      <b/>
      <u/>
      <sz val="10"/>
      <name val="Arial Cyr"/>
      <charset val="204"/>
    </font>
    <font>
      <b/>
      <u/>
      <sz val="9"/>
      <name val="Arial Cyr"/>
      <charset val="204"/>
    </font>
    <font>
      <b/>
      <sz val="14"/>
      <name val="Arial Cyr"/>
      <charset val="204"/>
    </font>
    <font>
      <b/>
      <u/>
      <sz val="22"/>
      <name val="Times New Roman Cyr"/>
      <family val="1"/>
      <charset val="204"/>
    </font>
    <font>
      <sz val="12"/>
      <name val="Arial Cyr"/>
      <charset val="204"/>
    </font>
    <font>
      <u/>
      <sz val="11"/>
      <name val="Arial Cyr"/>
      <family val="2"/>
      <charset val="204"/>
    </font>
    <font>
      <b/>
      <sz val="12"/>
      <name val="Arial Cyr"/>
      <charset val="204"/>
    </font>
    <font>
      <sz val="11"/>
      <name val="Times New Roman Cyr"/>
      <family val="1"/>
      <charset val="204"/>
    </font>
    <font>
      <u/>
      <sz val="11"/>
      <name val="Times New Roman Cyr"/>
      <family val="1"/>
      <charset val="204"/>
    </font>
    <font>
      <sz val="11"/>
      <name val="Times New Roman Cyr"/>
      <charset val="204"/>
    </font>
    <font>
      <u/>
      <sz val="11"/>
      <name val="Times New Roman Cyr"/>
      <charset val="204"/>
    </font>
    <font>
      <sz val="8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Times New Roman Cyr"/>
      <family val="1"/>
      <charset val="204"/>
    </font>
    <font>
      <u/>
      <sz val="10"/>
      <name val="Times New Roman Cyr"/>
      <charset val="204"/>
    </font>
    <font>
      <u val="double"/>
      <sz val="10"/>
      <name val="Times New Roman Cyr"/>
      <family val="1"/>
      <charset val="204"/>
    </font>
    <font>
      <u/>
      <sz val="10"/>
      <name val="Arial"/>
      <family val="2"/>
      <charset val="204"/>
    </font>
    <font>
      <u/>
      <sz val="10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sz val="9"/>
      <name val="Arial Cyr"/>
      <charset val="204"/>
    </font>
    <font>
      <b/>
      <sz val="16"/>
      <color rgb="FF000000"/>
      <name val="Arial Cyr1"/>
      <charset val="204"/>
    </font>
    <font>
      <b/>
      <i/>
      <u/>
      <sz val="18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Times New Roman Cyr"/>
      <family val="1"/>
      <charset val="204"/>
    </font>
    <font>
      <b/>
      <u/>
      <sz val="11"/>
      <color rgb="FF000000"/>
      <name val="Times New Roman Cyr"/>
      <charset val="204"/>
    </font>
    <font>
      <b/>
      <u/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0"/>
      <color rgb="FF000000"/>
      <name val="Arial1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u/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sz val="11"/>
      <color theme="1"/>
      <name val="Arial Cyr1"/>
      <charset val="204"/>
    </font>
    <font>
      <b/>
      <u/>
      <sz val="11"/>
      <color rgb="FF000000"/>
      <name val="Arial Cyr1"/>
      <charset val="204"/>
    </font>
    <font>
      <sz val="10"/>
      <color rgb="FF000000"/>
      <name val="Arial Cyr1"/>
      <charset val="204"/>
    </font>
    <font>
      <b/>
      <sz val="14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u/>
      <sz val="10"/>
      <color rgb="FF000000"/>
      <name val="Arial Cyr"/>
      <charset val="204"/>
    </font>
    <font>
      <u/>
      <sz val="9"/>
      <color rgb="FF000000"/>
      <name val="Arial Cyr"/>
      <charset val="204"/>
    </font>
    <font>
      <sz val="12"/>
      <name val="Arial Cyr1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b/>
      <i/>
      <sz val="20"/>
      <color rgb="FF000000"/>
      <name val="Arial Cyr"/>
      <charset val="204"/>
    </font>
    <font>
      <b/>
      <i/>
      <u/>
      <sz val="20"/>
      <color rgb="FF800000"/>
      <name val="Arial Cyr"/>
      <charset val="204"/>
    </font>
    <font>
      <u/>
      <sz val="12"/>
      <color rgb="FF000000"/>
      <name val="Arial Cyr"/>
      <charset val="204"/>
    </font>
    <font>
      <b/>
      <sz val="11"/>
      <color rgb="FF000000"/>
      <name val="Times New Roman Cyr"/>
      <family val="1"/>
      <charset val="204"/>
    </font>
    <font>
      <b/>
      <u/>
      <sz val="9"/>
      <color rgb="FF000000"/>
      <name val="Arial Cyr"/>
      <charset val="204"/>
    </font>
    <font>
      <b/>
      <sz val="10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b/>
      <u/>
      <sz val="10"/>
      <color rgb="FF000000"/>
      <name val="Arial Cyr"/>
      <charset val="204"/>
    </font>
    <font>
      <u val="double"/>
      <sz val="12"/>
      <color rgb="FF00000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9" fontId="3" fillId="0" borderId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0" fontId="3" fillId="0" borderId="0"/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3" borderId="0" applyNumberFormat="0" applyBorder="0" applyAlignment="0" applyProtection="0"/>
    <xf numFmtId="0" fontId="35" fillId="18" borderId="0" applyNumberFormat="0" applyBorder="0" applyAlignment="0" applyProtection="0"/>
    <xf numFmtId="0" fontId="35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5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7" fillId="0" borderId="0"/>
    <xf numFmtId="0" fontId="9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7" fillId="0" borderId="0"/>
    <xf numFmtId="0" fontId="2" fillId="0" borderId="0"/>
    <xf numFmtId="0" fontId="38" fillId="0" borderId="0"/>
    <xf numFmtId="0" fontId="3" fillId="0" borderId="0"/>
    <xf numFmtId="9" fontId="3" fillId="0" borderId="0" applyFill="0" applyBorder="0" applyAlignment="0" applyProtection="0"/>
    <xf numFmtId="165" fontId="14" fillId="0" borderId="0" applyFill="0" applyBorder="0" applyAlignment="0" applyProtection="0"/>
    <xf numFmtId="164" fontId="3" fillId="0" borderId="0" applyFill="0" applyBorder="0" applyAlignment="0" applyProtection="0"/>
    <xf numFmtId="9" fontId="37" fillId="0" borderId="0" applyFill="0" applyBorder="0" applyAlignment="0" applyProtection="0"/>
    <xf numFmtId="9" fontId="71" fillId="0" borderId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72" fillId="0" borderId="0" applyNumberFormat="0" applyBorder="0" applyProtection="0"/>
    <xf numFmtId="9" fontId="37" fillId="0" borderId="0" applyFill="0" applyBorder="0" applyAlignment="0" applyProtection="0"/>
    <xf numFmtId="0" fontId="71" fillId="0" borderId="0"/>
    <xf numFmtId="0" fontId="91" fillId="0" borderId="0" applyNumberFormat="0" applyBorder="0" applyProtection="0"/>
    <xf numFmtId="0" fontId="98" fillId="0" borderId="0" applyNumberFormat="0" applyBorder="0" applyProtection="0"/>
    <xf numFmtId="9" fontId="71" fillId="0" borderId="0" applyFont="0" applyFill="0" applyBorder="0" applyAlignment="0" applyProtection="0"/>
    <xf numFmtId="0" fontId="104" fillId="0" borderId="0" applyNumberFormat="0" applyBorder="0" applyProtection="0">
      <alignment horizontal="center"/>
    </xf>
    <xf numFmtId="0" fontId="104" fillId="0" borderId="0" applyNumberFormat="0" applyBorder="0" applyProtection="0">
      <alignment horizontal="center" textRotation="90"/>
    </xf>
    <xf numFmtId="0" fontId="105" fillId="0" borderId="0" applyNumberFormat="0" applyBorder="0" applyProtection="0"/>
    <xf numFmtId="169" fontId="105" fillId="0" borderId="0" applyBorder="0" applyProtection="0"/>
  </cellStyleXfs>
  <cellXfs count="623">
    <xf numFmtId="0" fontId="0" fillId="0" borderId="0" xfId="0"/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1" fontId="13" fillId="0" borderId="1" xfId="4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5" fillId="4" borderId="11" xfId="0" applyNumberFormat="1" applyFont="1" applyFill="1" applyBorder="1" applyAlignment="1" applyProtection="1">
      <alignment horizontal="center" vertical="center"/>
    </xf>
    <xf numFmtId="165" fontId="7" fillId="4" borderId="3" xfId="0" applyNumberFormat="1" applyFont="1" applyFill="1" applyBorder="1" applyAlignment="1" applyProtection="1">
      <alignment horizontal="center" vertical="center"/>
    </xf>
    <xf numFmtId="165" fontId="5" fillId="4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12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1" fontId="13" fillId="0" borderId="1" xfId="4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5" fontId="5" fillId="7" borderId="11" xfId="0" applyNumberFormat="1" applyFont="1" applyFill="1" applyBorder="1" applyAlignment="1" applyProtection="1">
      <alignment horizontal="center" vertical="center"/>
    </xf>
    <xf numFmtId="165" fontId="7" fillId="7" borderId="3" xfId="0" applyNumberFormat="1" applyFont="1" applyFill="1" applyBorder="1" applyAlignment="1" applyProtection="1">
      <alignment horizontal="center" vertical="center"/>
    </xf>
    <xf numFmtId="165" fontId="5" fillId="7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14" fillId="0" borderId="4" xfId="0" applyFont="1" applyFill="1" applyBorder="1" applyAlignment="1">
      <alignment horizontal="center" vertical="center"/>
    </xf>
    <xf numFmtId="165" fontId="12" fillId="0" borderId="4" xfId="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5" fillId="0" borderId="1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165" fontId="5" fillId="9" borderId="11" xfId="0" applyNumberFormat="1" applyFont="1" applyFill="1" applyBorder="1" applyAlignment="1" applyProtection="1">
      <alignment horizontal="center" vertical="center"/>
    </xf>
    <xf numFmtId="165" fontId="7" fillId="9" borderId="3" xfId="0" applyNumberFormat="1" applyFont="1" applyFill="1" applyBorder="1" applyAlignment="1" applyProtection="1">
      <alignment horizontal="center" vertical="center"/>
    </xf>
    <xf numFmtId="165" fontId="5" fillId="9" borderId="4" xfId="0" applyNumberFormat="1" applyFont="1" applyFill="1" applyBorder="1" applyAlignment="1" applyProtection="1">
      <alignment horizontal="center" vertical="center"/>
    </xf>
    <xf numFmtId="165" fontId="12" fillId="6" borderId="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5" fontId="12" fillId="6" borderId="4" xfId="2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" fontId="16" fillId="3" borderId="3" xfId="0" applyNumberFormat="1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1" fontId="13" fillId="6" borderId="1" xfId="4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165" fontId="7" fillId="8" borderId="3" xfId="0" applyNumberFormat="1" applyFont="1" applyFill="1" applyBorder="1" applyAlignment="1" applyProtection="1">
      <alignment horizontal="center" vertical="center"/>
    </xf>
    <xf numFmtId="2" fontId="18" fillId="4" borderId="4" xfId="0" applyNumberFormat="1" applyFont="1" applyFill="1" applyBorder="1" applyAlignment="1" applyProtection="1">
      <alignment horizontal="center" vertical="center"/>
    </xf>
    <xf numFmtId="165" fontId="5" fillId="8" borderId="4" xfId="0" applyNumberFormat="1" applyFont="1" applyFill="1" applyBorder="1" applyAlignment="1" applyProtection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166" fontId="7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/>
    <xf numFmtId="0" fontId="0" fillId="0" borderId="0" xfId="0" applyFont="1"/>
    <xf numFmtId="165" fontId="21" fillId="0" borderId="4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65" fontId="25" fillId="0" borderId="4" xfId="0" applyNumberFormat="1" applyFont="1" applyFill="1" applyBorder="1" applyAlignment="1" applyProtection="1">
      <alignment horizontal="center" vertical="center"/>
    </xf>
    <xf numFmtId="165" fontId="26" fillId="0" borderId="4" xfId="0" applyNumberFormat="1" applyFont="1" applyFill="1" applyBorder="1" applyAlignment="1" applyProtection="1">
      <alignment horizontal="center" vertical="center"/>
    </xf>
    <xf numFmtId="2" fontId="26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2" fontId="0" fillId="0" borderId="4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0" fillId="0" borderId="0" xfId="0" applyBorder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166" fontId="0" fillId="0" borderId="4" xfId="1" applyNumberFormat="1" applyFont="1" applyFill="1" applyBorder="1" applyAlignment="1">
      <alignment horizontal="center" vertical="center"/>
    </xf>
    <xf numFmtId="166" fontId="3" fillId="12" borderId="4" xfId="1" applyNumberFormat="1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32" fillId="0" borderId="0" xfId="0" applyFo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6" borderId="4" xfId="0" applyFill="1" applyBorder="1"/>
    <xf numFmtId="0" fontId="34" fillId="6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3" fillId="0" borderId="0" xfId="0" applyFont="1" applyBorder="1"/>
    <xf numFmtId="0" fontId="15" fillId="2" borderId="44" xfId="0" applyFont="1" applyFill="1" applyBorder="1" applyAlignment="1" applyProtection="1">
      <alignment horizontal="center" vertical="center" textRotation="90" wrapText="1"/>
    </xf>
    <xf numFmtId="0" fontId="44" fillId="2" borderId="44" xfId="0" applyFont="1" applyFill="1" applyBorder="1" applyAlignment="1" applyProtection="1">
      <alignment horizontal="center" vertical="center" textRotation="90" wrapText="1"/>
    </xf>
    <xf numFmtId="0" fontId="15" fillId="2" borderId="45" xfId="0" applyFont="1" applyFill="1" applyBorder="1" applyAlignment="1" applyProtection="1">
      <alignment horizontal="center" vertical="center" textRotation="90" wrapText="1"/>
    </xf>
    <xf numFmtId="0" fontId="15" fillId="2" borderId="2" xfId="0" applyFont="1" applyFill="1" applyBorder="1" applyAlignment="1" applyProtection="1">
      <alignment horizontal="center" vertical="center" textRotation="90" wrapText="1"/>
    </xf>
    <xf numFmtId="0" fontId="15" fillId="2" borderId="4" xfId="0" applyFont="1" applyFill="1" applyBorder="1" applyAlignment="1" applyProtection="1">
      <alignment horizontal="center" vertical="center" textRotation="90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45" fillId="2" borderId="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1" fontId="13" fillId="0" borderId="1" xfId="35" applyNumberFormat="1" applyFont="1" applyFill="1" applyBorder="1" applyAlignment="1">
      <alignment horizontal="center"/>
    </xf>
    <xf numFmtId="0" fontId="5" fillId="5" borderId="46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6" fillId="5" borderId="46" xfId="0" applyFont="1" applyFill="1" applyBorder="1" applyAlignment="1" applyProtection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1" fontId="13" fillId="22" borderId="1" xfId="35" applyNumberFormat="1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1" fontId="13" fillId="0" borderId="1" xfId="35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1" fontId="13" fillId="22" borderId="1" xfId="35" applyNumberFormat="1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167" fontId="5" fillId="23" borderId="53" xfId="0" applyNumberFormat="1" applyFont="1" applyFill="1" applyBorder="1" applyAlignment="1" applyProtection="1">
      <alignment horizontal="center" vertical="center"/>
    </xf>
    <xf numFmtId="9" fontId="5" fillId="0" borderId="8" xfId="0" applyNumberFormat="1" applyFont="1" applyFill="1" applyBorder="1" applyAlignment="1" applyProtection="1">
      <alignment horizontal="center" vertical="center"/>
    </xf>
    <xf numFmtId="166" fontId="47" fillId="2" borderId="8" xfId="0" applyNumberFormat="1" applyFont="1" applyFill="1" applyBorder="1" applyAlignment="1" applyProtection="1">
      <alignment horizontal="center" vertical="center"/>
    </xf>
    <xf numFmtId="10" fontId="47" fillId="2" borderId="8" xfId="0" applyNumberFormat="1" applyFont="1" applyFill="1" applyBorder="1" applyAlignment="1" applyProtection="1">
      <alignment horizontal="center" vertical="center"/>
    </xf>
    <xf numFmtId="166" fontId="47" fillId="2" borderId="9" xfId="0" applyNumberFormat="1" applyFont="1" applyFill="1" applyBorder="1" applyAlignment="1" applyProtection="1">
      <alignment horizontal="center" vertical="center"/>
    </xf>
    <xf numFmtId="166" fontId="47" fillId="2" borderId="47" xfId="0" applyNumberFormat="1" applyFont="1" applyFill="1" applyBorder="1" applyAlignment="1" applyProtection="1">
      <alignment horizontal="center" vertical="center"/>
    </xf>
    <xf numFmtId="166" fontId="47" fillId="2" borderId="4" xfId="0" applyNumberFormat="1" applyFont="1" applyFill="1" applyBorder="1" applyAlignment="1" applyProtection="1">
      <alignment horizontal="center" vertical="center"/>
    </xf>
    <xf numFmtId="167" fontId="21" fillId="0" borderId="53" xfId="0" applyNumberFormat="1" applyFont="1" applyFill="1" applyBorder="1" applyAlignment="1" applyProtection="1">
      <alignment horizontal="center" vertical="center"/>
    </xf>
    <xf numFmtId="166" fontId="3" fillId="0" borderId="1" xfId="1" applyNumberForma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7" fontId="26" fillId="0" borderId="53" xfId="0" applyNumberFormat="1" applyFont="1" applyFill="1" applyBorder="1" applyAlignment="1" applyProtection="1">
      <alignment horizontal="center" vertical="center"/>
    </xf>
    <xf numFmtId="167" fontId="26" fillId="0" borderId="63" xfId="0" applyNumberFormat="1" applyFont="1" applyFill="1" applyBorder="1" applyAlignment="1" applyProtection="1">
      <alignment horizontal="center" vertical="center"/>
    </xf>
    <xf numFmtId="167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2" fillId="12" borderId="4" xfId="0" applyFont="1" applyFill="1" applyBorder="1" applyAlignment="1">
      <alignment horizontal="left" vertical="center"/>
    </xf>
    <xf numFmtId="165" fontId="12" fillId="12" borderId="4" xfId="0" applyNumberFormat="1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4" fillId="0" borderId="4" xfId="0" applyFont="1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7" xfId="0" applyFont="1" applyBorder="1"/>
    <xf numFmtId="165" fontId="0" fillId="0" borderId="0" xfId="0" applyNumberFormat="1" applyBorder="1" applyAlignment="1">
      <alignment horizontal="center" vertical="center"/>
    </xf>
    <xf numFmtId="0" fontId="57" fillId="2" borderId="0" xfId="0" applyFont="1" applyFill="1" applyBorder="1" applyAlignment="1" applyProtection="1">
      <alignment horizontal="center" vertical="center" wrapText="1"/>
    </xf>
    <xf numFmtId="0" fontId="59" fillId="2" borderId="44" xfId="0" applyFont="1" applyFill="1" applyBorder="1" applyAlignment="1" applyProtection="1">
      <alignment horizontal="center" vertical="center" textRotation="90" wrapText="1"/>
    </xf>
    <xf numFmtId="0" fontId="60" fillId="2" borderId="44" xfId="0" applyFont="1" applyFill="1" applyBorder="1" applyAlignment="1" applyProtection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wrapText="1"/>
    </xf>
    <xf numFmtId="165" fontId="5" fillId="5" borderId="46" xfId="0" applyNumberFormat="1" applyFont="1" applyFill="1" applyBorder="1" applyAlignment="1" applyProtection="1">
      <alignment horizontal="center" vertical="center"/>
    </xf>
    <xf numFmtId="165" fontId="26" fillId="0" borderId="46" xfId="0" applyNumberFormat="1" applyFont="1" applyFill="1" applyBorder="1" applyAlignment="1" applyProtection="1">
      <alignment horizontal="center" vertical="center"/>
    </xf>
    <xf numFmtId="0" fontId="50" fillId="0" borderId="0" xfId="0" applyFont="1" applyBorder="1" applyAlignment="1">
      <alignment horizontal="center" vertical="center"/>
    </xf>
    <xf numFmtId="2" fontId="5" fillId="5" borderId="46" xfId="0" applyNumberFormat="1" applyFont="1" applyFill="1" applyBorder="1" applyAlignment="1" applyProtection="1">
      <alignment horizontal="center" vertical="center"/>
    </xf>
    <xf numFmtId="2" fontId="26" fillId="0" borderId="46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vertical="center"/>
    </xf>
    <xf numFmtId="165" fontId="5" fillId="24" borderId="46" xfId="0" applyNumberFormat="1" applyFont="1" applyFill="1" applyBorder="1" applyAlignment="1" applyProtection="1">
      <alignment horizontal="center" vertical="center"/>
    </xf>
    <xf numFmtId="2" fontId="5" fillId="24" borderId="46" xfId="0" applyNumberFormat="1" applyFont="1" applyFill="1" applyBorder="1" applyAlignment="1" applyProtection="1">
      <alignment horizontal="center" vertical="center"/>
    </xf>
    <xf numFmtId="165" fontId="5" fillId="6" borderId="4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/>
    </xf>
    <xf numFmtId="166" fontId="15" fillId="0" borderId="1" xfId="1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167" fontId="21" fillId="0" borderId="4" xfId="0" applyNumberFormat="1" applyFont="1" applyFill="1" applyBorder="1" applyAlignment="1" applyProtection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0" fillId="0" borderId="27" xfId="0" applyBorder="1"/>
    <xf numFmtId="0" fontId="55" fillId="0" borderId="28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165" fontId="0" fillId="0" borderId="0" xfId="0" applyNumberFormat="1" applyBorder="1"/>
    <xf numFmtId="0" fontId="57" fillId="2" borderId="0" xfId="0" applyFont="1" applyFill="1" applyBorder="1" applyAlignment="1" applyProtection="1">
      <alignment horizontal="left" vertical="center" wrapText="1"/>
    </xf>
    <xf numFmtId="0" fontId="61" fillId="0" borderId="4" xfId="0" applyFont="1" applyBorder="1" applyAlignment="1">
      <alignment horizontal="center" vertical="center"/>
    </xf>
    <xf numFmtId="0" fontId="37" fillId="6" borderId="0" xfId="25" applyFill="1"/>
    <xf numFmtId="0" fontId="37" fillId="0" borderId="0" xfId="25"/>
    <xf numFmtId="0" fontId="15" fillId="2" borderId="44" xfId="25" applyFont="1" applyFill="1" applyBorder="1" applyAlignment="1" applyProtection="1">
      <alignment horizontal="center" vertical="center" textRotation="90" wrapText="1"/>
    </xf>
    <xf numFmtId="0" fontId="44" fillId="0" borderId="44" xfId="25" applyFont="1" applyFill="1" applyBorder="1" applyAlignment="1" applyProtection="1">
      <alignment horizontal="center" vertical="center" textRotation="90" wrapText="1"/>
    </xf>
    <xf numFmtId="0" fontId="15" fillId="2" borderId="45" xfId="25" applyFont="1" applyFill="1" applyBorder="1" applyAlignment="1" applyProtection="1">
      <alignment horizontal="center" vertical="center" textRotation="90" wrapText="1"/>
    </xf>
    <xf numFmtId="0" fontId="15" fillId="2" borderId="42" xfId="25" applyFont="1" applyFill="1" applyBorder="1" applyAlignment="1" applyProtection="1">
      <alignment horizontal="center" vertical="center" textRotation="90" wrapText="1"/>
    </xf>
    <xf numFmtId="0" fontId="15" fillId="24" borderId="8" xfId="25" applyFont="1" applyFill="1" applyBorder="1" applyAlignment="1" applyProtection="1">
      <alignment horizontal="center" vertical="center" textRotation="90" wrapText="1"/>
    </xf>
    <xf numFmtId="0" fontId="15" fillId="2" borderId="1" xfId="25" applyFont="1" applyFill="1" applyBorder="1" applyAlignment="1" applyProtection="1">
      <alignment horizontal="center" vertical="center" wrapText="1"/>
    </xf>
    <xf numFmtId="0" fontId="15" fillId="5" borderId="1" xfId="25" applyFont="1" applyFill="1" applyBorder="1" applyAlignment="1" applyProtection="1">
      <alignment horizontal="center" vertical="center" wrapText="1"/>
    </xf>
    <xf numFmtId="0" fontId="15" fillId="0" borderId="1" xfId="25" applyFont="1" applyFill="1" applyBorder="1" applyAlignment="1" applyProtection="1">
      <alignment horizontal="center" vertical="center" wrapText="1"/>
    </xf>
    <xf numFmtId="0" fontId="15" fillId="2" borderId="3" xfId="25" applyFont="1" applyFill="1" applyBorder="1" applyAlignment="1" applyProtection="1">
      <alignment horizontal="center" vertical="center" wrapText="1"/>
    </xf>
    <xf numFmtId="0" fontId="15" fillId="2" borderId="13" xfId="25" applyFont="1" applyFill="1" applyBorder="1" applyAlignment="1" applyProtection="1">
      <alignment horizontal="center" vertical="center" wrapText="1"/>
    </xf>
    <xf numFmtId="0" fontId="45" fillId="24" borderId="4" xfId="25" applyFont="1" applyFill="1" applyBorder="1" applyAlignment="1" applyProtection="1">
      <alignment horizontal="center" vertical="center" wrapText="1"/>
    </xf>
    <xf numFmtId="0" fontId="5" fillId="2" borderId="13" xfId="25" applyFont="1" applyFill="1" applyBorder="1" applyAlignment="1" applyProtection="1">
      <alignment horizontal="center" vertical="center"/>
    </xf>
    <xf numFmtId="0" fontId="5" fillId="2" borderId="3" xfId="25" applyFont="1" applyFill="1" applyBorder="1" applyAlignment="1" applyProtection="1">
      <alignment horizontal="left" vertical="center"/>
    </xf>
    <xf numFmtId="0" fontId="37" fillId="0" borderId="4" xfId="25" applyFont="1" applyBorder="1" applyAlignment="1">
      <alignment horizontal="center" vertical="center"/>
    </xf>
    <xf numFmtId="0" fontId="5" fillId="5" borderId="64" xfId="25" applyFont="1" applyFill="1" applyBorder="1" applyAlignment="1" applyProtection="1">
      <alignment horizontal="center" vertical="center"/>
    </xf>
    <xf numFmtId="0" fontId="63" fillId="0" borderId="1" xfId="25" applyFont="1" applyBorder="1" applyAlignment="1">
      <alignment horizontal="center" vertical="center"/>
    </xf>
    <xf numFmtId="0" fontId="63" fillId="0" borderId="1" xfId="25" applyFont="1" applyFill="1" applyBorder="1" applyAlignment="1">
      <alignment horizontal="center" vertical="center"/>
    </xf>
    <xf numFmtId="0" fontId="63" fillId="0" borderId="3" xfId="25" applyFont="1" applyBorder="1" applyAlignment="1">
      <alignment horizontal="center" vertical="center"/>
    </xf>
    <xf numFmtId="0" fontId="63" fillId="6" borderId="4" xfId="25" applyFont="1" applyFill="1" applyBorder="1" applyAlignment="1">
      <alignment horizontal="center" vertical="center"/>
    </xf>
    <xf numFmtId="0" fontId="5" fillId="2" borderId="47" xfId="25" applyFont="1" applyFill="1" applyBorder="1" applyAlignment="1" applyProtection="1">
      <alignment horizontal="center" vertical="center"/>
    </xf>
    <xf numFmtId="0" fontId="37" fillId="0" borderId="4" xfId="25" applyFont="1" applyFill="1" applyBorder="1" applyAlignment="1">
      <alignment horizontal="center" vertical="center"/>
    </xf>
    <xf numFmtId="0" fontId="5" fillId="2" borderId="52" xfId="25" applyFont="1" applyFill="1" applyBorder="1" applyAlignment="1" applyProtection="1">
      <alignment horizontal="center" vertical="center"/>
    </xf>
    <xf numFmtId="0" fontId="5" fillId="0" borderId="3" xfId="25" applyFont="1" applyBorder="1" applyAlignment="1" applyProtection="1">
      <alignment horizontal="left" vertical="center"/>
    </xf>
    <xf numFmtId="0" fontId="5" fillId="5" borderId="13" xfId="25" applyFont="1" applyFill="1" applyBorder="1" applyAlignment="1" applyProtection="1">
      <alignment horizontal="center" vertical="center"/>
    </xf>
    <xf numFmtId="0" fontId="5" fillId="5" borderId="13" xfId="25" applyFont="1" applyFill="1" applyBorder="1" applyAlignment="1" applyProtection="1">
      <alignment vertical="center"/>
    </xf>
    <xf numFmtId="0" fontId="6" fillId="8" borderId="4" xfId="25" applyFont="1" applyFill="1" applyBorder="1" applyAlignment="1" applyProtection="1">
      <alignment horizontal="center" vertical="center"/>
    </xf>
    <xf numFmtId="0" fontId="5" fillId="5" borderId="12" xfId="25" applyFont="1" applyFill="1" applyBorder="1" applyAlignment="1" applyProtection="1">
      <alignment horizontal="center" vertical="center"/>
    </xf>
    <xf numFmtId="0" fontId="5" fillId="5" borderId="1" xfId="25" applyFont="1" applyFill="1" applyBorder="1" applyAlignment="1" applyProtection="1">
      <alignment horizontal="center" vertical="center"/>
    </xf>
    <xf numFmtId="0" fontId="5" fillId="24" borderId="1" xfId="25" applyFont="1" applyFill="1" applyBorder="1" applyAlignment="1" applyProtection="1">
      <alignment horizontal="center" vertical="center"/>
    </xf>
    <xf numFmtId="0" fontId="63" fillId="6" borderId="1" xfId="25" applyFont="1" applyFill="1" applyBorder="1" applyAlignment="1">
      <alignment horizontal="center" vertical="center"/>
    </xf>
    <xf numFmtId="0" fontId="63" fillId="6" borderId="3" xfId="25" applyFont="1" applyFill="1" applyBorder="1" applyAlignment="1">
      <alignment horizontal="center" vertical="center"/>
    </xf>
    <xf numFmtId="0" fontId="5" fillId="2" borderId="13" xfId="25" applyFont="1" applyFill="1" applyBorder="1" applyAlignment="1" applyProtection="1">
      <alignment horizontal="left" vertical="center"/>
    </xf>
    <xf numFmtId="0" fontId="37" fillId="2" borderId="4" xfId="25" applyFont="1" applyFill="1" applyBorder="1" applyAlignment="1">
      <alignment horizontal="center" vertical="center"/>
    </xf>
    <xf numFmtId="0" fontId="5" fillId="3" borderId="13" xfId="25" applyFont="1" applyFill="1" applyBorder="1" applyAlignment="1" applyProtection="1">
      <alignment horizontal="center" vertical="center"/>
    </xf>
    <xf numFmtId="0" fontId="5" fillId="5" borderId="65" xfId="25" applyFont="1" applyFill="1" applyBorder="1" applyAlignment="1" applyProtection="1">
      <alignment horizontal="center" vertical="center"/>
    </xf>
    <xf numFmtId="0" fontId="5" fillId="24" borderId="65" xfId="25" applyFont="1" applyFill="1" applyBorder="1" applyAlignment="1" applyProtection="1">
      <alignment horizontal="center" vertical="center"/>
    </xf>
    <xf numFmtId="0" fontId="37" fillId="0" borderId="0" xfId="25" applyBorder="1"/>
    <xf numFmtId="9" fontId="5" fillId="0" borderId="9" xfId="25" applyNumberFormat="1" applyFont="1" applyFill="1" applyBorder="1" applyAlignment="1" applyProtection="1">
      <alignment horizontal="center" vertical="center"/>
    </xf>
    <xf numFmtId="166" fontId="21" fillId="2" borderId="4" xfId="25" applyNumberFormat="1" applyFont="1" applyFill="1" applyBorder="1" applyAlignment="1" applyProtection="1">
      <alignment horizontal="center" vertical="center"/>
    </xf>
    <xf numFmtId="166" fontId="21" fillId="0" borderId="4" xfId="25" applyNumberFormat="1" applyFont="1" applyFill="1" applyBorder="1" applyAlignment="1" applyProtection="1">
      <alignment horizontal="center" vertical="center"/>
    </xf>
    <xf numFmtId="166" fontId="21" fillId="2" borderId="15" xfId="25" applyNumberFormat="1" applyFont="1" applyFill="1" applyBorder="1" applyAlignment="1" applyProtection="1">
      <alignment horizontal="center" vertical="center"/>
    </xf>
    <xf numFmtId="166" fontId="21" fillId="24" borderId="4" xfId="25" applyNumberFormat="1" applyFont="1" applyFill="1" applyBorder="1" applyAlignment="1" applyProtection="1">
      <alignment horizontal="center" vertical="center"/>
    </xf>
    <xf numFmtId="0" fontId="64" fillId="0" borderId="0" xfId="25" applyFont="1" applyBorder="1" applyAlignment="1">
      <alignment horizontal="left" wrapText="1"/>
    </xf>
    <xf numFmtId="165" fontId="5" fillId="6" borderId="4" xfId="25" applyNumberFormat="1" applyFont="1" applyFill="1" applyBorder="1" applyAlignment="1" applyProtection="1">
      <alignment horizontal="center" vertical="center"/>
    </xf>
    <xf numFmtId="165" fontId="5" fillId="6" borderId="15" xfId="25" applyNumberFormat="1" applyFont="1" applyFill="1" applyBorder="1" applyAlignment="1" applyProtection="1">
      <alignment horizontal="center" vertical="center"/>
    </xf>
    <xf numFmtId="165" fontId="5" fillId="0" borderId="4" xfId="25" applyNumberFormat="1" applyFont="1" applyFill="1" applyBorder="1" applyAlignment="1" applyProtection="1">
      <alignment horizontal="center" vertical="center"/>
    </xf>
    <xf numFmtId="165" fontId="5" fillId="0" borderId="15" xfId="25" applyNumberFormat="1" applyFont="1" applyFill="1" applyBorder="1" applyAlignment="1" applyProtection="1">
      <alignment horizontal="center" vertical="center"/>
    </xf>
    <xf numFmtId="0" fontId="37" fillId="0" borderId="0" xfId="25" applyFill="1"/>
    <xf numFmtId="166" fontId="55" fillId="0" borderId="18" xfId="39" applyNumberFormat="1" applyFont="1" applyFill="1" applyBorder="1" applyAlignment="1" applyProtection="1">
      <alignment horizontal="center" vertical="center"/>
    </xf>
    <xf numFmtId="166" fontId="55" fillId="0" borderId="49" xfId="39" applyNumberFormat="1" applyFont="1" applyFill="1" applyBorder="1" applyAlignment="1" applyProtection="1">
      <alignment horizontal="center" vertical="center" wrapText="1"/>
    </xf>
    <xf numFmtId="166" fontId="55" fillId="6" borderId="18" xfId="39" applyNumberFormat="1" applyFont="1" applyFill="1" applyBorder="1" applyAlignment="1" applyProtection="1">
      <alignment horizontal="center" vertical="center"/>
    </xf>
    <xf numFmtId="0" fontId="21" fillId="0" borderId="4" xfId="25" applyFont="1" applyFill="1" applyBorder="1" applyAlignment="1" applyProtection="1">
      <alignment horizontal="center" vertical="center"/>
    </xf>
    <xf numFmtId="0" fontId="56" fillId="6" borderId="4" xfId="25" applyFont="1" applyFill="1" applyBorder="1" applyAlignment="1">
      <alignment horizontal="center" vertical="center"/>
    </xf>
    <xf numFmtId="165" fontId="21" fillId="0" borderId="10" xfId="25" applyNumberFormat="1" applyFont="1" applyFill="1" applyBorder="1" applyAlignment="1" applyProtection="1">
      <alignment horizontal="center" vertical="center"/>
    </xf>
    <xf numFmtId="165" fontId="37" fillId="0" borderId="0" xfId="25" applyNumberFormat="1" applyFont="1"/>
    <xf numFmtId="165" fontId="21" fillId="6" borderId="10" xfId="25" applyNumberFormat="1" applyFont="1" applyFill="1" applyBorder="1" applyAlignment="1" applyProtection="1">
      <alignment horizontal="center" vertical="center"/>
    </xf>
    <xf numFmtId="0" fontId="37" fillId="0" borderId="0" xfId="25" applyFont="1"/>
    <xf numFmtId="165" fontId="21" fillId="0" borderId="4" xfId="25" applyNumberFormat="1" applyFont="1" applyFill="1" applyBorder="1" applyAlignment="1" applyProtection="1">
      <alignment horizontal="center" vertical="center"/>
    </xf>
    <xf numFmtId="0" fontId="37" fillId="0" borderId="0" xfId="25" applyFont="1" applyFill="1"/>
    <xf numFmtId="165" fontId="21" fillId="6" borderId="7" xfId="25" applyNumberFormat="1" applyFont="1" applyFill="1" applyBorder="1" applyAlignment="1" applyProtection="1">
      <alignment horizontal="center" vertical="center"/>
    </xf>
    <xf numFmtId="165" fontId="37" fillId="0" borderId="4" xfId="25" applyNumberFormat="1" applyBorder="1"/>
    <xf numFmtId="165" fontId="37" fillId="0" borderId="4" xfId="25" applyNumberFormat="1" applyFill="1" applyBorder="1"/>
    <xf numFmtId="165" fontId="37" fillId="0" borderId="4" xfId="25" applyNumberFormat="1" applyBorder="1" applyAlignment="1">
      <alignment horizontal="center" vertical="center"/>
    </xf>
    <xf numFmtId="0" fontId="37" fillId="6" borderId="4" xfId="25" applyFill="1" applyBorder="1" applyAlignment="1">
      <alignment horizontal="center" vertical="center"/>
    </xf>
    <xf numFmtId="166" fontId="70" fillId="0" borderId="4" xfId="25" applyNumberFormat="1" applyFont="1" applyBorder="1" applyAlignment="1">
      <alignment vertical="center" wrapText="1"/>
    </xf>
    <xf numFmtId="166" fontId="37" fillId="0" borderId="4" xfId="25" applyNumberFormat="1" applyFill="1" applyBorder="1" applyAlignment="1">
      <alignment vertical="center" wrapText="1"/>
    </xf>
    <xf numFmtId="166" fontId="37" fillId="0" borderId="4" xfId="25" applyNumberFormat="1" applyBorder="1" applyAlignment="1">
      <alignment vertical="center" wrapText="1"/>
    </xf>
    <xf numFmtId="0" fontId="37" fillId="0" borderId="4" xfId="25" applyBorder="1" applyAlignment="1">
      <alignment horizontal="center" vertical="center"/>
    </xf>
    <xf numFmtId="0" fontId="20" fillId="2" borderId="0" xfId="25" applyFont="1" applyFill="1" applyBorder="1" applyAlignment="1">
      <alignment horizontal="right" vertical="center"/>
    </xf>
    <xf numFmtId="165" fontId="37" fillId="0" borderId="0" xfId="25" applyNumberFormat="1" applyBorder="1"/>
    <xf numFmtId="0" fontId="37" fillId="0" borderId="0" xfId="25" applyFill="1" applyBorder="1" applyAlignment="1">
      <alignment vertical="center" wrapText="1"/>
    </xf>
    <xf numFmtId="0" fontId="37" fillId="0" borderId="0" xfId="25" applyBorder="1" applyAlignment="1">
      <alignment vertical="center" wrapText="1"/>
    </xf>
    <xf numFmtId="0" fontId="37" fillId="0" borderId="0" xfId="25" applyFont="1" applyBorder="1"/>
    <xf numFmtId="0" fontId="55" fillId="0" borderId="0" xfId="25" applyFont="1" applyBorder="1"/>
    <xf numFmtId="166" fontId="47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73" fillId="0" borderId="11" xfId="0" applyNumberFormat="1" applyFont="1" applyFill="1" applyBorder="1" applyAlignment="1" applyProtection="1">
      <alignment horizontal="center" vertical="center"/>
    </xf>
    <xf numFmtId="165" fontId="73" fillId="0" borderId="3" xfId="0" applyNumberFormat="1" applyFont="1" applyFill="1" applyBorder="1" applyAlignment="1" applyProtection="1">
      <alignment horizontal="center" vertical="center"/>
    </xf>
    <xf numFmtId="165" fontId="74" fillId="0" borderId="4" xfId="0" applyNumberFormat="1" applyFont="1" applyFill="1" applyBorder="1" applyAlignment="1" applyProtection="1">
      <alignment horizontal="center" vertical="center"/>
    </xf>
    <xf numFmtId="165" fontId="73" fillId="0" borderId="4" xfId="0" applyNumberFormat="1" applyFont="1" applyFill="1" applyBorder="1" applyAlignment="1" applyProtection="1">
      <alignment horizontal="center" vertical="center"/>
    </xf>
    <xf numFmtId="0" fontId="73" fillId="0" borderId="4" xfId="0" applyFont="1" applyFill="1" applyBorder="1" applyAlignment="1" applyProtection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/>
    </xf>
    <xf numFmtId="2" fontId="3" fillId="0" borderId="4" xfId="2" applyNumberFormat="1" applyFont="1" applyFill="1" applyBorder="1" applyAlignment="1">
      <alignment horizontal="center" vertical="center"/>
    </xf>
    <xf numFmtId="1" fontId="76" fillId="0" borderId="4" xfId="4" applyNumberFormat="1" applyFont="1" applyFill="1" applyBorder="1" applyAlignment="1">
      <alignment horizontal="center" vertical="center"/>
    </xf>
    <xf numFmtId="1" fontId="0" fillId="0" borderId="4" xfId="4" applyNumberFormat="1" applyFont="1" applyFill="1" applyBorder="1" applyAlignment="1">
      <alignment horizontal="center" vertical="center"/>
    </xf>
    <xf numFmtId="1" fontId="0" fillId="0" borderId="12" xfId="4" applyNumberFormat="1" applyFont="1" applyFill="1" applyBorder="1" applyAlignment="1">
      <alignment horizontal="center" vertical="center"/>
    </xf>
    <xf numFmtId="1" fontId="0" fillId="0" borderId="1" xfId="4" applyNumberFormat="1" applyFont="1" applyFill="1" applyBorder="1" applyAlignment="1">
      <alignment horizontal="center" vertical="center"/>
    </xf>
    <xf numFmtId="165" fontId="73" fillId="0" borderId="13" xfId="0" applyNumberFormat="1" applyFont="1" applyFill="1" applyBorder="1" applyAlignment="1" applyProtection="1">
      <alignment horizontal="center" vertical="center"/>
    </xf>
    <xf numFmtId="165" fontId="77" fillId="0" borderId="7" xfId="0" applyNumberFormat="1" applyFont="1" applyFill="1" applyBorder="1" applyAlignment="1" applyProtection="1">
      <alignment horizontal="center" vertical="center"/>
    </xf>
    <xf numFmtId="165" fontId="73" fillId="0" borderId="8" xfId="0" applyNumberFormat="1" applyFont="1" applyFill="1" applyBorder="1" applyAlignment="1" applyProtection="1">
      <alignment horizontal="center" vertical="center"/>
    </xf>
    <xf numFmtId="165" fontId="73" fillId="0" borderId="7" xfId="0" applyNumberFormat="1" applyFont="1" applyFill="1" applyBorder="1" applyAlignment="1" applyProtection="1">
      <alignment horizontal="center" vertical="center"/>
    </xf>
    <xf numFmtId="1" fontId="0" fillId="0" borderId="3" xfId="4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5" fillId="8" borderId="11" xfId="0" applyNumberFormat="1" applyFont="1" applyFill="1" applyBorder="1" applyAlignment="1" applyProtection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12" borderId="10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12" borderId="10" xfId="0" applyNumberFormat="1" applyFont="1" applyFill="1" applyBorder="1" applyAlignment="1">
      <alignment horizontal="center" vertical="center"/>
    </xf>
    <xf numFmtId="165" fontId="0" fillId="0" borderId="4" xfId="2" applyNumberFormat="1" applyFont="1" applyFill="1" applyBorder="1" applyAlignment="1">
      <alignment horizontal="center" vertical="center"/>
    </xf>
    <xf numFmtId="166" fontId="55" fillId="0" borderId="18" xfId="39" applyNumberFormat="1" applyFont="1" applyFill="1" applyBorder="1" applyAlignment="1" applyProtection="1">
      <alignment horizontal="center" vertical="center" wrapText="1"/>
    </xf>
    <xf numFmtId="0" fontId="15" fillId="2" borderId="2" xfId="25" applyFont="1" applyFill="1" applyBorder="1" applyAlignment="1" applyProtection="1">
      <alignment horizontal="center" vertical="center" textRotation="90" wrapText="1"/>
    </xf>
    <xf numFmtId="0" fontId="15" fillId="2" borderId="4" xfId="25" applyFont="1" applyFill="1" applyBorder="1" applyAlignment="1" applyProtection="1">
      <alignment horizontal="center" vertical="center" textRotation="90" wrapText="1"/>
    </xf>
    <xf numFmtId="0" fontId="45" fillId="2" borderId="4" xfId="25" applyFont="1" applyFill="1" applyBorder="1" applyAlignment="1" applyProtection="1">
      <alignment horizontal="center" vertical="center" wrapText="1"/>
    </xf>
    <xf numFmtId="165" fontId="5" fillId="5" borderId="64" xfId="25" applyNumberFormat="1" applyFont="1" applyFill="1" applyBorder="1" applyAlignment="1" applyProtection="1">
      <alignment horizontal="center" vertical="center"/>
    </xf>
    <xf numFmtId="165" fontId="21" fillId="0" borderId="64" xfId="25" applyNumberFormat="1" applyFont="1" applyFill="1" applyBorder="1" applyAlignment="1" applyProtection="1">
      <alignment horizontal="center" vertical="center"/>
    </xf>
    <xf numFmtId="165" fontId="5" fillId="24" borderId="64" xfId="25" applyNumberFormat="1" applyFont="1" applyFill="1" applyBorder="1" applyAlignment="1" applyProtection="1">
      <alignment horizontal="center" vertical="center"/>
    </xf>
    <xf numFmtId="165" fontId="21" fillId="6" borderId="64" xfId="25" applyNumberFormat="1" applyFont="1" applyFill="1" applyBorder="1" applyAlignment="1" applyProtection="1">
      <alignment horizontal="center" vertical="center"/>
    </xf>
    <xf numFmtId="2" fontId="21" fillId="6" borderId="64" xfId="25" applyNumberFormat="1" applyFont="1" applyFill="1" applyBorder="1" applyAlignment="1" applyProtection="1">
      <alignment horizontal="center" vertical="center"/>
    </xf>
    <xf numFmtId="9" fontId="5" fillId="0" borderId="8" xfId="25" applyNumberFormat="1" applyFont="1" applyFill="1" applyBorder="1" applyAlignment="1" applyProtection="1">
      <alignment horizontal="center" vertical="center"/>
    </xf>
    <xf numFmtId="166" fontId="5" fillId="2" borderId="8" xfId="25" applyNumberFormat="1" applyFont="1" applyFill="1" applyBorder="1" applyAlignment="1" applyProtection="1">
      <alignment horizontal="center" vertical="center"/>
    </xf>
    <xf numFmtId="166" fontId="60" fillId="2" borderId="72" xfId="39" applyNumberFormat="1" applyFont="1" applyFill="1" applyBorder="1" applyAlignment="1" applyProtection="1">
      <alignment horizontal="center" vertical="center"/>
    </xf>
    <xf numFmtId="166" fontId="55" fillId="25" borderId="49" xfId="39" applyNumberFormat="1" applyFont="1" applyFill="1" applyBorder="1" applyAlignment="1" applyProtection="1">
      <alignment horizontal="center" vertical="center"/>
    </xf>
    <xf numFmtId="166" fontId="79" fillId="25" borderId="49" xfId="39" applyNumberFormat="1" applyFont="1" applyFill="1" applyBorder="1" applyAlignment="1" applyProtection="1">
      <alignment horizontal="center" vertical="center" wrapText="1"/>
    </xf>
    <xf numFmtId="166" fontId="79" fillId="25" borderId="49" xfId="39" applyNumberFormat="1" applyFont="1" applyFill="1" applyBorder="1" applyAlignment="1" applyProtection="1">
      <alignment horizontal="center" vertical="center"/>
    </xf>
    <xf numFmtId="166" fontId="79" fillId="25" borderId="4" xfId="39" applyNumberFormat="1" applyFont="1" applyFill="1" applyBorder="1" applyAlignment="1" applyProtection="1">
      <alignment horizontal="center" vertical="center" wrapText="1"/>
    </xf>
    <xf numFmtId="166" fontId="55" fillId="25" borderId="0" xfId="39" applyNumberFormat="1" applyFont="1" applyFill="1" applyBorder="1" applyAlignment="1" applyProtection="1">
      <alignment horizontal="center" vertical="center"/>
    </xf>
    <xf numFmtId="165" fontId="37" fillId="0" borderId="4" xfId="25" applyNumberFormat="1" applyBorder="1" applyAlignment="1">
      <alignment horizontal="left"/>
    </xf>
    <xf numFmtId="165" fontId="37" fillId="0" borderId="4" xfId="25" applyNumberFormat="1" applyFill="1" applyBorder="1" applyAlignment="1">
      <alignment horizontal="left"/>
    </xf>
    <xf numFmtId="165" fontId="37" fillId="0" borderId="4" xfId="25" applyNumberFormat="1" applyBorder="1" applyAlignment="1">
      <alignment horizontal="left" vertical="center"/>
    </xf>
    <xf numFmtId="0" fontId="37" fillId="0" borderId="4" xfId="25" applyFill="1" applyBorder="1" applyAlignment="1">
      <alignment horizontal="left" vertical="center"/>
    </xf>
    <xf numFmtId="0" fontId="37" fillId="0" borderId="0" xfId="25" applyAlignment="1">
      <alignment horizontal="left"/>
    </xf>
    <xf numFmtId="166" fontId="70" fillId="0" borderId="4" xfId="25" applyNumberFormat="1" applyFont="1" applyBorder="1" applyAlignment="1">
      <alignment horizontal="left" vertical="center" wrapText="1"/>
    </xf>
    <xf numFmtId="166" fontId="37" fillId="0" borderId="4" xfId="25" applyNumberFormat="1" applyFill="1" applyBorder="1" applyAlignment="1">
      <alignment horizontal="left" vertical="center" wrapText="1"/>
    </xf>
    <xf numFmtId="166" fontId="37" fillId="0" borderId="4" xfId="25" applyNumberFormat="1" applyBorder="1" applyAlignment="1">
      <alignment horizontal="left" vertical="center" wrapText="1"/>
    </xf>
    <xf numFmtId="0" fontId="37" fillId="0" borderId="4" xfId="25" applyBorder="1" applyAlignment="1">
      <alignment horizontal="left" vertical="center"/>
    </xf>
    <xf numFmtId="0" fontId="72" fillId="0" borderId="0" xfId="46" applyFont="1" applyFill="1" applyAlignment="1"/>
    <xf numFmtId="168" fontId="72" fillId="0" borderId="0" xfId="46" applyNumberFormat="1" applyFont="1" applyFill="1" applyAlignment="1"/>
    <xf numFmtId="0" fontId="89" fillId="0" borderId="76" xfId="46" applyFont="1" applyFill="1" applyBorder="1" applyAlignment="1">
      <alignment horizontal="center" vertical="center" wrapText="1"/>
    </xf>
    <xf numFmtId="0" fontId="82" fillId="0" borderId="77" xfId="46" applyFont="1" applyFill="1" applyBorder="1" applyAlignment="1">
      <alignment vertical="center"/>
    </xf>
    <xf numFmtId="1" fontId="13" fillId="0" borderId="1" xfId="49" applyNumberFormat="1" applyFont="1" applyFill="1" applyBorder="1" applyAlignment="1">
      <alignment horizontal="center"/>
    </xf>
    <xf numFmtId="0" fontId="92" fillId="26" borderId="77" xfId="46" applyFont="1" applyFill="1" applyBorder="1" applyAlignment="1">
      <alignment horizontal="center" vertical="center"/>
    </xf>
    <xf numFmtId="165" fontId="93" fillId="27" borderId="77" xfId="46" applyNumberFormat="1" applyFont="1" applyFill="1" applyBorder="1" applyAlignment="1">
      <alignment horizontal="center" vertical="center"/>
    </xf>
    <xf numFmtId="165" fontId="93" fillId="27" borderId="78" xfId="46" applyNumberFormat="1" applyFont="1" applyFill="1" applyBorder="1" applyAlignment="1">
      <alignment horizontal="center" vertical="center"/>
    </xf>
    <xf numFmtId="0" fontId="92" fillId="0" borderId="77" xfId="46" applyFont="1" applyFill="1" applyBorder="1" applyAlignment="1">
      <alignment horizontal="center" vertical="center"/>
    </xf>
    <xf numFmtId="165" fontId="93" fillId="27" borderId="79" xfId="46" applyNumberFormat="1" applyFont="1" applyFill="1" applyBorder="1" applyAlignment="1">
      <alignment horizontal="center" vertical="center"/>
    </xf>
    <xf numFmtId="1" fontId="93" fillId="0" borderId="77" xfId="46" applyNumberFormat="1" applyFont="1" applyFill="1" applyBorder="1" applyAlignment="1">
      <alignment horizontal="center" vertical="center"/>
    </xf>
    <xf numFmtId="1" fontId="92" fillId="26" borderId="75" xfId="46" applyNumberFormat="1" applyFont="1" applyFill="1" applyBorder="1" applyAlignment="1">
      <alignment horizontal="center" vertical="center"/>
    </xf>
    <xf numFmtId="165" fontId="93" fillId="27" borderId="75" xfId="46" applyNumberFormat="1" applyFont="1" applyFill="1" applyBorder="1" applyAlignment="1">
      <alignment horizontal="center" vertical="center"/>
    </xf>
    <xf numFmtId="0" fontId="82" fillId="0" borderId="75" xfId="46" applyFont="1" applyFill="1" applyBorder="1" applyAlignment="1">
      <alignment vertical="center"/>
    </xf>
    <xf numFmtId="0" fontId="94" fillId="26" borderId="77" xfId="46" applyFont="1" applyFill="1" applyBorder="1" applyAlignment="1">
      <alignment horizontal="center" vertical="center"/>
    </xf>
    <xf numFmtId="0" fontId="95" fillId="27" borderId="75" xfId="46" applyFont="1" applyFill="1" applyBorder="1" applyAlignment="1">
      <alignment vertical="center"/>
    </xf>
    <xf numFmtId="1" fontId="13" fillId="22" borderId="1" xfId="49" applyNumberFormat="1" applyFont="1" applyFill="1" applyBorder="1" applyAlignment="1">
      <alignment horizontal="center"/>
    </xf>
    <xf numFmtId="0" fontId="93" fillId="27" borderId="75" xfId="46" applyFont="1" applyFill="1" applyBorder="1" applyAlignment="1">
      <alignment horizontal="center" vertical="center"/>
    </xf>
    <xf numFmtId="0" fontId="82" fillId="0" borderId="80" xfId="46" applyFont="1" applyFill="1" applyBorder="1" applyAlignment="1">
      <alignment vertical="center"/>
    </xf>
    <xf numFmtId="1" fontId="13" fillId="0" borderId="1" xfId="49" applyNumberFormat="1" applyFont="1" applyBorder="1" applyAlignment="1">
      <alignment horizontal="center"/>
    </xf>
    <xf numFmtId="0" fontId="92" fillId="26" borderId="81" xfId="46" applyFont="1" applyFill="1" applyBorder="1" applyAlignment="1">
      <alignment horizontal="center" vertical="center"/>
    </xf>
    <xf numFmtId="165" fontId="93" fillId="27" borderId="81" xfId="46" applyNumberFormat="1" applyFont="1" applyFill="1" applyBorder="1" applyAlignment="1">
      <alignment horizontal="center" vertical="center"/>
    </xf>
    <xf numFmtId="0" fontId="96" fillId="26" borderId="81" xfId="46" applyFont="1" applyFill="1" applyBorder="1" applyAlignment="1">
      <alignment horizontal="center" vertical="center"/>
    </xf>
    <xf numFmtId="165" fontId="93" fillId="27" borderId="82" xfId="46" applyNumberFormat="1" applyFont="1" applyFill="1" applyBorder="1" applyAlignment="1">
      <alignment horizontal="center" vertical="center"/>
    </xf>
    <xf numFmtId="0" fontId="93" fillId="27" borderId="75" xfId="46" applyFont="1" applyFill="1" applyBorder="1" applyAlignment="1">
      <alignment vertical="center" wrapText="1"/>
    </xf>
    <xf numFmtId="1" fontId="13" fillId="22" borderId="1" xfId="49" applyNumberFormat="1" applyFont="1" applyFill="1" applyBorder="1" applyAlignment="1">
      <alignment horizontal="center" vertical="center"/>
    </xf>
    <xf numFmtId="0" fontId="97" fillId="27" borderId="75" xfId="46" applyFont="1" applyFill="1" applyBorder="1" applyAlignment="1">
      <alignment horizontal="center" vertical="center"/>
    </xf>
    <xf numFmtId="0" fontId="94" fillId="27" borderId="7" xfId="46" applyFont="1" applyFill="1" applyBorder="1" applyAlignment="1">
      <alignment horizontal="center" vertical="center"/>
    </xf>
    <xf numFmtId="165" fontId="93" fillId="27" borderId="83" xfId="46" applyNumberFormat="1" applyFont="1" applyFill="1" applyBorder="1" applyAlignment="1">
      <alignment horizontal="center" vertical="center"/>
    </xf>
    <xf numFmtId="0" fontId="83" fillId="27" borderId="75" xfId="46" applyFont="1" applyFill="1" applyBorder="1" applyAlignment="1">
      <alignment horizontal="center" vertical="center"/>
    </xf>
    <xf numFmtId="0" fontId="83" fillId="27" borderId="80" xfId="46" applyFont="1" applyFill="1" applyBorder="1" applyAlignment="1">
      <alignment horizontal="center" vertical="center"/>
    </xf>
    <xf numFmtId="165" fontId="93" fillId="27" borderId="84" xfId="46" applyNumberFormat="1" applyFont="1" applyFill="1" applyBorder="1" applyAlignment="1">
      <alignment horizontal="center" vertical="center"/>
    </xf>
    <xf numFmtId="0" fontId="92" fillId="27" borderId="75" xfId="46" applyFont="1" applyFill="1" applyBorder="1" applyAlignment="1">
      <alignment horizontal="center" vertical="center"/>
    </xf>
    <xf numFmtId="166" fontId="102" fillId="0" borderId="85" xfId="40" applyNumberFormat="1" applyFont="1" applyFill="1" applyBorder="1" applyAlignment="1">
      <alignment horizontal="center" vertical="center" wrapText="1"/>
    </xf>
    <xf numFmtId="166" fontId="102" fillId="0" borderId="86" xfId="40" applyNumberFormat="1" applyFont="1" applyFill="1" applyBorder="1" applyAlignment="1">
      <alignment horizontal="center" vertical="center" wrapText="1"/>
    </xf>
    <xf numFmtId="166" fontId="101" fillId="0" borderId="85" xfId="40" applyNumberFormat="1" applyFont="1" applyFill="1" applyBorder="1" applyAlignment="1">
      <alignment horizontal="center" vertical="center" wrapText="1"/>
    </xf>
    <xf numFmtId="166" fontId="101" fillId="0" borderId="86" xfId="40" applyNumberFormat="1" applyFont="1" applyFill="1" applyBorder="1" applyAlignment="1">
      <alignment horizontal="center" vertical="center" wrapText="1"/>
    </xf>
    <xf numFmtId="0" fontId="94" fillId="0" borderId="75" xfId="46" applyFont="1" applyFill="1" applyBorder="1" applyAlignment="1">
      <alignment horizontal="center" vertical="center"/>
    </xf>
    <xf numFmtId="165" fontId="71" fillId="0" borderId="75" xfId="46" applyNumberFormat="1" applyFont="1" applyFill="1" applyBorder="1" applyAlignment="1">
      <alignment horizontal="center" vertical="center"/>
    </xf>
    <xf numFmtId="0" fontId="94" fillId="0" borderId="7" xfId="46" applyFont="1" applyFill="1" applyBorder="1" applyAlignment="1">
      <alignment horizontal="center" vertical="center"/>
    </xf>
    <xf numFmtId="165" fontId="71" fillId="0" borderId="83" xfId="46" applyNumberFormat="1" applyFont="1" applyFill="1" applyBorder="1" applyAlignment="1">
      <alignment horizontal="center" vertical="center"/>
    </xf>
    <xf numFmtId="165" fontId="71" fillId="0" borderId="81" xfId="46" applyNumberFormat="1" applyFont="1" applyFill="1" applyBorder="1" applyAlignment="1">
      <alignment horizontal="center" vertical="center"/>
    </xf>
    <xf numFmtId="0" fontId="92" fillId="0" borderId="80" xfId="46" applyFont="1" applyFill="1" applyBorder="1" applyAlignment="1">
      <alignment horizontal="center" vertical="center"/>
    </xf>
    <xf numFmtId="165" fontId="71" fillId="0" borderId="80" xfId="46" applyNumberFormat="1" applyFont="1" applyFill="1" applyBorder="1" applyAlignment="1">
      <alignment horizontal="center" vertical="center"/>
    </xf>
    <xf numFmtId="165" fontId="71" fillId="0" borderId="84" xfId="46" applyNumberFormat="1" applyFont="1" applyFill="1" applyBorder="1" applyAlignment="1">
      <alignment horizontal="center" vertical="center"/>
    </xf>
    <xf numFmtId="0" fontId="93" fillId="0" borderId="80" xfId="46" applyFont="1" applyFill="1" applyBorder="1" applyAlignment="1">
      <alignment horizontal="center" vertical="center" wrapText="1"/>
    </xf>
    <xf numFmtId="166" fontId="34" fillId="0" borderId="80" xfId="51" applyNumberFormat="1" applyFont="1" applyFill="1" applyBorder="1" applyAlignment="1">
      <alignment horizontal="center" vertical="center"/>
    </xf>
    <xf numFmtId="0" fontId="93" fillId="0" borderId="84" xfId="46" applyFont="1" applyFill="1" applyBorder="1" applyAlignment="1">
      <alignment horizontal="center" vertical="center" wrapText="1"/>
    </xf>
    <xf numFmtId="166" fontId="34" fillId="0" borderId="4" xfId="51" applyNumberFormat="1" applyFont="1" applyFill="1" applyBorder="1" applyAlignment="1">
      <alignment horizontal="center" vertical="center"/>
    </xf>
    <xf numFmtId="0" fontId="93" fillId="0" borderId="4" xfId="46" applyFont="1" applyFill="1" applyBorder="1" applyAlignment="1">
      <alignment horizontal="center" vertical="center" wrapText="1"/>
    </xf>
    <xf numFmtId="166" fontId="34" fillId="0" borderId="88" xfId="51" applyNumberFormat="1" applyFont="1" applyFill="1" applyBorder="1" applyAlignment="1">
      <alignment horizontal="center" vertical="center"/>
    </xf>
    <xf numFmtId="165" fontId="71" fillId="0" borderId="79" xfId="46" applyNumberFormat="1" applyFont="1" applyFill="1" applyBorder="1" applyAlignment="1">
      <alignment horizontal="center" vertical="center"/>
    </xf>
    <xf numFmtId="0" fontId="94" fillId="0" borderId="76" xfId="46" applyFont="1" applyFill="1" applyBorder="1" applyAlignment="1">
      <alignment horizontal="center" vertical="center"/>
    </xf>
    <xf numFmtId="165" fontId="71" fillId="0" borderId="4" xfId="46" applyNumberFormat="1" applyFont="1" applyFill="1" applyBorder="1" applyAlignment="1">
      <alignment horizontal="center" vertical="center"/>
    </xf>
    <xf numFmtId="0" fontId="92" fillId="0" borderId="4" xfId="46" applyFont="1" applyFill="1" applyBorder="1" applyAlignment="1">
      <alignment horizontal="center" vertical="center"/>
    </xf>
    <xf numFmtId="165" fontId="71" fillId="0" borderId="87" xfId="46" applyNumberFormat="1" applyFont="1" applyFill="1" applyBorder="1" applyAlignment="1">
      <alignment horizontal="center" vertical="center"/>
    </xf>
    <xf numFmtId="0" fontId="92" fillId="0" borderId="75" xfId="46" applyFont="1" applyFill="1" applyBorder="1" applyAlignment="1">
      <alignment horizontal="center" vertical="center"/>
    </xf>
    <xf numFmtId="0" fontId="72" fillId="0" borderId="0" xfId="46" applyFont="1" applyFill="1" applyBorder="1" applyAlignment="1"/>
    <xf numFmtId="0" fontId="71" fillId="0" borderId="0" xfId="48"/>
    <xf numFmtId="0" fontId="71" fillId="0" borderId="0" xfId="48" applyAlignment="1">
      <alignment wrapText="1"/>
    </xf>
    <xf numFmtId="0" fontId="90" fillId="0" borderId="91" xfId="46" applyFont="1" applyFill="1" applyBorder="1" applyAlignment="1">
      <alignment horizontal="center" wrapText="1"/>
    </xf>
    <xf numFmtId="0" fontId="34" fillId="26" borderId="80" xfId="46" applyFont="1" applyFill="1" applyBorder="1" applyAlignment="1">
      <alignment horizontal="center" vertical="center"/>
    </xf>
    <xf numFmtId="0" fontId="89" fillId="0" borderId="84" xfId="46" applyFont="1" applyFill="1" applyBorder="1" applyAlignment="1">
      <alignment horizontal="center" vertical="center" wrapText="1"/>
    </xf>
    <xf numFmtId="0" fontId="37" fillId="0" borderId="4" xfId="48" applyFont="1" applyBorder="1" applyAlignment="1">
      <alignment horizontal="center" vertical="center"/>
    </xf>
    <xf numFmtId="0" fontId="72" fillId="0" borderId="75" xfId="46" applyFont="1" applyFill="1" applyBorder="1" applyAlignment="1">
      <alignment horizontal="center" vertical="center"/>
    </xf>
    <xf numFmtId="1" fontId="93" fillId="0" borderId="75" xfId="46" applyNumberFormat="1" applyFont="1" applyFill="1" applyBorder="1" applyAlignment="1">
      <alignment horizontal="center" vertical="center"/>
    </xf>
    <xf numFmtId="1" fontId="72" fillId="0" borderId="4" xfId="46" applyNumberFormat="1" applyFont="1" applyFill="1" applyBorder="1" applyAlignment="1">
      <alignment horizontal="center" vertical="center"/>
    </xf>
    <xf numFmtId="0" fontId="92" fillId="26" borderId="0" xfId="46" applyFont="1" applyFill="1" applyBorder="1" applyAlignment="1">
      <alignment horizontal="center" vertical="center"/>
    </xf>
    <xf numFmtId="0" fontId="92" fillId="0" borderId="0" xfId="46" applyFont="1" applyFill="1" applyBorder="1" applyAlignment="1">
      <alignment horizontal="center" vertical="center"/>
    </xf>
    <xf numFmtId="0" fontId="73" fillId="8" borderId="4" xfId="48" applyFont="1" applyFill="1" applyBorder="1" applyAlignment="1" applyProtection="1">
      <alignment horizontal="center" vertical="center"/>
    </xf>
    <xf numFmtId="0" fontId="93" fillId="27" borderId="80" xfId="46" applyFont="1" applyFill="1" applyBorder="1" applyAlignment="1">
      <alignment horizontal="center" vertical="center"/>
    </xf>
    <xf numFmtId="1" fontId="72" fillId="6" borderId="4" xfId="46" applyNumberFormat="1" applyFont="1" applyFill="1" applyBorder="1" applyAlignment="1">
      <alignment horizontal="center" vertical="center"/>
    </xf>
    <xf numFmtId="0" fontId="93" fillId="0" borderId="0" xfId="46" applyFont="1" applyFill="1" applyBorder="1" applyAlignment="1">
      <alignment horizontal="center" vertical="center"/>
    </xf>
    <xf numFmtId="0" fontId="37" fillId="2" borderId="7" xfId="48" applyFont="1" applyFill="1" applyBorder="1" applyAlignment="1">
      <alignment horizontal="center" vertical="center"/>
    </xf>
    <xf numFmtId="0" fontId="72" fillId="0" borderId="80" xfId="46" applyFont="1" applyFill="1" applyBorder="1" applyAlignment="1">
      <alignment horizontal="center" vertical="center"/>
    </xf>
    <xf numFmtId="0" fontId="92" fillId="26" borderId="4" xfId="46" applyFont="1" applyFill="1" applyBorder="1" applyAlignment="1">
      <alignment horizontal="center" vertical="center"/>
    </xf>
    <xf numFmtId="0" fontId="110" fillId="27" borderId="4" xfId="46" applyFont="1" applyFill="1" applyBorder="1" applyAlignment="1">
      <alignment horizontal="center" vertical="center" wrapText="1"/>
    </xf>
    <xf numFmtId="0" fontId="34" fillId="27" borderId="4" xfId="46" applyFont="1" applyFill="1" applyBorder="1" applyAlignment="1">
      <alignment horizontal="center" vertical="center"/>
    </xf>
    <xf numFmtId="0" fontId="72" fillId="27" borderId="87" xfId="46" applyFont="1" applyFill="1" applyBorder="1" applyAlignment="1">
      <alignment horizontal="center" vertical="center"/>
    </xf>
    <xf numFmtId="0" fontId="83" fillId="27" borderId="77" xfId="46" applyFont="1" applyFill="1" applyBorder="1" applyAlignment="1">
      <alignment horizontal="center" vertical="center"/>
    </xf>
    <xf numFmtId="1" fontId="72" fillId="27" borderId="87" xfId="46" applyNumberFormat="1" applyFont="1" applyFill="1" applyBorder="1" applyAlignment="1">
      <alignment horizontal="center" vertical="center"/>
    </xf>
    <xf numFmtId="0" fontId="72" fillId="27" borderId="88" xfId="46" applyFont="1" applyFill="1" applyBorder="1" applyAlignment="1">
      <alignment horizontal="center" vertical="center"/>
    </xf>
    <xf numFmtId="166" fontId="113" fillId="0" borderId="72" xfId="48" applyNumberFormat="1" applyFont="1" applyFill="1" applyBorder="1" applyAlignment="1">
      <alignment horizontal="center" vertical="center"/>
    </xf>
    <xf numFmtId="166" fontId="113" fillId="0" borderId="71" xfId="48" applyNumberFormat="1" applyFont="1" applyFill="1" applyBorder="1" applyAlignment="1">
      <alignment horizontal="center" vertical="center" wrapText="1"/>
    </xf>
    <xf numFmtId="0" fontId="72" fillId="0" borderId="87" xfId="46" applyFont="1" applyFill="1" applyBorder="1" applyAlignment="1">
      <alignment horizontal="center" vertical="center"/>
    </xf>
    <xf numFmtId="0" fontId="71" fillId="0" borderId="80" xfId="46" applyFont="1" applyFill="1" applyBorder="1" applyAlignment="1">
      <alignment horizontal="center" vertical="center"/>
    </xf>
    <xf numFmtId="1" fontId="72" fillId="0" borderId="87" xfId="46" applyNumberFormat="1" applyFont="1" applyFill="1" applyBorder="1" applyAlignment="1">
      <alignment horizontal="center" vertical="center"/>
    </xf>
    <xf numFmtId="0" fontId="72" fillId="0" borderId="88" xfId="46" applyFont="1" applyFill="1" applyBorder="1" applyAlignment="1">
      <alignment horizontal="center" vertical="center"/>
    </xf>
    <xf numFmtId="0" fontId="34" fillId="0" borderId="75" xfId="46" applyFont="1" applyFill="1" applyBorder="1" applyAlignment="1">
      <alignment horizontal="center" vertical="center"/>
    </xf>
    <xf numFmtId="166" fontId="34" fillId="0" borderId="75" xfId="51" applyNumberFormat="1" applyFont="1" applyFill="1" applyBorder="1" applyAlignment="1">
      <alignment horizontal="center" vertical="center"/>
    </xf>
    <xf numFmtId="0" fontId="34" fillId="0" borderId="0" xfId="46" applyFont="1" applyFill="1" applyAlignment="1"/>
    <xf numFmtId="0" fontId="93" fillId="0" borderId="0" xfId="48" applyFont="1"/>
    <xf numFmtId="0" fontId="0" fillId="0" borderId="80" xfId="46" applyFont="1" applyFill="1" applyBorder="1" applyAlignment="1">
      <alignment horizontal="center" vertical="center"/>
    </xf>
    <xf numFmtId="0" fontId="71" fillId="0" borderId="77" xfId="46" applyFont="1" applyFill="1" applyBorder="1" applyAlignment="1">
      <alignment horizontal="center" vertical="center"/>
    </xf>
    <xf numFmtId="165" fontId="71" fillId="0" borderId="77" xfId="46" applyNumberFormat="1" applyFont="1" applyFill="1" applyBorder="1" applyAlignment="1">
      <alignment horizontal="center" vertical="center"/>
    </xf>
    <xf numFmtId="165" fontId="71" fillId="0" borderId="76" xfId="46" applyNumberFormat="1" applyFont="1" applyFill="1" applyBorder="1" applyAlignment="1">
      <alignment horizontal="center" vertical="center"/>
    </xf>
    <xf numFmtId="0" fontId="72" fillId="0" borderId="4" xfId="46" applyFont="1" applyFill="1" applyBorder="1" applyAlignment="1">
      <alignment horizontal="center" vertical="center"/>
    </xf>
    <xf numFmtId="1" fontId="72" fillId="0" borderId="79" xfId="46" applyNumberFormat="1" applyFont="1" applyFill="1" applyBorder="1" applyAlignment="1">
      <alignment horizontal="center" vertical="center"/>
    </xf>
    <xf numFmtId="0" fontId="34" fillId="26" borderId="75" xfId="46" applyFont="1" applyFill="1" applyBorder="1" applyAlignment="1">
      <alignment horizontal="center" vertical="center"/>
    </xf>
    <xf numFmtId="0" fontId="93" fillId="0" borderId="88" xfId="46" applyFont="1" applyFill="1" applyBorder="1" applyAlignment="1">
      <alignment horizontal="center" vertical="center" wrapText="1"/>
    </xf>
    <xf numFmtId="0" fontId="94" fillId="0" borderId="87" xfId="46" applyFont="1" applyFill="1" applyBorder="1" applyAlignment="1">
      <alignment horizontal="center" vertical="center"/>
    </xf>
    <xf numFmtId="0" fontId="94" fillId="0" borderId="80" xfId="46" applyFont="1" applyFill="1" applyBorder="1" applyAlignment="1">
      <alignment horizontal="center" vertical="center"/>
    </xf>
    <xf numFmtId="0" fontId="94" fillId="0" borderId="77" xfId="46" applyFont="1" applyFill="1" applyBorder="1" applyAlignment="1">
      <alignment horizontal="center" vertical="center"/>
    </xf>
    <xf numFmtId="0" fontId="94" fillId="0" borderId="4" xfId="46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164" fontId="10" fillId="4" borderId="4" xfId="3" applyFont="1" applyFill="1" applyBorder="1" applyAlignment="1">
      <alignment horizontal="center" vertical="center" textRotation="90" wrapText="1"/>
    </xf>
    <xf numFmtId="164" fontId="10" fillId="0" borderId="4" xfId="3" applyFont="1" applyBorder="1" applyAlignment="1">
      <alignment horizontal="center" vertical="center" textRotation="90" wrapText="1"/>
    </xf>
    <xf numFmtId="0" fontId="12" fillId="0" borderId="7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7" fillId="10" borderId="3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3" fillId="0" borderId="19" xfId="0" applyFont="1" applyFill="1" applyBorder="1" applyAlignment="1" applyProtection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73" fillId="0" borderId="4" xfId="0" applyFont="1" applyFill="1" applyBorder="1" applyAlignment="1" applyProtection="1">
      <alignment horizontal="right" vertical="center"/>
    </xf>
    <xf numFmtId="0" fontId="0" fillId="0" borderId="4" xfId="0" applyFont="1" applyBorder="1" applyAlignment="1">
      <alignment vertical="center"/>
    </xf>
    <xf numFmtId="0" fontId="23" fillId="0" borderId="10" xfId="0" applyFont="1" applyFill="1" applyBorder="1" applyAlignment="1" applyProtection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3" fillId="0" borderId="4" xfId="0" applyFont="1" applyFill="1" applyBorder="1" applyAlignment="1" applyProtection="1">
      <alignment horizontal="righ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165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6" borderId="39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6" fillId="3" borderId="37" xfId="0" applyNumberFormat="1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2" fillId="2" borderId="41" xfId="0" applyFont="1" applyFill="1" applyBorder="1" applyAlignment="1" applyProtection="1">
      <alignment horizontal="left" vertical="center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 applyProtection="1">
      <alignment horizontal="center" vertical="center" wrapText="1"/>
    </xf>
    <xf numFmtId="0" fontId="56" fillId="2" borderId="4" xfId="0" applyFont="1" applyFill="1" applyBorder="1" applyAlignment="1" applyProtection="1">
      <alignment horizontal="left" vertical="center" wrapText="1"/>
    </xf>
    <xf numFmtId="0" fontId="5" fillId="23" borderId="43" xfId="0" applyFont="1" applyFill="1" applyBorder="1" applyAlignment="1" applyProtection="1">
      <alignment horizontal="center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right" vertical="center" wrapText="1"/>
    </xf>
    <xf numFmtId="0" fontId="21" fillId="0" borderId="55" xfId="0" applyFont="1" applyFill="1" applyBorder="1" applyAlignment="1" applyProtection="1">
      <alignment horizontal="right" vertical="center" wrapText="1"/>
    </xf>
    <xf numFmtId="0" fontId="21" fillId="0" borderId="56" xfId="0" applyFont="1" applyFill="1" applyBorder="1" applyAlignment="1" applyProtection="1">
      <alignment horizontal="right" vertical="center" wrapText="1"/>
    </xf>
    <xf numFmtId="0" fontId="50" fillId="0" borderId="1" xfId="0" applyFont="1" applyFill="1" applyBorder="1" applyAlignment="1" applyProtection="1">
      <alignment horizontal="center" vertical="center" wrapText="1"/>
    </xf>
    <xf numFmtId="0" fontId="26" fillId="0" borderId="57" xfId="0" applyFont="1" applyFill="1" applyBorder="1" applyAlignment="1" applyProtection="1">
      <alignment horizontal="right" vertical="center" wrapText="1"/>
    </xf>
    <xf numFmtId="0" fontId="21" fillId="0" borderId="58" xfId="0" applyFont="1" applyFill="1" applyBorder="1" applyAlignment="1" applyProtection="1">
      <alignment horizontal="right" vertical="center" wrapText="1"/>
    </xf>
    <xf numFmtId="0" fontId="21" fillId="0" borderId="59" xfId="0" applyFont="1" applyFill="1" applyBorder="1" applyAlignment="1" applyProtection="1">
      <alignment horizontal="right" vertical="center" wrapText="1"/>
    </xf>
    <xf numFmtId="0" fontId="21" fillId="0" borderId="60" xfId="0" applyFont="1" applyFill="1" applyBorder="1" applyAlignment="1" applyProtection="1">
      <alignment horizontal="right" vertical="center" wrapText="1"/>
    </xf>
    <xf numFmtId="0" fontId="21" fillId="0" borderId="61" xfId="0" applyFont="1" applyFill="1" applyBorder="1" applyAlignment="1" applyProtection="1">
      <alignment horizontal="right" vertical="center" wrapText="1"/>
    </xf>
    <xf numFmtId="0" fontId="21" fillId="0" borderId="62" xfId="0" applyFont="1" applyFill="1" applyBorder="1" applyAlignment="1" applyProtection="1">
      <alignment horizontal="right" vertical="center" wrapText="1"/>
    </xf>
    <xf numFmtId="0" fontId="52" fillId="12" borderId="15" xfId="0" applyFont="1" applyFill="1" applyBorder="1" applyAlignment="1" applyProtection="1">
      <alignment horizontal="left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56" fillId="2" borderId="10" xfId="0" applyFont="1" applyFill="1" applyBorder="1" applyAlignment="1" applyProtection="1">
      <alignment horizontal="left" vertical="center" wrapText="1"/>
    </xf>
    <xf numFmtId="0" fontId="56" fillId="0" borderId="10" xfId="0" applyFont="1" applyBorder="1" applyAlignment="1">
      <alignment wrapText="1"/>
    </xf>
    <xf numFmtId="0" fontId="56" fillId="0" borderId="4" xfId="0" applyFont="1" applyBorder="1" applyAlignment="1">
      <alignment wrapText="1"/>
    </xf>
    <xf numFmtId="0" fontId="5" fillId="8" borderId="13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4" xfId="0" applyFont="1" applyFill="1" applyBorder="1" applyAlignment="1" applyProtection="1">
      <alignment horizontal="right" vertical="center" wrapText="1"/>
    </xf>
    <xf numFmtId="0" fontId="37" fillId="0" borderId="0" xfId="25" applyBorder="1" applyAlignment="1">
      <alignment horizontal="center" vertical="center"/>
    </xf>
    <xf numFmtId="0" fontId="68" fillId="0" borderId="15" xfId="25" applyFont="1" applyFill="1" applyBorder="1" applyAlignment="1" applyProtection="1">
      <alignment horizontal="right" vertical="center" wrapText="1"/>
    </xf>
    <xf numFmtId="0" fontId="68" fillId="0" borderId="29" xfId="25" applyFont="1" applyFill="1" applyBorder="1" applyAlignment="1" applyProtection="1">
      <alignment horizontal="right" vertical="center" wrapText="1"/>
    </xf>
    <xf numFmtId="0" fontId="68" fillId="0" borderId="6" xfId="25" applyFont="1" applyFill="1" applyBorder="1" applyAlignment="1" applyProtection="1">
      <alignment horizontal="right" vertical="center" wrapText="1"/>
    </xf>
    <xf numFmtId="0" fontId="20" fillId="2" borderId="4" xfId="25" applyFont="1" applyFill="1" applyBorder="1" applyAlignment="1">
      <alignment horizontal="right" vertical="center"/>
    </xf>
    <xf numFmtId="0" fontId="65" fillId="0" borderId="0" xfId="25" applyFont="1" applyBorder="1" applyAlignment="1">
      <alignment horizontal="center" vertical="center"/>
    </xf>
    <xf numFmtId="0" fontId="63" fillId="0" borderId="0" xfId="25" applyFont="1" applyBorder="1" applyAlignment="1">
      <alignment horizontal="center" vertical="center"/>
    </xf>
    <xf numFmtId="0" fontId="66" fillId="0" borderId="67" xfId="25" applyFont="1" applyFill="1" applyBorder="1" applyAlignment="1" applyProtection="1">
      <alignment horizontal="right" vertical="center" wrapText="1"/>
    </xf>
    <xf numFmtId="0" fontId="66" fillId="0" borderId="68" xfId="25" applyFont="1" applyFill="1" applyBorder="1" applyAlignment="1" applyProtection="1">
      <alignment horizontal="right" vertical="center" wrapText="1"/>
    </xf>
    <xf numFmtId="0" fontId="66" fillId="0" borderId="69" xfId="25" applyFont="1" applyFill="1" applyBorder="1" applyAlignment="1" applyProtection="1">
      <alignment horizontal="right" vertical="center" wrapText="1"/>
    </xf>
    <xf numFmtId="0" fontId="4" fillId="2" borderId="0" xfId="25" applyFont="1" applyFill="1" applyBorder="1" applyAlignment="1" applyProtection="1">
      <alignment horizontal="center" wrapText="1"/>
    </xf>
    <xf numFmtId="0" fontId="37" fillId="0" borderId="0" xfId="25" applyAlignment="1">
      <alignment horizontal="center"/>
    </xf>
    <xf numFmtId="0" fontId="42" fillId="2" borderId="0" xfId="25" applyFont="1" applyFill="1" applyBorder="1" applyAlignment="1" applyProtection="1">
      <alignment horizontal="left"/>
    </xf>
    <xf numFmtId="0" fontId="5" fillId="2" borderId="42" xfId="25" applyFont="1" applyFill="1" applyBorder="1" applyAlignment="1" applyProtection="1">
      <alignment horizontal="center" vertical="center" wrapText="1"/>
    </xf>
    <xf numFmtId="0" fontId="5" fillId="2" borderId="43" xfId="25" applyFont="1" applyFill="1" applyBorder="1" applyAlignment="1" applyProtection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7" fillId="0" borderId="8" xfId="25" applyFont="1" applyBorder="1" applyAlignment="1">
      <alignment horizontal="center" vertical="center" wrapText="1"/>
    </xf>
    <xf numFmtId="0" fontId="7" fillId="5" borderId="44" xfId="25" applyFont="1" applyFill="1" applyBorder="1" applyAlignment="1" applyProtection="1">
      <alignment horizontal="center" vertical="center" wrapText="1"/>
    </xf>
    <xf numFmtId="0" fontId="5" fillId="2" borderId="14" xfId="25" applyFont="1" applyFill="1" applyBorder="1" applyAlignment="1" applyProtection="1">
      <alignment horizontal="center" vertical="center" wrapText="1"/>
    </xf>
    <xf numFmtId="0" fontId="5" fillId="2" borderId="66" xfId="25" applyFont="1" applyFill="1" applyBorder="1" applyAlignment="1" applyProtection="1">
      <alignment horizontal="center" vertical="center" wrapText="1"/>
    </xf>
    <xf numFmtId="0" fontId="5" fillId="24" borderId="4" xfId="25" applyFont="1" applyFill="1" applyBorder="1" applyAlignment="1" applyProtection="1">
      <alignment horizontal="center" vertical="center" wrapText="1"/>
    </xf>
    <xf numFmtId="0" fontId="46" fillId="0" borderId="4" xfId="25" applyFont="1" applyFill="1" applyBorder="1" applyAlignment="1" applyProtection="1">
      <alignment horizontal="center" vertical="center" wrapText="1"/>
    </xf>
    <xf numFmtId="0" fontId="5" fillId="0" borderId="4" xfId="25" applyFont="1" applyFill="1" applyBorder="1" applyAlignment="1" applyProtection="1">
      <alignment horizontal="center" vertical="center" wrapText="1"/>
    </xf>
    <xf numFmtId="0" fontId="65" fillId="0" borderId="8" xfId="25" applyFont="1" applyFill="1" applyBorder="1" applyAlignment="1" applyProtection="1">
      <alignment horizontal="center" vertical="center" wrapText="1"/>
    </xf>
    <xf numFmtId="0" fontId="66" fillId="0" borderId="4" xfId="25" applyFont="1" applyFill="1" applyBorder="1" applyAlignment="1" applyProtection="1">
      <alignment horizontal="right" vertical="center"/>
    </xf>
    <xf numFmtId="0" fontId="56" fillId="0" borderId="4" xfId="25" applyFont="1" applyFill="1" applyBorder="1" applyAlignment="1">
      <alignment horizontal="right" vertical="center"/>
    </xf>
    <xf numFmtId="0" fontId="37" fillId="0" borderId="4" xfId="25" applyFont="1" applyBorder="1" applyAlignment="1">
      <alignment horizontal="right" vertical="center"/>
    </xf>
    <xf numFmtId="0" fontId="26" fillId="0" borderId="15" xfId="25" applyFont="1" applyFill="1" applyBorder="1" applyAlignment="1" applyProtection="1">
      <alignment horizontal="right" vertical="center" wrapText="1"/>
    </xf>
    <xf numFmtId="0" fontId="26" fillId="0" borderId="29" xfId="25" applyFont="1" applyFill="1" applyBorder="1" applyAlignment="1" applyProtection="1">
      <alignment horizontal="right" vertical="center" wrapText="1"/>
    </xf>
    <xf numFmtId="0" fontId="26" fillId="0" borderId="6" xfId="25" applyFont="1" applyFill="1" applyBorder="1" applyAlignment="1" applyProtection="1">
      <alignment horizontal="right" vertical="center" wrapText="1"/>
    </xf>
    <xf numFmtId="0" fontId="20" fillId="2" borderId="4" xfId="25" applyFont="1" applyFill="1" applyBorder="1" applyAlignment="1">
      <alignment horizontal="left" vertical="center"/>
    </xf>
    <xf numFmtId="167" fontId="78" fillId="0" borderId="70" xfId="25" applyNumberFormat="1" applyFont="1" applyFill="1" applyBorder="1" applyAlignment="1" applyProtection="1">
      <alignment horizontal="left" wrapText="1"/>
    </xf>
    <xf numFmtId="0" fontId="64" fillId="0" borderId="71" xfId="25" applyFont="1" applyBorder="1" applyAlignment="1">
      <alignment horizontal="left" wrapText="1"/>
    </xf>
    <xf numFmtId="0" fontId="66" fillId="0" borderId="15" xfId="25" applyFont="1" applyFill="1" applyBorder="1" applyAlignment="1" applyProtection="1">
      <alignment horizontal="right" vertical="center" wrapText="1"/>
    </xf>
    <xf numFmtId="0" fontId="66" fillId="0" borderId="29" xfId="25" applyFont="1" applyFill="1" applyBorder="1" applyAlignment="1" applyProtection="1">
      <alignment horizontal="right" vertical="center" wrapText="1"/>
    </xf>
    <xf numFmtId="0" fontId="66" fillId="0" borderId="6" xfId="25" applyFont="1" applyFill="1" applyBorder="1" applyAlignment="1" applyProtection="1">
      <alignment horizontal="right" vertical="center" wrapText="1"/>
    </xf>
    <xf numFmtId="0" fontId="65" fillId="25" borderId="8" xfId="25" applyFont="1" applyFill="1" applyBorder="1" applyAlignment="1" applyProtection="1">
      <alignment horizontal="center" vertical="center" wrapText="1"/>
    </xf>
    <xf numFmtId="0" fontId="21" fillId="0" borderId="15" xfId="25" applyFont="1" applyFill="1" applyBorder="1" applyAlignment="1" applyProtection="1">
      <alignment horizontal="right" vertical="center" wrapText="1"/>
    </xf>
    <xf numFmtId="0" fontId="21" fillId="0" borderId="29" xfId="25" applyFont="1" applyFill="1" applyBorder="1" applyAlignment="1" applyProtection="1">
      <alignment horizontal="right" vertical="center" wrapText="1"/>
    </xf>
    <xf numFmtId="0" fontId="21" fillId="0" borderId="6" xfId="25" applyFont="1" applyFill="1" applyBorder="1" applyAlignment="1" applyProtection="1">
      <alignment horizontal="right" vertical="center" wrapText="1"/>
    </xf>
    <xf numFmtId="0" fontId="4" fillId="2" borderId="0" xfId="25" applyFont="1" applyFill="1" applyBorder="1" applyAlignment="1" applyProtection="1">
      <alignment horizontal="center" vertical="center" wrapText="1"/>
    </xf>
    <xf numFmtId="0" fontId="34" fillId="26" borderId="4" xfId="46" applyFont="1" applyFill="1" applyBorder="1" applyAlignment="1">
      <alignment horizontal="center" vertical="center"/>
    </xf>
    <xf numFmtId="0" fontId="114" fillId="0" borderId="76" xfId="46" applyFont="1" applyFill="1" applyBorder="1" applyAlignment="1">
      <alignment horizontal="right" vertical="center" wrapText="1"/>
    </xf>
    <xf numFmtId="0" fontId="114" fillId="0" borderId="87" xfId="46" applyFont="1" applyFill="1" applyBorder="1" applyAlignment="1">
      <alignment horizontal="right" vertical="center" wrapText="1"/>
    </xf>
    <xf numFmtId="166" fontId="113" fillId="0" borderId="75" xfId="48" applyNumberFormat="1" applyFont="1" applyFill="1" applyBorder="1" applyAlignment="1">
      <alignment horizontal="center" vertical="center"/>
    </xf>
    <xf numFmtId="166" fontId="113" fillId="0" borderId="76" xfId="48" applyNumberFormat="1" applyFont="1" applyFill="1" applyBorder="1" applyAlignment="1">
      <alignment horizontal="center" vertical="center"/>
    </xf>
    <xf numFmtId="166" fontId="113" fillId="0" borderId="6" xfId="48" applyNumberFormat="1" applyFont="1" applyFill="1" applyBorder="1" applyAlignment="1">
      <alignment horizontal="center" vertical="center"/>
    </xf>
    <xf numFmtId="166" fontId="113" fillId="0" borderId="4" xfId="48" applyNumberFormat="1" applyFont="1" applyFill="1" applyBorder="1" applyAlignment="1">
      <alignment horizontal="center" vertical="center"/>
    </xf>
    <xf numFmtId="0" fontId="71" fillId="0" borderId="92" xfId="48" applyFont="1" applyBorder="1" applyAlignment="1">
      <alignment horizontal="right" vertical="center" wrapText="1"/>
    </xf>
    <xf numFmtId="0" fontId="34" fillId="0" borderId="75" xfId="46" applyFont="1" applyFill="1" applyBorder="1" applyAlignment="1">
      <alignment horizontal="center" vertical="center" wrapText="1"/>
    </xf>
    <xf numFmtId="0" fontId="114" fillId="0" borderId="92" xfId="46" applyFont="1" applyFill="1" applyBorder="1" applyAlignment="1">
      <alignment horizontal="right" vertical="center" wrapText="1"/>
    </xf>
    <xf numFmtId="0" fontId="111" fillId="0" borderId="77" xfId="48" applyFont="1" applyFill="1" applyBorder="1" applyAlignment="1" applyProtection="1">
      <alignment horizontal="center" vertical="center" wrapText="1"/>
    </xf>
    <xf numFmtId="9" fontId="112" fillId="0" borderId="77" xfId="48" applyNumberFormat="1" applyFont="1" applyFill="1" applyBorder="1" applyAlignment="1" applyProtection="1">
      <alignment horizontal="center" vertical="center"/>
    </xf>
    <xf numFmtId="9" fontId="112" fillId="0" borderId="75" xfId="48" applyNumberFormat="1" applyFont="1" applyFill="1" applyBorder="1" applyAlignment="1" applyProtection="1">
      <alignment horizontal="center" vertical="center"/>
    </xf>
    <xf numFmtId="166" fontId="113" fillId="0" borderId="87" xfId="48" applyNumberFormat="1" applyFont="1" applyFill="1" applyBorder="1" applyAlignment="1">
      <alignment horizontal="center" vertical="center"/>
    </xf>
    <xf numFmtId="0" fontId="83" fillId="0" borderId="4" xfId="46" applyFont="1" applyFill="1" applyBorder="1" applyAlignment="1">
      <alignment horizontal="center" vertical="center" wrapText="1"/>
    </xf>
    <xf numFmtId="0" fontId="34" fillId="26" borderId="90" xfId="46" applyFont="1" applyFill="1" applyBorder="1" applyAlignment="1">
      <alignment horizontal="center" vertical="center" wrapText="1"/>
    </xf>
    <xf numFmtId="0" fontId="89" fillId="0" borderId="75" xfId="46" applyFont="1" applyFill="1" applyBorder="1" applyAlignment="1">
      <alignment horizontal="center" vertical="center" wrapText="1"/>
    </xf>
    <xf numFmtId="0" fontId="34" fillId="26" borderId="75" xfId="46" applyFont="1" applyFill="1" applyBorder="1" applyAlignment="1">
      <alignment horizontal="center" vertical="center" wrapText="1"/>
    </xf>
    <xf numFmtId="0" fontId="89" fillId="0" borderId="4" xfId="46" applyFont="1" applyFill="1" applyBorder="1" applyAlignment="1">
      <alignment horizontal="center" vertical="center" wrapText="1"/>
    </xf>
    <xf numFmtId="0" fontId="90" fillId="26" borderId="75" xfId="46" applyFont="1" applyFill="1" applyBorder="1" applyAlignment="1">
      <alignment horizontal="center" vertical="center" wrapText="1"/>
    </xf>
    <xf numFmtId="0" fontId="80" fillId="0" borderId="0" xfId="46" applyFont="1" applyFill="1" applyAlignment="1">
      <alignment horizontal="center" vertical="center" wrapText="1"/>
    </xf>
    <xf numFmtId="0" fontId="108" fillId="0" borderId="0" xfId="46" applyFont="1" applyFill="1" applyAlignment="1">
      <alignment horizontal="left" vertical="top"/>
    </xf>
    <xf numFmtId="0" fontId="83" fillId="0" borderId="73" xfId="46" applyFont="1" applyFill="1" applyBorder="1" applyAlignment="1">
      <alignment horizontal="center" vertical="center" wrapText="1"/>
    </xf>
    <xf numFmtId="0" fontId="109" fillId="0" borderId="89" xfId="48" applyFont="1" applyFill="1" applyBorder="1" applyAlignment="1">
      <alignment horizontal="center" vertical="center" wrapText="1"/>
    </xf>
    <xf numFmtId="0" fontId="83" fillId="0" borderId="90" xfId="46" applyFont="1" applyFill="1" applyBorder="1" applyAlignment="1">
      <alignment horizontal="center" vertical="center" wrapText="1"/>
    </xf>
    <xf numFmtId="0" fontId="83" fillId="0" borderId="75" xfId="46" applyFont="1" applyFill="1" applyBorder="1" applyAlignment="1">
      <alignment horizontal="center" vertical="center" wrapText="1"/>
    </xf>
    <xf numFmtId="0" fontId="83" fillId="0" borderId="75" xfId="46" applyFont="1" applyFill="1" applyBorder="1" applyAlignment="1">
      <alignment horizontal="center" vertical="center"/>
    </xf>
    <xf numFmtId="0" fontId="87" fillId="0" borderId="75" xfId="46" applyFont="1" applyFill="1" applyBorder="1" applyAlignment="1">
      <alignment horizontal="center" vertical="center" wrapText="1"/>
    </xf>
    <xf numFmtId="0" fontId="83" fillId="0" borderId="76" xfId="46" applyFont="1" applyFill="1" applyBorder="1" applyAlignment="1">
      <alignment horizontal="center" vertical="center" wrapText="1"/>
    </xf>
    <xf numFmtId="0" fontId="34" fillId="26" borderId="75" xfId="46" applyFont="1" applyFill="1" applyBorder="1" applyAlignment="1">
      <alignment horizontal="center" vertical="center"/>
    </xf>
    <xf numFmtId="0" fontId="34" fillId="0" borderId="76" xfId="46" applyFont="1" applyFill="1" applyBorder="1" applyAlignment="1">
      <alignment horizontal="center" vertical="center" wrapText="1"/>
    </xf>
    <xf numFmtId="166" fontId="101" fillId="0" borderId="75" xfId="40" applyNumberFormat="1" applyFont="1" applyFill="1" applyBorder="1" applyAlignment="1">
      <alignment horizontal="center" vertical="center" wrapText="1"/>
    </xf>
    <xf numFmtId="166" fontId="101" fillId="0" borderId="76" xfId="40" applyNumberFormat="1" applyFont="1" applyFill="1" applyBorder="1" applyAlignment="1">
      <alignment horizontal="center" vertical="center" wrapText="1"/>
    </xf>
    <xf numFmtId="166" fontId="101" fillId="0" borderId="87" xfId="40" applyNumberFormat="1" applyFont="1" applyFill="1" applyBorder="1" applyAlignment="1">
      <alignment horizontal="center" vertical="center" wrapText="1"/>
    </xf>
    <xf numFmtId="0" fontId="93" fillId="0" borderId="75" xfId="46" applyFont="1" applyFill="1" applyBorder="1" applyAlignment="1">
      <alignment horizontal="center" vertical="center" wrapText="1"/>
    </xf>
    <xf numFmtId="0" fontId="93" fillId="0" borderId="76" xfId="46" applyFont="1" applyFill="1" applyBorder="1" applyAlignment="1">
      <alignment horizontal="center" vertical="center" wrapText="1"/>
    </xf>
    <xf numFmtId="0" fontId="82" fillId="0" borderId="76" xfId="46" applyFont="1" applyFill="1" applyBorder="1" applyAlignment="1">
      <alignment horizontal="right" vertical="center"/>
    </xf>
    <xf numFmtId="0" fontId="82" fillId="0" borderId="93" xfId="0" applyFont="1" applyBorder="1" applyAlignment="1">
      <alignment horizontal="right" vertical="center"/>
    </xf>
    <xf numFmtId="0" fontId="82" fillId="0" borderId="76" xfId="46" applyFont="1" applyFill="1" applyBorder="1" applyAlignment="1">
      <alignment horizontal="right" vertical="center" wrapText="1"/>
    </xf>
    <xf numFmtId="0" fontId="82" fillId="0" borderId="87" xfId="0" applyFont="1" applyBorder="1" applyAlignment="1">
      <alignment horizontal="right" wrapText="1"/>
    </xf>
    <xf numFmtId="0" fontId="71" fillId="0" borderId="76" xfId="46" applyFont="1" applyFill="1" applyBorder="1" applyAlignment="1">
      <alignment horizontal="right" vertical="center" wrapText="1"/>
    </xf>
    <xf numFmtId="0" fontId="0" fillId="0" borderId="87" xfId="0" applyBorder="1" applyAlignment="1">
      <alignment horizontal="right" vertical="center"/>
    </xf>
    <xf numFmtId="0" fontId="99" fillId="26" borderId="75" xfId="50" applyFont="1" applyFill="1" applyBorder="1" applyAlignment="1">
      <alignment horizontal="center" vertical="center" wrapText="1"/>
    </xf>
    <xf numFmtId="9" fontId="100" fillId="26" borderId="75" xfId="50" applyNumberFormat="1" applyFont="1" applyFill="1" applyBorder="1" applyAlignment="1">
      <alignment horizontal="center" vertical="center" wrapText="1"/>
    </xf>
    <xf numFmtId="0" fontId="82" fillId="0" borderId="0" xfId="46" applyFont="1" applyFill="1" applyAlignment="1">
      <alignment horizontal="left" vertical="center"/>
    </xf>
    <xf numFmtId="0" fontId="84" fillId="26" borderId="74" xfId="0" applyFont="1" applyFill="1" applyBorder="1" applyAlignment="1" applyProtection="1">
      <alignment horizontal="center" vertical="center" wrapText="1"/>
    </xf>
  </cellXfs>
  <cellStyles count="56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40"/>
    <cellStyle name="Heading" xfId="52"/>
    <cellStyle name="Heading1" xfId="53"/>
    <cellStyle name="normal" xfId="23"/>
    <cellStyle name="Result" xfId="54"/>
    <cellStyle name="Result2" xfId="55"/>
    <cellStyle name="Обычный" xfId="0" builtinId="0"/>
    <cellStyle name="Обычный 2" xfId="24"/>
    <cellStyle name="Обычный 2 2" xfId="25"/>
    <cellStyle name="Обычный 2 3" xfId="26"/>
    <cellStyle name="Обычный 2 4" xfId="27"/>
    <cellStyle name="Обычный 2 4 2" xfId="41"/>
    <cellStyle name="Обычный 3" xfId="28"/>
    <cellStyle name="Обычный 3 2" xfId="29"/>
    <cellStyle name="Обычный 3 2 2" xfId="42"/>
    <cellStyle name="Обычный 3 3" xfId="30"/>
    <cellStyle name="Обычный 3 4" xfId="31"/>
    <cellStyle name="Обычный 4" xfId="32"/>
    <cellStyle name="Обычный 4 2" xfId="33"/>
    <cellStyle name="Обычный 4 2 2" xfId="43"/>
    <cellStyle name="Обычный 5" xfId="2"/>
    <cellStyle name="Обычный 5 2" xfId="44"/>
    <cellStyle name="Обычный 6" xfId="34"/>
    <cellStyle name="Обычный 7" xfId="45"/>
    <cellStyle name="Обычный 8" xfId="48"/>
    <cellStyle name="Обычный_Смертность от травм всего населения за 9 месяцев 2008 г. (version 1)" xfId="46"/>
    <cellStyle name="Обычный_Структура смертности по основным причинам за  2009 г." xfId="50"/>
    <cellStyle name="Обычный_янв" xfId="35"/>
    <cellStyle name="Обычный_янв 2" xfId="4"/>
    <cellStyle name="Обычный_янв 3" xfId="49"/>
    <cellStyle name="Процентный" xfId="1" builtinId="5"/>
    <cellStyle name="Процентный 2" xfId="39"/>
    <cellStyle name="Процентный 3" xfId="36"/>
    <cellStyle name="Процентный 4" xfId="47"/>
    <cellStyle name="Процентный 5" xfId="51"/>
    <cellStyle name="ТЕКСТ" xfId="37"/>
    <cellStyle name="Финансовый 2" xfId="3"/>
    <cellStyle name="Финансовый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9;&#1090;&#1077;-&#1077;%20&#1076;&#1074;&#1080;-&#1077;-18&#1075;/&#1044;&#1077;&#1084;&#1086;&#1075;&#1088;&#1072;&#1092;&#1080;&#1103;%20-2018/&#1082;&#1083;&#1072;&#1089;&#1089;&#1072;&#1084;%20&#1073;&#1086;&#1083;&#1077;&#1079;%20-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копия"/>
      <sheetName val="янв -18 "/>
      <sheetName val="янв (2)"/>
      <sheetName val="фев"/>
      <sheetName val="2 мес-18"/>
      <sheetName val="2 мес-18 (рай)"/>
      <sheetName val="3 мес-18"/>
      <sheetName val="1 кв-2018"/>
      <sheetName val="4 мес-18 "/>
      <sheetName val="4  мес (2)"/>
      <sheetName val="май"/>
      <sheetName val="за 5 м "/>
      <sheetName val="за 5 м (2)"/>
      <sheetName val="июнь"/>
      <sheetName val="за 6 м "/>
      <sheetName val="за 6 м (2)"/>
      <sheetName val="1 полуг"/>
      <sheetName val="1 полуг-1"/>
      <sheetName val="1 полуг-2"/>
      <sheetName val="июль"/>
      <sheetName val="7мес-18г"/>
      <sheetName val="7 мес-18-2"/>
      <sheetName val="авг"/>
      <sheetName val="авг (2)"/>
      <sheetName val="8 мес-18"/>
      <sheetName val="8 (2)"/>
      <sheetName val="R 00-99"/>
      <sheetName val="сен"/>
      <sheetName val="9 мес"/>
      <sheetName val="9 мес (2)"/>
      <sheetName val="окт"/>
      <sheetName val="10 мес,-изменен"/>
      <sheetName val="10мес-2"/>
      <sheetName val="10 мес-18"/>
      <sheetName val="ноя"/>
      <sheetName val="11м-18"/>
      <sheetName val="11м (2)"/>
      <sheetName val="злок онк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авг-18"/>
      <sheetName val="8м-2018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декаб -18"/>
      <sheetName val="2018тру "/>
      <sheetName val="2018тру (2)"/>
      <sheetName val="R"/>
      <sheetName val="НИЗ"/>
      <sheetName val="Минэконразв"/>
      <sheetName val="зап Гос Думы-о дос тел умерших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3">
          <cell r="D23">
            <v>993.1</v>
          </cell>
          <cell r="E23">
            <v>17.100000000000001</v>
          </cell>
          <cell r="F23">
            <v>145.80000000000001</v>
          </cell>
          <cell r="G23">
            <v>1.3886253072333492</v>
          </cell>
          <cell r="H23">
            <v>15.7</v>
          </cell>
          <cell r="I23">
            <v>0.4628751024111164</v>
          </cell>
          <cell r="J23">
            <v>29.2</v>
          </cell>
          <cell r="K23">
            <v>425.3</v>
          </cell>
          <cell r="L23">
            <v>51.4</v>
          </cell>
          <cell r="M23">
            <v>51.4</v>
          </cell>
          <cell r="N23">
            <v>0.4628751024111164</v>
          </cell>
          <cell r="O23">
            <v>1.8515004096444656</v>
          </cell>
          <cell r="P23">
            <v>18.5</v>
          </cell>
          <cell r="Q23">
            <v>0</v>
          </cell>
          <cell r="R23">
            <v>410.8</v>
          </cell>
          <cell r="S23">
            <v>7.4060016385778624</v>
          </cell>
          <cell r="T23">
            <v>78.2</v>
          </cell>
          <cell r="U23">
            <v>141.63978133780162</v>
          </cell>
          <cell r="V23">
            <v>6.5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showZeros="0" zoomScaleNormal="100" zoomScaleSheetLayoutView="100" workbookViewId="0">
      <pane ySplit="5" topLeftCell="A6" activePane="bottomLeft" state="frozen"/>
      <selection pane="bottomLeft" sqref="A1:XFD5"/>
    </sheetView>
  </sheetViews>
  <sheetFormatPr defaultRowHeight="12.75"/>
  <cols>
    <col min="1" max="1" width="3.5703125" customWidth="1"/>
    <col min="2" max="2" width="20.7109375" customWidth="1"/>
    <col min="3" max="3" width="10.5703125" customWidth="1"/>
    <col min="4" max="4" width="8.42578125" customWidth="1"/>
    <col min="5" max="5" width="7.7109375" customWidth="1"/>
    <col min="6" max="6" width="6.28515625" customWidth="1"/>
    <col min="7" max="7" width="5.85546875" customWidth="1"/>
    <col min="8" max="8" width="5.7109375" customWidth="1"/>
    <col min="9" max="9" width="7" customWidth="1"/>
    <col min="10" max="10" width="7.42578125" customWidth="1"/>
    <col min="11" max="11" width="7.7109375" customWidth="1"/>
    <col min="12" max="12" width="7.28515625" customWidth="1"/>
    <col min="13" max="13" width="6.7109375" customWidth="1"/>
    <col min="14" max="15" width="8.28515625" customWidth="1"/>
    <col min="16" max="16" width="9.42578125" customWidth="1"/>
    <col min="17" max="17" width="8.5703125" customWidth="1"/>
    <col min="18" max="18" width="6.7109375" customWidth="1"/>
    <col min="19" max="19" width="7.140625" customWidth="1"/>
    <col min="20" max="20" width="7" customWidth="1"/>
    <col min="21" max="21" width="8.28515625" customWidth="1"/>
    <col min="22" max="22" width="8.42578125" customWidth="1"/>
    <col min="23" max="23" width="7" customWidth="1"/>
    <col min="24" max="24" width="7.42578125" customWidth="1"/>
    <col min="25" max="25" width="8.28515625" customWidth="1"/>
    <col min="26" max="26" width="8.7109375" customWidth="1"/>
    <col min="27" max="27" width="7.5703125" customWidth="1"/>
    <col min="28" max="28" width="8" customWidth="1"/>
  </cols>
  <sheetData>
    <row r="1" spans="1:28" ht="37.9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8" ht="28.5" customHeight="1" thickBot="1">
      <c r="A2" s="440" t="s">
        <v>161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8" ht="28.9" customHeight="1" thickBot="1">
      <c r="A3" s="441" t="s">
        <v>1</v>
      </c>
      <c r="B3" s="441" t="s">
        <v>2</v>
      </c>
      <c r="C3" s="442" t="s">
        <v>3</v>
      </c>
      <c r="D3" s="443" t="s">
        <v>4</v>
      </c>
      <c r="E3" s="444" t="s">
        <v>5</v>
      </c>
      <c r="F3" s="444"/>
      <c r="G3" s="444"/>
      <c r="H3" s="444"/>
      <c r="I3" s="444"/>
      <c r="J3" s="444"/>
      <c r="K3" s="444"/>
      <c r="L3" s="444"/>
      <c r="M3" s="444"/>
      <c r="N3" s="445" t="s">
        <v>6</v>
      </c>
      <c r="O3" s="446" t="s">
        <v>7</v>
      </c>
      <c r="P3" s="446"/>
      <c r="Q3" s="446"/>
      <c r="R3" s="446"/>
      <c r="S3" s="446"/>
      <c r="T3" s="447" t="s">
        <v>8</v>
      </c>
      <c r="U3" s="459" t="s">
        <v>9</v>
      </c>
      <c r="V3" s="461" t="s">
        <v>10</v>
      </c>
      <c r="W3" s="462" t="s">
        <v>11</v>
      </c>
      <c r="X3" s="463" t="s">
        <v>12</v>
      </c>
      <c r="Y3" s="465" t="s">
        <v>13</v>
      </c>
      <c r="Z3" s="466"/>
      <c r="AA3" s="437" t="s">
        <v>14</v>
      </c>
      <c r="AB3" s="437" t="s">
        <v>15</v>
      </c>
    </row>
    <row r="4" spans="1:28" ht="34.5" customHeight="1" thickBot="1">
      <c r="A4" s="441"/>
      <c r="B4" s="441"/>
      <c r="C4" s="442"/>
      <c r="D4" s="443"/>
      <c r="E4" s="458" t="s">
        <v>16</v>
      </c>
      <c r="F4" s="441" t="s">
        <v>17</v>
      </c>
      <c r="G4" s="441" t="s">
        <v>18</v>
      </c>
      <c r="H4" s="1" t="s">
        <v>19</v>
      </c>
      <c r="I4" s="2"/>
      <c r="J4" s="441" t="s">
        <v>20</v>
      </c>
      <c r="K4" s="441" t="s">
        <v>21</v>
      </c>
      <c r="L4" s="441" t="s">
        <v>22</v>
      </c>
      <c r="M4" s="441" t="s">
        <v>23</v>
      </c>
      <c r="N4" s="445"/>
      <c r="O4" s="445" t="s">
        <v>24</v>
      </c>
      <c r="P4" s="445" t="s">
        <v>25</v>
      </c>
      <c r="Q4" s="445" t="s">
        <v>26</v>
      </c>
      <c r="R4" s="445" t="s">
        <v>27</v>
      </c>
      <c r="S4" s="450" t="s">
        <v>28</v>
      </c>
      <c r="T4" s="447"/>
      <c r="U4" s="459"/>
      <c r="V4" s="461"/>
      <c r="W4" s="462"/>
      <c r="X4" s="463"/>
      <c r="Y4" s="452" t="s">
        <v>29</v>
      </c>
      <c r="Z4" s="454" t="s">
        <v>30</v>
      </c>
      <c r="AA4" s="438"/>
      <c r="AB4" s="438"/>
    </row>
    <row r="5" spans="1:28" ht="39" customHeight="1">
      <c r="A5" s="441"/>
      <c r="B5" s="441"/>
      <c r="C5" s="442"/>
      <c r="D5" s="443"/>
      <c r="E5" s="458"/>
      <c r="F5" s="441"/>
      <c r="G5" s="441"/>
      <c r="H5" s="3" t="s">
        <v>31</v>
      </c>
      <c r="I5" s="3" t="s">
        <v>32</v>
      </c>
      <c r="J5" s="441"/>
      <c r="K5" s="441"/>
      <c r="L5" s="441"/>
      <c r="M5" s="441"/>
      <c r="N5" s="445"/>
      <c r="O5" s="445"/>
      <c r="P5" s="445"/>
      <c r="Q5" s="449"/>
      <c r="R5" s="449"/>
      <c r="S5" s="451"/>
      <c r="T5" s="448"/>
      <c r="U5" s="460"/>
      <c r="V5" s="461"/>
      <c r="W5" s="462"/>
      <c r="X5" s="464"/>
      <c r="Y5" s="453"/>
      <c r="Z5" s="455"/>
      <c r="AA5" s="438"/>
      <c r="AB5" s="438"/>
    </row>
    <row r="6" spans="1:28" ht="21.75" customHeight="1">
      <c r="A6" s="4">
        <v>1</v>
      </c>
      <c r="B6" s="5" t="s">
        <v>33</v>
      </c>
      <c r="C6" s="6">
        <v>33982</v>
      </c>
      <c r="D6" s="7">
        <v>390</v>
      </c>
      <c r="E6" s="7">
        <v>305</v>
      </c>
      <c r="F6" s="8">
        <v>1</v>
      </c>
      <c r="G6" s="8">
        <v>0</v>
      </c>
      <c r="H6" s="8">
        <v>1</v>
      </c>
      <c r="I6" s="8">
        <v>1</v>
      </c>
      <c r="J6" s="8">
        <v>80</v>
      </c>
      <c r="K6" s="8">
        <v>224</v>
      </c>
      <c r="L6" s="9">
        <v>189</v>
      </c>
      <c r="M6" s="8">
        <v>116</v>
      </c>
      <c r="N6" s="10">
        <v>11.476664116296863</v>
      </c>
      <c r="O6" s="10">
        <v>8.9753398858219064</v>
      </c>
      <c r="P6" s="11">
        <v>4.3089518474631046</v>
      </c>
      <c r="Q6" s="12">
        <v>2.5641025641025643</v>
      </c>
      <c r="R6" s="12">
        <v>5.1150895140664963</v>
      </c>
      <c r="S6" s="12">
        <v>2.5575447570332481</v>
      </c>
      <c r="T6" s="12">
        <v>2.5013242304749568</v>
      </c>
      <c r="U6" s="13"/>
      <c r="V6" s="14">
        <v>18566</v>
      </c>
      <c r="W6" s="15">
        <v>0</v>
      </c>
      <c r="X6" s="16">
        <v>1</v>
      </c>
      <c r="Y6" s="17">
        <v>1.1638733705772812</v>
      </c>
      <c r="Z6" s="18">
        <v>8592</v>
      </c>
      <c r="AA6" s="19">
        <v>42.5</v>
      </c>
      <c r="AB6" s="20">
        <v>85</v>
      </c>
    </row>
    <row r="7" spans="1:28" ht="21.75" customHeight="1">
      <c r="A7" s="4">
        <v>2</v>
      </c>
      <c r="B7" s="5" t="s">
        <v>34</v>
      </c>
      <c r="C7" s="6">
        <v>8322</v>
      </c>
      <c r="D7" s="7">
        <v>113</v>
      </c>
      <c r="E7" s="7">
        <v>99</v>
      </c>
      <c r="F7" s="8">
        <v>1</v>
      </c>
      <c r="G7" s="8">
        <v>1</v>
      </c>
      <c r="H7" s="8">
        <v>0</v>
      </c>
      <c r="I7" s="8">
        <v>0</v>
      </c>
      <c r="J7" s="8">
        <v>22</v>
      </c>
      <c r="K7" s="8">
        <v>75</v>
      </c>
      <c r="L7" s="9">
        <v>49</v>
      </c>
      <c r="M7" s="8">
        <v>50</v>
      </c>
      <c r="N7" s="10">
        <v>13.578466714732034</v>
      </c>
      <c r="O7" s="10">
        <v>11.896178803172313</v>
      </c>
      <c r="P7" s="11">
        <v>5.0377833753148611</v>
      </c>
      <c r="Q7" s="12">
        <v>8.8495575221238933</v>
      </c>
      <c r="R7" s="12">
        <v>0</v>
      </c>
      <c r="S7" s="12">
        <v>0</v>
      </c>
      <c r="T7" s="12">
        <v>1.6822879115597207</v>
      </c>
      <c r="U7" s="13"/>
      <c r="V7" s="14">
        <v>4367</v>
      </c>
      <c r="W7" s="15">
        <v>0</v>
      </c>
      <c r="X7" s="16">
        <v>2</v>
      </c>
      <c r="Y7" s="17">
        <v>8.3857442348008391</v>
      </c>
      <c r="Z7" s="18">
        <v>2385</v>
      </c>
      <c r="AA7" s="19">
        <v>7</v>
      </c>
      <c r="AB7" s="20">
        <v>14</v>
      </c>
    </row>
    <row r="8" spans="1:28" ht="21.75" customHeight="1">
      <c r="A8" s="4">
        <v>3</v>
      </c>
      <c r="B8" s="5" t="s">
        <v>35</v>
      </c>
      <c r="C8" s="6">
        <v>12389</v>
      </c>
      <c r="D8" s="7">
        <v>167</v>
      </c>
      <c r="E8" s="7">
        <v>166</v>
      </c>
      <c r="F8" s="8">
        <v>2</v>
      </c>
      <c r="G8" s="8">
        <v>2</v>
      </c>
      <c r="H8" s="8">
        <v>2</v>
      </c>
      <c r="I8" s="8">
        <v>3</v>
      </c>
      <c r="J8" s="8">
        <v>41</v>
      </c>
      <c r="K8" s="8">
        <v>121</v>
      </c>
      <c r="L8" s="9">
        <v>99</v>
      </c>
      <c r="M8" s="8">
        <v>67</v>
      </c>
      <c r="N8" s="10">
        <v>13.479699733634675</v>
      </c>
      <c r="O8" s="10">
        <v>13.398982968762612</v>
      </c>
      <c r="P8" s="11">
        <v>6.673177083333333</v>
      </c>
      <c r="Q8" s="12">
        <v>11.976047904191617</v>
      </c>
      <c r="R8" s="12">
        <v>29.411764705882351</v>
      </c>
      <c r="S8" s="12">
        <v>17.647058823529413</v>
      </c>
      <c r="T8" s="12">
        <v>8.0716764872063251E-2</v>
      </c>
      <c r="U8" s="13"/>
      <c r="V8" s="14">
        <v>6144</v>
      </c>
      <c r="W8" s="15">
        <v>0</v>
      </c>
      <c r="X8" s="16">
        <v>4</v>
      </c>
      <c r="Y8" s="17">
        <v>10.471204188481675</v>
      </c>
      <c r="Z8" s="18">
        <v>3820</v>
      </c>
      <c r="AA8" s="19">
        <v>0.5</v>
      </c>
      <c r="AB8" s="20">
        <v>1</v>
      </c>
    </row>
    <row r="9" spans="1:28" ht="21.75" customHeight="1">
      <c r="A9" s="4">
        <v>4</v>
      </c>
      <c r="B9" s="5" t="s">
        <v>36</v>
      </c>
      <c r="C9" s="6">
        <v>13753</v>
      </c>
      <c r="D9" s="7">
        <v>187</v>
      </c>
      <c r="E9" s="7">
        <v>152</v>
      </c>
      <c r="F9" s="8">
        <v>2</v>
      </c>
      <c r="G9" s="8">
        <v>2</v>
      </c>
      <c r="H9" s="8">
        <v>1</v>
      </c>
      <c r="I9" s="8">
        <v>0</v>
      </c>
      <c r="J9" s="8">
        <v>36</v>
      </c>
      <c r="K9" s="8">
        <v>112</v>
      </c>
      <c r="L9" s="9">
        <v>84</v>
      </c>
      <c r="M9" s="8">
        <v>68</v>
      </c>
      <c r="N9" s="10">
        <v>13.597033374536464</v>
      </c>
      <c r="O9" s="10">
        <v>11.052134079837126</v>
      </c>
      <c r="P9" s="11">
        <v>5.2654673102237828</v>
      </c>
      <c r="Q9" s="12">
        <v>10.695187165775401</v>
      </c>
      <c r="R9" s="12">
        <v>5.3475935828877006</v>
      </c>
      <c r="S9" s="12">
        <v>0</v>
      </c>
      <c r="T9" s="12">
        <v>2.5448992946993378</v>
      </c>
      <c r="U9" s="13"/>
      <c r="V9" s="14">
        <v>6837</v>
      </c>
      <c r="W9" s="15">
        <v>0</v>
      </c>
      <c r="X9" s="16">
        <v>4</v>
      </c>
      <c r="Y9" s="17">
        <v>9.1199270405836756</v>
      </c>
      <c r="Z9" s="18">
        <v>4386</v>
      </c>
      <c r="AA9" s="19">
        <v>17.5</v>
      </c>
      <c r="AB9" s="20">
        <v>35</v>
      </c>
    </row>
    <row r="10" spans="1:28" ht="21.75" customHeight="1">
      <c r="A10" s="4">
        <v>5</v>
      </c>
      <c r="B10" s="5" t="s">
        <v>37</v>
      </c>
      <c r="C10" s="6">
        <v>14347</v>
      </c>
      <c r="D10" s="7">
        <v>224</v>
      </c>
      <c r="E10" s="7">
        <v>155</v>
      </c>
      <c r="F10" s="8">
        <v>1</v>
      </c>
      <c r="G10" s="8">
        <v>1</v>
      </c>
      <c r="H10" s="8">
        <v>1</v>
      </c>
      <c r="I10" s="8">
        <v>0</v>
      </c>
      <c r="J10" s="8">
        <v>41</v>
      </c>
      <c r="K10" s="8">
        <v>112</v>
      </c>
      <c r="L10" s="9">
        <v>83</v>
      </c>
      <c r="M10" s="8">
        <v>72</v>
      </c>
      <c r="N10" s="10">
        <v>15.613020143584025</v>
      </c>
      <c r="O10" s="10">
        <v>10.803652331497874</v>
      </c>
      <c r="P10" s="11">
        <v>5.7126933259021877</v>
      </c>
      <c r="Q10" s="12">
        <v>4.4642857142857144</v>
      </c>
      <c r="R10" s="12">
        <v>4.4642857142857144</v>
      </c>
      <c r="S10" s="12">
        <v>0</v>
      </c>
      <c r="T10" s="12">
        <v>4.8093678120861512</v>
      </c>
      <c r="U10" s="21"/>
      <c r="V10" s="14">
        <v>7177</v>
      </c>
      <c r="W10" s="15">
        <v>1</v>
      </c>
      <c r="X10" s="16">
        <v>3</v>
      </c>
      <c r="Y10" s="17">
        <v>6.603565925599824</v>
      </c>
      <c r="Z10" s="18">
        <v>4543</v>
      </c>
      <c r="AA10" s="19">
        <v>34.5</v>
      </c>
      <c r="AB10" s="20">
        <v>69</v>
      </c>
    </row>
    <row r="11" spans="1:28" ht="21.75" customHeight="1">
      <c r="A11" s="4">
        <v>6</v>
      </c>
      <c r="B11" s="5" t="s">
        <v>38</v>
      </c>
      <c r="C11" s="6">
        <v>11637</v>
      </c>
      <c r="D11" s="7">
        <v>241</v>
      </c>
      <c r="E11" s="7">
        <v>116</v>
      </c>
      <c r="F11" s="8">
        <v>3</v>
      </c>
      <c r="G11" s="8">
        <v>2</v>
      </c>
      <c r="H11" s="8">
        <v>0</v>
      </c>
      <c r="I11" s="8">
        <v>2</v>
      </c>
      <c r="J11" s="8">
        <v>53</v>
      </c>
      <c r="K11" s="8">
        <v>58</v>
      </c>
      <c r="L11" s="9">
        <v>71</v>
      </c>
      <c r="M11" s="8">
        <v>45</v>
      </c>
      <c r="N11" s="10">
        <v>20.709804932542752</v>
      </c>
      <c r="O11" s="10">
        <v>9.9682048637965117</v>
      </c>
      <c r="P11" s="11">
        <v>8.966333953645746</v>
      </c>
      <c r="Q11" s="12">
        <v>12.448132780082988</v>
      </c>
      <c r="R11" s="12">
        <v>8.2304526748971192</v>
      </c>
      <c r="S11" s="12">
        <v>8.2304526748971192</v>
      </c>
      <c r="T11" s="12">
        <v>10.741600068746241</v>
      </c>
      <c r="U11" s="13"/>
      <c r="V11" s="14">
        <v>5911</v>
      </c>
      <c r="W11" s="15">
        <v>1</v>
      </c>
      <c r="X11" s="16">
        <v>6</v>
      </c>
      <c r="Y11" s="17">
        <v>13.726835964310226</v>
      </c>
      <c r="Z11" s="18">
        <v>4371</v>
      </c>
      <c r="AA11" s="19">
        <v>62.5</v>
      </c>
      <c r="AB11" s="20">
        <v>125</v>
      </c>
    </row>
    <row r="12" spans="1:28" s="34" customFormat="1" ht="21.75" customHeight="1">
      <c r="A12" s="22">
        <v>7</v>
      </c>
      <c r="B12" s="23" t="s">
        <v>39</v>
      </c>
      <c r="C12" s="24">
        <v>19334</v>
      </c>
      <c r="D12" s="25">
        <v>413</v>
      </c>
      <c r="E12" s="25">
        <v>122</v>
      </c>
      <c r="F12" s="8">
        <v>5</v>
      </c>
      <c r="G12" s="8">
        <v>2</v>
      </c>
      <c r="H12" s="8">
        <v>2</v>
      </c>
      <c r="I12" s="8">
        <v>3</v>
      </c>
      <c r="J12" s="8">
        <v>47</v>
      </c>
      <c r="K12" s="8">
        <v>68</v>
      </c>
      <c r="L12" s="9">
        <v>67</v>
      </c>
      <c r="M12" s="8">
        <v>55</v>
      </c>
      <c r="N12" s="26">
        <v>21.361332367849382</v>
      </c>
      <c r="O12" s="26">
        <v>6.3101272369918275</v>
      </c>
      <c r="P12" s="27">
        <v>4.7484340270761773</v>
      </c>
      <c r="Q12" s="28">
        <v>12.106537530266344</v>
      </c>
      <c r="R12" s="28">
        <v>12.01923076923077</v>
      </c>
      <c r="S12" s="28">
        <v>7.2115384615384617</v>
      </c>
      <c r="T12" s="28">
        <v>15.051205130857554</v>
      </c>
      <c r="U12" s="29">
        <v>242.1</v>
      </c>
      <c r="V12" s="14">
        <v>9898</v>
      </c>
      <c r="W12" s="15">
        <v>1</v>
      </c>
      <c r="X12" s="30">
        <v>8</v>
      </c>
      <c r="Y12" s="31">
        <v>10.428888019814888</v>
      </c>
      <c r="Z12" s="18">
        <v>7671</v>
      </c>
      <c r="AA12" s="32">
        <v>145.5</v>
      </c>
      <c r="AB12" s="33">
        <v>291</v>
      </c>
    </row>
    <row r="13" spans="1:28" ht="21.75" customHeight="1">
      <c r="A13" s="4">
        <v>8</v>
      </c>
      <c r="B13" s="5" t="s">
        <v>40</v>
      </c>
      <c r="C13" s="6">
        <v>14720</v>
      </c>
      <c r="D13" s="7">
        <v>240</v>
      </c>
      <c r="E13" s="7">
        <v>171</v>
      </c>
      <c r="F13" s="8">
        <v>3</v>
      </c>
      <c r="G13" s="8">
        <v>2</v>
      </c>
      <c r="H13" s="8">
        <v>2</v>
      </c>
      <c r="I13" s="8">
        <v>2</v>
      </c>
      <c r="J13" s="8">
        <v>49</v>
      </c>
      <c r="K13" s="8">
        <v>117</v>
      </c>
      <c r="L13" s="9">
        <v>97</v>
      </c>
      <c r="M13" s="8">
        <v>74</v>
      </c>
      <c r="N13" s="10">
        <v>16.304347826086957</v>
      </c>
      <c r="O13" s="10">
        <v>11.616847826086957</v>
      </c>
      <c r="P13" s="11">
        <v>6.7876437179664775</v>
      </c>
      <c r="Q13" s="12">
        <v>12.5</v>
      </c>
      <c r="R13" s="12">
        <v>16.528925619834713</v>
      </c>
      <c r="S13" s="12">
        <v>8.2644628099173563</v>
      </c>
      <c r="T13" s="12">
        <v>4.6875</v>
      </c>
      <c r="U13" s="13"/>
      <c r="V13" s="14">
        <v>7219</v>
      </c>
      <c r="W13" s="15">
        <v>0</v>
      </c>
      <c r="X13" s="16">
        <v>5</v>
      </c>
      <c r="Y13" s="17">
        <v>9.4679038060973308</v>
      </c>
      <c r="Z13" s="18">
        <v>5281</v>
      </c>
      <c r="AA13" s="19">
        <v>34.5</v>
      </c>
      <c r="AB13" s="20">
        <v>69</v>
      </c>
    </row>
    <row r="14" spans="1:28" ht="21.75" customHeight="1">
      <c r="A14" s="4">
        <v>9</v>
      </c>
      <c r="B14" s="5" t="s">
        <v>41</v>
      </c>
      <c r="C14" s="6">
        <v>16341</v>
      </c>
      <c r="D14" s="7">
        <v>250</v>
      </c>
      <c r="E14" s="7">
        <v>197</v>
      </c>
      <c r="F14" s="8">
        <v>0</v>
      </c>
      <c r="G14" s="8">
        <v>1</v>
      </c>
      <c r="H14" s="8">
        <v>0</v>
      </c>
      <c r="I14" s="8">
        <v>1</v>
      </c>
      <c r="J14" s="8">
        <v>60</v>
      </c>
      <c r="K14" s="8">
        <v>136</v>
      </c>
      <c r="L14" s="9">
        <v>103</v>
      </c>
      <c r="M14" s="8">
        <v>94</v>
      </c>
      <c r="N14" s="10">
        <v>15.298941313261121</v>
      </c>
      <c r="O14" s="10">
        <v>12.055565754849765</v>
      </c>
      <c r="P14" s="11">
        <v>7.1123755334281649</v>
      </c>
      <c r="Q14" s="12">
        <v>0</v>
      </c>
      <c r="R14" s="12">
        <v>3.9840637450199203</v>
      </c>
      <c r="S14" s="12">
        <v>3.9840637450199203</v>
      </c>
      <c r="T14" s="12">
        <v>3.2433755584113566</v>
      </c>
      <c r="U14" s="21">
        <v>400</v>
      </c>
      <c r="V14" s="14">
        <v>8436</v>
      </c>
      <c r="W14" s="15">
        <v>4</v>
      </c>
      <c r="X14" s="16">
        <v>5</v>
      </c>
      <c r="Y14" s="17">
        <v>9.5002850085502573</v>
      </c>
      <c r="Z14" s="18">
        <v>5263</v>
      </c>
      <c r="AA14" s="20">
        <v>26.5</v>
      </c>
      <c r="AB14" s="20">
        <v>53</v>
      </c>
    </row>
    <row r="15" spans="1:28" ht="21.75" customHeight="1">
      <c r="A15" s="35">
        <v>10</v>
      </c>
      <c r="B15" s="36" t="s">
        <v>42</v>
      </c>
      <c r="C15" s="6">
        <v>10415</v>
      </c>
      <c r="D15" s="7">
        <v>147</v>
      </c>
      <c r="E15" s="7">
        <v>108</v>
      </c>
      <c r="F15" s="8">
        <v>2</v>
      </c>
      <c r="G15" s="8">
        <v>1</v>
      </c>
      <c r="H15" s="8">
        <v>2</v>
      </c>
      <c r="I15" s="8">
        <v>0</v>
      </c>
      <c r="J15" s="8">
        <v>24</v>
      </c>
      <c r="K15" s="8">
        <v>81</v>
      </c>
      <c r="L15" s="9">
        <v>59</v>
      </c>
      <c r="M15" s="8">
        <v>49</v>
      </c>
      <c r="N15" s="10">
        <v>14.114258281325011</v>
      </c>
      <c r="O15" s="10">
        <v>10.369659145463276</v>
      </c>
      <c r="P15" s="11">
        <v>4.611837048424289</v>
      </c>
      <c r="Q15" s="12">
        <v>13.605442176870747</v>
      </c>
      <c r="R15" s="12">
        <v>13.605442176870747</v>
      </c>
      <c r="S15" s="12">
        <v>0</v>
      </c>
      <c r="T15" s="12">
        <v>3.7445991358617352</v>
      </c>
      <c r="U15" s="13"/>
      <c r="V15" s="14">
        <v>5204</v>
      </c>
      <c r="W15" s="15">
        <v>2</v>
      </c>
      <c r="X15" s="16">
        <v>5</v>
      </c>
      <c r="Y15" s="17">
        <v>16.286644951140065</v>
      </c>
      <c r="Z15" s="18">
        <v>3070</v>
      </c>
      <c r="AA15" s="20">
        <v>19.5</v>
      </c>
      <c r="AB15" s="20">
        <v>39</v>
      </c>
    </row>
    <row r="16" spans="1:28" ht="26.25" customHeight="1">
      <c r="A16" s="456" t="s">
        <v>43</v>
      </c>
      <c r="B16" s="457"/>
      <c r="C16" s="37">
        <v>155240</v>
      </c>
      <c r="D16" s="37">
        <v>2372</v>
      </c>
      <c r="E16" s="37">
        <v>1591</v>
      </c>
      <c r="F16" s="37">
        <v>20</v>
      </c>
      <c r="G16" s="37">
        <v>14</v>
      </c>
      <c r="H16" s="37">
        <v>11</v>
      </c>
      <c r="I16" s="37">
        <v>12</v>
      </c>
      <c r="J16" s="37">
        <v>453</v>
      </c>
      <c r="K16" s="37">
        <v>1104</v>
      </c>
      <c r="L16" s="37">
        <v>901</v>
      </c>
      <c r="M16" s="38">
        <v>690</v>
      </c>
      <c r="N16" s="39">
        <v>15.279567121875806</v>
      </c>
      <c r="O16" s="39">
        <v>10.248647255861892</v>
      </c>
      <c r="P16" s="40">
        <v>5.6796098245965974</v>
      </c>
      <c r="Q16" s="41">
        <v>8.4317032040472171</v>
      </c>
      <c r="R16" s="41">
        <v>9.6476510067114098</v>
      </c>
      <c r="S16" s="41">
        <v>5.0335570469798654</v>
      </c>
      <c r="T16" s="41">
        <v>5.0309198660139138</v>
      </c>
      <c r="U16" s="42">
        <v>84.317032040472171</v>
      </c>
      <c r="V16" s="43">
        <v>79759</v>
      </c>
      <c r="W16" s="38">
        <v>9</v>
      </c>
      <c r="X16" s="44">
        <v>43</v>
      </c>
      <c r="Y16" s="45">
        <v>8.7076262605807777</v>
      </c>
      <c r="Z16" s="46">
        <v>49382</v>
      </c>
      <c r="AA16" s="47">
        <v>390.5</v>
      </c>
      <c r="AB16" s="48">
        <v>781</v>
      </c>
    </row>
    <row r="17" spans="1:30" ht="30.75" customHeight="1">
      <c r="A17" s="49">
        <v>11</v>
      </c>
      <c r="B17" s="50" t="s">
        <v>44</v>
      </c>
      <c r="C17" s="6">
        <v>63395</v>
      </c>
      <c r="D17" s="7">
        <v>965</v>
      </c>
      <c r="E17" s="7">
        <v>600</v>
      </c>
      <c r="F17" s="8">
        <v>8</v>
      </c>
      <c r="G17" s="8">
        <v>1</v>
      </c>
      <c r="H17" s="8">
        <v>2</v>
      </c>
      <c r="I17" s="8">
        <v>2</v>
      </c>
      <c r="J17" s="8">
        <v>146</v>
      </c>
      <c r="K17" s="8">
        <v>445</v>
      </c>
      <c r="L17" s="9">
        <v>312</v>
      </c>
      <c r="M17" s="8">
        <v>288</v>
      </c>
      <c r="N17" s="10">
        <v>15.222020664090229</v>
      </c>
      <c r="O17" s="10">
        <v>9.4644688066882257</v>
      </c>
      <c r="P17" s="11">
        <v>4.0030708488703661</v>
      </c>
      <c r="Q17" s="12">
        <v>8.290155440414507</v>
      </c>
      <c r="R17" s="12">
        <v>4.1365046535677354</v>
      </c>
      <c r="S17" s="12">
        <v>2.0682523267838677</v>
      </c>
      <c r="T17" s="12">
        <v>5.757551857402003</v>
      </c>
      <c r="U17" s="18"/>
      <c r="V17" s="51">
        <v>36472</v>
      </c>
      <c r="W17" s="15">
        <v>0</v>
      </c>
      <c r="X17" s="16">
        <v>9</v>
      </c>
      <c r="Y17" s="17">
        <v>5.0916496945010179</v>
      </c>
      <c r="Z17" s="18">
        <v>17676</v>
      </c>
      <c r="AA17" s="52">
        <v>182.5</v>
      </c>
      <c r="AB17" s="53">
        <v>365</v>
      </c>
    </row>
    <row r="18" spans="1:30" s="62" customFormat="1" ht="48.75" customHeight="1">
      <c r="A18" s="469" t="s">
        <v>162</v>
      </c>
      <c r="B18" s="470"/>
      <c r="C18" s="54">
        <v>218635</v>
      </c>
      <c r="D18" s="54">
        <v>3337</v>
      </c>
      <c r="E18" s="54">
        <v>2191</v>
      </c>
      <c r="F18" s="54">
        <v>28</v>
      </c>
      <c r="G18" s="54">
        <v>15</v>
      </c>
      <c r="H18" s="54">
        <v>13</v>
      </c>
      <c r="I18" s="54">
        <v>14</v>
      </c>
      <c r="J18" s="54">
        <v>599</v>
      </c>
      <c r="K18" s="54">
        <v>1549</v>
      </c>
      <c r="L18" s="55">
        <v>1213</v>
      </c>
      <c r="M18" s="56">
        <v>978</v>
      </c>
      <c r="N18" s="299">
        <v>15.262881057470214</v>
      </c>
      <c r="O18" s="299">
        <v>10.021268323918861</v>
      </c>
      <c r="P18" s="57">
        <v>5.1535304694960899</v>
      </c>
      <c r="Q18" s="58">
        <v>8.1999999999999993</v>
      </c>
      <c r="R18" s="59">
        <v>8.0572963294538944</v>
      </c>
      <c r="S18" s="59">
        <v>4.1778573560131305</v>
      </c>
      <c r="T18" s="59">
        <v>5.2416127335513529</v>
      </c>
      <c r="U18" s="42">
        <v>59.934072520227751</v>
      </c>
      <c r="V18" s="43">
        <v>116231</v>
      </c>
      <c r="W18" s="54">
        <v>9</v>
      </c>
      <c r="X18" s="44">
        <v>52</v>
      </c>
      <c r="Y18" s="45">
        <v>7.754481195383101</v>
      </c>
      <c r="Z18" s="60">
        <v>67058</v>
      </c>
      <c r="AA18" s="61">
        <v>573</v>
      </c>
      <c r="AB18" s="61">
        <v>1146</v>
      </c>
    </row>
    <row r="19" spans="1:30" s="66" customFormat="1" ht="31.5" customHeight="1">
      <c r="A19" s="471" t="s">
        <v>159</v>
      </c>
      <c r="B19" s="472"/>
      <c r="C19" s="280">
        <v>217535</v>
      </c>
      <c r="D19" s="64">
        <v>3438</v>
      </c>
      <c r="E19" s="64">
        <v>2101</v>
      </c>
      <c r="F19" s="64">
        <v>35</v>
      </c>
      <c r="G19" s="64">
        <v>12</v>
      </c>
      <c r="H19" s="64">
        <v>9</v>
      </c>
      <c r="I19" s="64">
        <v>14</v>
      </c>
      <c r="J19" s="64">
        <v>596</v>
      </c>
      <c r="K19" s="64">
        <v>1458</v>
      </c>
      <c r="L19" s="64">
        <v>1100</v>
      </c>
      <c r="M19" s="281">
        <v>1001</v>
      </c>
      <c r="N19" s="282">
        <v>15.804353322453858</v>
      </c>
      <c r="O19" s="282">
        <v>9.6582159192773567</v>
      </c>
      <c r="P19" s="283">
        <v>5.0991162102273213</v>
      </c>
      <c r="Q19" s="285">
        <v>9.9</v>
      </c>
      <c r="R19" s="285">
        <v>6.6628041714947859</v>
      </c>
      <c r="S19" s="285">
        <v>4.0556199304750864</v>
      </c>
      <c r="T19" s="285">
        <v>6.1461374031765015</v>
      </c>
      <c r="U19" s="63">
        <v>29.086678301337987</v>
      </c>
      <c r="V19" s="286">
        <v>116883</v>
      </c>
      <c r="W19" s="64">
        <v>10</v>
      </c>
      <c r="X19" s="64">
        <v>57</v>
      </c>
      <c r="Y19" s="288">
        <v>8.5796857125654764</v>
      </c>
      <c r="Z19" s="64">
        <v>66436</v>
      </c>
      <c r="AA19" s="65">
        <v>669</v>
      </c>
      <c r="AB19" s="65">
        <v>1337</v>
      </c>
    </row>
    <row r="20" spans="1:30" s="73" customFormat="1" ht="30.75" customHeight="1">
      <c r="A20" s="473" t="s">
        <v>45</v>
      </c>
      <c r="B20" s="474"/>
      <c r="C20" s="67">
        <v>1100</v>
      </c>
      <c r="D20" s="67">
        <v>-101</v>
      </c>
      <c r="E20" s="67">
        <v>90</v>
      </c>
      <c r="F20" s="67">
        <v>-7</v>
      </c>
      <c r="G20" s="67">
        <v>3</v>
      </c>
      <c r="H20" s="67">
        <v>4</v>
      </c>
      <c r="I20" s="67">
        <v>0</v>
      </c>
      <c r="J20" s="67">
        <v>3</v>
      </c>
      <c r="K20" s="67">
        <v>91</v>
      </c>
      <c r="L20" s="67">
        <v>113</v>
      </c>
      <c r="M20" s="67">
        <v>-23</v>
      </c>
      <c r="N20" s="68">
        <v>-3.4260956708323742E-2</v>
      </c>
      <c r="O20" s="68">
        <v>3.7590007065059217E-2</v>
      </c>
      <c r="P20" s="68">
        <v>1.0671311855891652E-2</v>
      </c>
      <c r="Q20" s="68">
        <v>-0.17171717171717182</v>
      </c>
      <c r="R20" s="279">
        <v>0.20929508388151485</v>
      </c>
      <c r="S20" s="68">
        <v>3.0140256639809238E-2</v>
      </c>
      <c r="T20" s="69">
        <v>-0.14716961406649709</v>
      </c>
      <c r="U20" s="69">
        <v>1.0605334132454303</v>
      </c>
      <c r="V20" s="67">
        <v>-652</v>
      </c>
      <c r="W20" s="67">
        <v>-1</v>
      </c>
      <c r="X20" s="67">
        <v>-5</v>
      </c>
      <c r="Y20" s="70">
        <v>-9.6181205795663693E-2</v>
      </c>
      <c r="Z20" s="67">
        <v>622</v>
      </c>
      <c r="AA20" s="67">
        <v>-96</v>
      </c>
      <c r="AB20" s="67">
        <v>-191</v>
      </c>
      <c r="AC20" s="71"/>
      <c r="AD20" s="72"/>
    </row>
    <row r="21" spans="1:30" s="74" customFormat="1" ht="30.75" customHeight="1">
      <c r="A21" s="475" t="s">
        <v>158</v>
      </c>
      <c r="B21" s="476"/>
      <c r="C21" s="280">
        <v>216084</v>
      </c>
      <c r="D21" s="64">
        <v>3895</v>
      </c>
      <c r="E21" s="64">
        <v>2146</v>
      </c>
      <c r="F21" s="64">
        <v>40</v>
      </c>
      <c r="G21" s="64">
        <v>24</v>
      </c>
      <c r="H21" s="64">
        <v>18</v>
      </c>
      <c r="I21" s="64">
        <v>22</v>
      </c>
      <c r="J21" s="64">
        <v>620</v>
      </c>
      <c r="K21" s="64">
        <v>1466</v>
      </c>
      <c r="L21" s="64">
        <v>1136</v>
      </c>
      <c r="M21" s="281">
        <v>1010</v>
      </c>
      <c r="N21" s="282">
        <v>18</v>
      </c>
      <c r="O21" s="282">
        <v>9.9</v>
      </c>
      <c r="P21" s="283">
        <v>5.3454997361297902</v>
      </c>
      <c r="Q21" s="284">
        <v>10.199999999999999</v>
      </c>
      <c r="R21" s="285">
        <v>10.210000000000001</v>
      </c>
      <c r="S21" s="285">
        <v>5.62</v>
      </c>
      <c r="T21" s="285">
        <v>8.146601802435649</v>
      </c>
      <c r="U21" s="63"/>
      <c r="V21" s="286">
        <v>117482</v>
      </c>
      <c r="W21" s="158">
        <v>11</v>
      </c>
      <c r="X21" s="64">
        <v>75</v>
      </c>
      <c r="Y21" s="287">
        <v>11.478420569329661</v>
      </c>
      <c r="Z21" s="64">
        <v>65340</v>
      </c>
      <c r="AA21" s="65">
        <v>875</v>
      </c>
      <c r="AB21" s="65">
        <v>1749</v>
      </c>
      <c r="AC21" s="66"/>
      <c r="AD21" s="66"/>
    </row>
    <row r="22" spans="1:30" s="74" customFormat="1" ht="31.5" customHeight="1" thickBot="1">
      <c r="A22" s="477" t="s">
        <v>160</v>
      </c>
      <c r="B22" s="477"/>
      <c r="C22" s="478"/>
      <c r="D22" s="289">
        <v>4023</v>
      </c>
      <c r="E22" s="289">
        <v>2345</v>
      </c>
      <c r="F22" s="290">
        <v>41</v>
      </c>
      <c r="G22" s="290">
        <v>26</v>
      </c>
      <c r="H22" s="290">
        <v>18</v>
      </c>
      <c r="I22" s="289">
        <v>25</v>
      </c>
      <c r="J22" s="290">
        <v>749</v>
      </c>
      <c r="K22" s="290">
        <v>1529</v>
      </c>
      <c r="L22" s="291">
        <v>1280</v>
      </c>
      <c r="M22" s="292">
        <v>1065</v>
      </c>
      <c r="N22" s="293">
        <v>18.761192359349351</v>
      </c>
      <c r="O22" s="285">
        <v>10.93586778092822</v>
      </c>
      <c r="P22" s="285">
        <v>6.307474652204669</v>
      </c>
      <c r="Q22" s="285">
        <v>10</v>
      </c>
      <c r="R22" s="294">
        <v>10.622529644268774</v>
      </c>
      <c r="S22" s="294">
        <v>6.1758893280632412</v>
      </c>
      <c r="T22" s="295">
        <v>7.8</v>
      </c>
      <c r="U22" s="296">
        <v>24.9</v>
      </c>
      <c r="V22" s="291">
        <v>118748</v>
      </c>
      <c r="W22" s="292">
        <v>12</v>
      </c>
      <c r="X22" s="297">
        <v>79</v>
      </c>
      <c r="Y22" s="298">
        <v>12.33</v>
      </c>
      <c r="Z22" s="298">
        <v>64080</v>
      </c>
      <c r="AA22" s="290">
        <v>839</v>
      </c>
      <c r="AB22" s="291">
        <v>1678</v>
      </c>
      <c r="AC22" s="66"/>
      <c r="AD22" s="66"/>
    </row>
    <row r="23" spans="1:30" ht="17.25" customHeight="1">
      <c r="G23" s="76"/>
      <c r="H23" s="76"/>
      <c r="I23" s="76"/>
      <c r="J23" s="479" t="s">
        <v>46</v>
      </c>
      <c r="K23" s="480"/>
      <c r="L23" s="481"/>
      <c r="M23" s="481"/>
      <c r="N23" s="75"/>
      <c r="O23" s="75"/>
      <c r="P23" s="77"/>
      <c r="Q23" s="78"/>
      <c r="R23" s="79"/>
      <c r="S23" s="79"/>
      <c r="T23" s="18"/>
      <c r="U23" s="18"/>
      <c r="V23" s="482" t="s">
        <v>47</v>
      </c>
      <c r="W23" s="483"/>
      <c r="X23" s="483"/>
      <c r="Y23" s="483"/>
      <c r="Z23" s="483"/>
      <c r="AA23" s="483"/>
      <c r="AB23" s="484"/>
      <c r="AC23" s="80"/>
      <c r="AD23" s="34"/>
    </row>
    <row r="24" spans="1:30" ht="21" customHeight="1">
      <c r="A24" t="s">
        <v>48</v>
      </c>
      <c r="G24" s="76"/>
      <c r="H24" s="76"/>
      <c r="I24" s="76"/>
      <c r="J24" s="491" t="s">
        <v>49</v>
      </c>
      <c r="K24" s="481"/>
      <c r="L24" s="481"/>
      <c r="M24" s="481"/>
      <c r="N24" s="75"/>
      <c r="O24" s="75"/>
      <c r="P24" s="78"/>
      <c r="Q24" s="78"/>
      <c r="R24" s="78"/>
      <c r="S24" s="78"/>
      <c r="T24" s="18"/>
      <c r="U24" s="18"/>
      <c r="V24" s="485"/>
      <c r="W24" s="486"/>
      <c r="X24" s="486"/>
      <c r="Y24" s="486"/>
      <c r="Z24" s="486"/>
      <c r="AA24" s="486"/>
      <c r="AB24" s="487"/>
    </row>
    <row r="25" spans="1:30" ht="21" customHeight="1" thickBot="1">
      <c r="A25" t="s">
        <v>50</v>
      </c>
      <c r="J25" s="491" t="s">
        <v>51</v>
      </c>
      <c r="K25" s="481"/>
      <c r="L25" s="481"/>
      <c r="M25" s="481"/>
      <c r="N25" s="18">
        <v>12.9</v>
      </c>
      <c r="O25" s="18">
        <v>12.9</v>
      </c>
      <c r="P25" s="18">
        <v>5.3</v>
      </c>
      <c r="Q25" s="21">
        <v>6</v>
      </c>
      <c r="R25" s="81">
        <v>7.89</v>
      </c>
      <c r="S25" s="81">
        <v>5.73</v>
      </c>
      <c r="T25" s="79">
        <v>-0.01</v>
      </c>
      <c r="U25" s="82">
        <v>10</v>
      </c>
      <c r="V25" s="488"/>
      <c r="W25" s="489"/>
      <c r="X25" s="489"/>
      <c r="Y25" s="489"/>
      <c r="Z25" s="489"/>
      <c r="AA25" s="489"/>
      <c r="AB25" s="490"/>
    </row>
    <row r="26" spans="1:30" ht="27" customHeight="1">
      <c r="J26" s="491" t="s">
        <v>52</v>
      </c>
      <c r="K26" s="481"/>
      <c r="L26" s="481"/>
      <c r="M26" s="481"/>
      <c r="N26" s="18">
        <v>13.8</v>
      </c>
      <c r="O26" s="21">
        <v>13</v>
      </c>
      <c r="P26" s="18">
        <v>6.2</v>
      </c>
      <c r="Q26" s="18">
        <v>6.6</v>
      </c>
      <c r="R26" s="18">
        <v>8.15</v>
      </c>
      <c r="S26" s="18">
        <v>5.94</v>
      </c>
      <c r="T26" s="78">
        <v>0.8</v>
      </c>
      <c r="U26" s="18">
        <v>11.6</v>
      </c>
      <c r="V26" s="83"/>
      <c r="X26" s="84" t="s">
        <v>53</v>
      </c>
      <c r="Y26" s="85" t="s">
        <v>54</v>
      </c>
      <c r="Z26" s="86" t="s">
        <v>55</v>
      </c>
      <c r="AA26" s="87" t="s">
        <v>56</v>
      </c>
      <c r="AB26" s="88" t="s">
        <v>57</v>
      </c>
    </row>
    <row r="27" spans="1:30" ht="24" customHeight="1">
      <c r="P27" s="34"/>
      <c r="Q27" s="34"/>
      <c r="R27" s="492" t="s">
        <v>58</v>
      </c>
      <c r="S27" s="493"/>
      <c r="T27" s="493"/>
      <c r="U27" s="493"/>
      <c r="V27" s="493"/>
      <c r="W27" s="493"/>
      <c r="X27" s="300">
        <v>7.3466598325644972</v>
      </c>
      <c r="Y27" s="300">
        <v>10.553470919324578</v>
      </c>
      <c r="Z27" s="301">
        <v>7.754481195383101</v>
      </c>
      <c r="AA27" s="302">
        <v>2.7208910011064957</v>
      </c>
      <c r="AB27" s="31">
        <v>17.119838872104733</v>
      </c>
      <c r="AC27" s="34"/>
    </row>
    <row r="28" spans="1:30" ht="19.5" customHeight="1">
      <c r="P28" s="34"/>
      <c r="Q28" s="34"/>
      <c r="R28" s="467" t="s">
        <v>59</v>
      </c>
      <c r="S28" s="468"/>
      <c r="T28" s="468"/>
      <c r="U28" s="468"/>
      <c r="V28" s="468"/>
      <c r="W28" s="468"/>
      <c r="X28" s="303">
        <v>8.0399999999999991</v>
      </c>
      <c r="Y28" s="303">
        <v>12.51</v>
      </c>
      <c r="Z28" s="304">
        <v>8.58</v>
      </c>
      <c r="AA28" s="63">
        <v>2.2000000000000002</v>
      </c>
      <c r="AB28" s="305">
        <v>18.46</v>
      </c>
      <c r="AC28" s="34"/>
    </row>
    <row r="29" spans="1:30" ht="15" customHeight="1">
      <c r="P29" s="34"/>
      <c r="Q29" s="34"/>
      <c r="R29" s="496" t="s">
        <v>60</v>
      </c>
      <c r="S29" s="497"/>
      <c r="T29" s="497"/>
      <c r="U29" s="497"/>
      <c r="V29" s="497"/>
      <c r="W29" s="498"/>
      <c r="X29" s="89">
        <f>(X27/X28)-100%</f>
        <v>-8.6236339233271453E-2</v>
      </c>
      <c r="Y29" s="89">
        <f>(Y27/Y28)-100%</f>
        <v>-0.15639720868708407</v>
      </c>
      <c r="Z29" s="90">
        <f>(Z27/Z28)-100%</f>
        <v>-9.6214312892412446E-2</v>
      </c>
      <c r="AA29" s="89">
        <f>(AA27/AA28)-100%</f>
        <v>0.23676863686658889</v>
      </c>
      <c r="AB29" s="89">
        <f>(AB27/AB28)-100%</f>
        <v>-7.2598110936905047E-2</v>
      </c>
      <c r="AC29" s="34"/>
    </row>
    <row r="30" spans="1:30" ht="18.75" customHeight="1">
      <c r="P30" s="34"/>
      <c r="Q30" s="34"/>
      <c r="R30" s="467" t="s">
        <v>61</v>
      </c>
      <c r="S30" s="468"/>
      <c r="T30" s="468"/>
      <c r="U30" s="468"/>
      <c r="V30" s="468"/>
      <c r="W30" s="468"/>
      <c r="X30" s="64">
        <v>58530</v>
      </c>
      <c r="Y30" s="64">
        <v>8528</v>
      </c>
      <c r="Z30" s="91">
        <v>67058</v>
      </c>
      <c r="AA30" s="64">
        <v>55129</v>
      </c>
      <c r="AB30" s="64">
        <v>19860</v>
      </c>
      <c r="AC30" s="34"/>
    </row>
    <row r="31" spans="1:30" ht="19.5" customHeight="1">
      <c r="P31" s="34"/>
      <c r="Q31" s="34"/>
      <c r="R31" s="467" t="s">
        <v>62</v>
      </c>
      <c r="S31" s="468"/>
      <c r="T31" s="468"/>
      <c r="U31" s="468"/>
      <c r="V31" s="468"/>
      <c r="W31" s="468"/>
      <c r="X31" s="303">
        <v>11.119605254013482</v>
      </c>
      <c r="Y31" s="303">
        <v>14.131551901336074</v>
      </c>
      <c r="Z31" s="304">
        <v>11.478420569329661</v>
      </c>
      <c r="AA31" s="63">
        <v>4.4804540193406268</v>
      </c>
      <c r="AB31" s="305">
        <v>22.29806598407281</v>
      </c>
      <c r="AC31" s="34"/>
    </row>
    <row r="37" spans="2:13" ht="21" thickBot="1">
      <c r="B37" s="92">
        <v>2018</v>
      </c>
      <c r="I37" s="83"/>
      <c r="J37" s="83"/>
      <c r="K37" s="83"/>
      <c r="L37" s="83"/>
      <c r="M37" s="83"/>
    </row>
    <row r="38" spans="2:13">
      <c r="B38" s="13"/>
      <c r="C38" s="499"/>
      <c r="D38" s="500"/>
      <c r="E38" s="501"/>
      <c r="F38" s="502"/>
      <c r="I38" s="83"/>
      <c r="J38" s="83"/>
      <c r="K38" s="83"/>
      <c r="L38" s="83"/>
      <c r="M38" s="83"/>
    </row>
    <row r="39" spans="2:13" ht="25.5">
      <c r="B39" s="93"/>
      <c r="C39" s="94" t="s">
        <v>63</v>
      </c>
      <c r="D39" s="94" t="s">
        <v>64</v>
      </c>
      <c r="E39" s="499" t="s">
        <v>65</v>
      </c>
      <c r="F39" s="495"/>
      <c r="I39" s="83"/>
      <c r="J39" s="83"/>
      <c r="K39" s="83"/>
      <c r="L39" s="83"/>
      <c r="M39" s="83"/>
    </row>
    <row r="40" spans="2:13">
      <c r="B40" s="13" t="s">
        <v>66</v>
      </c>
      <c r="C40" s="18">
        <v>33939</v>
      </c>
      <c r="D40" s="95">
        <v>43</v>
      </c>
      <c r="E40" s="494">
        <v>33982</v>
      </c>
      <c r="F40" s="495"/>
      <c r="I40" s="83"/>
      <c r="J40" s="102"/>
      <c r="K40" s="102"/>
      <c r="L40" s="102"/>
      <c r="M40" s="83"/>
    </row>
    <row r="41" spans="2:13">
      <c r="B41" s="13" t="s">
        <v>67</v>
      </c>
      <c r="C41" s="18">
        <v>8315</v>
      </c>
      <c r="D41" s="95">
        <v>7</v>
      </c>
      <c r="E41" s="494">
        <v>8322</v>
      </c>
      <c r="F41" s="495"/>
      <c r="I41" s="83"/>
      <c r="J41" s="83"/>
      <c r="K41" s="83"/>
      <c r="L41" s="83"/>
      <c r="M41" s="83"/>
    </row>
    <row r="42" spans="2:13">
      <c r="B42" s="13" t="s">
        <v>68</v>
      </c>
      <c r="C42" s="18">
        <v>12389</v>
      </c>
      <c r="D42" s="95"/>
      <c r="E42" s="494">
        <v>12389</v>
      </c>
      <c r="F42" s="495"/>
    </row>
    <row r="43" spans="2:13">
      <c r="B43" s="13" t="s">
        <v>69</v>
      </c>
      <c r="C43" s="18">
        <v>13735</v>
      </c>
      <c r="D43" s="95">
        <v>17.5</v>
      </c>
      <c r="E43" s="494">
        <v>13752.5</v>
      </c>
      <c r="F43" s="495"/>
    </row>
    <row r="44" spans="2:13">
      <c r="B44" s="13" t="s">
        <v>70</v>
      </c>
      <c r="C44" s="18">
        <v>14312</v>
      </c>
      <c r="D44" s="96">
        <v>34.5</v>
      </c>
      <c r="E44" s="494">
        <v>14346.5</v>
      </c>
      <c r="F44" s="495"/>
    </row>
    <row r="45" spans="2:13">
      <c r="B45" s="13" t="s">
        <v>71</v>
      </c>
      <c r="C45" s="18">
        <v>11574</v>
      </c>
      <c r="D45" s="95">
        <v>62.5</v>
      </c>
      <c r="E45" s="494">
        <v>11636.5</v>
      </c>
      <c r="F45" s="495"/>
    </row>
    <row r="46" spans="2:13">
      <c r="B46" s="13" t="s">
        <v>72</v>
      </c>
      <c r="C46" s="18">
        <v>19188</v>
      </c>
      <c r="D46" s="95">
        <v>145.5</v>
      </c>
      <c r="E46" s="494">
        <v>19333.5</v>
      </c>
      <c r="F46" s="495"/>
    </row>
    <row r="47" spans="2:13">
      <c r="B47" s="13" t="s">
        <v>73</v>
      </c>
      <c r="C47" s="18">
        <v>14685</v>
      </c>
      <c r="D47" s="95">
        <v>34.5</v>
      </c>
      <c r="E47" s="494">
        <v>14719.5</v>
      </c>
      <c r="F47" s="495"/>
    </row>
    <row r="48" spans="2:13">
      <c r="B48" s="13" t="s">
        <v>74</v>
      </c>
      <c r="C48" s="18">
        <v>16317</v>
      </c>
      <c r="D48" s="95">
        <v>26.5</v>
      </c>
      <c r="E48" s="494">
        <v>16343.5</v>
      </c>
      <c r="F48" s="495"/>
    </row>
    <row r="49" spans="2:6">
      <c r="B49" s="13" t="s">
        <v>75</v>
      </c>
      <c r="C49" s="18">
        <v>10395</v>
      </c>
      <c r="D49" s="95">
        <v>19.5</v>
      </c>
      <c r="E49" s="505">
        <v>10414.5</v>
      </c>
      <c r="F49" s="506"/>
    </row>
    <row r="50" spans="2:6">
      <c r="B50" s="97" t="s">
        <v>43</v>
      </c>
      <c r="C50" s="98">
        <v>154849</v>
      </c>
      <c r="D50" s="99">
        <v>390.5</v>
      </c>
      <c r="E50" s="507">
        <v>155239.5</v>
      </c>
      <c r="F50" s="508"/>
    </row>
    <row r="51" spans="2:6">
      <c r="B51" s="13" t="s">
        <v>76</v>
      </c>
      <c r="C51" s="18">
        <v>63214</v>
      </c>
      <c r="D51" s="95">
        <v>181</v>
      </c>
      <c r="E51" s="494">
        <v>63395</v>
      </c>
      <c r="F51" s="495"/>
    </row>
    <row r="52" spans="2:6" ht="13.5" thickBot="1">
      <c r="B52" s="97" t="s">
        <v>77</v>
      </c>
      <c r="C52" s="100">
        <v>218063</v>
      </c>
      <c r="D52" s="101">
        <v>572</v>
      </c>
      <c r="E52" s="503">
        <v>218635</v>
      </c>
      <c r="F52" s="504"/>
    </row>
  </sheetData>
  <sheetProtection selectLockedCells="1" selectUnlockedCells="1"/>
  <mergeCells count="63">
    <mergeCell ref="E52:F52"/>
    <mergeCell ref="E46:F46"/>
    <mergeCell ref="E47:F47"/>
    <mergeCell ref="E48:F48"/>
    <mergeCell ref="E49:F49"/>
    <mergeCell ref="E50:F50"/>
    <mergeCell ref="E51:F51"/>
    <mergeCell ref="E45:F45"/>
    <mergeCell ref="R29:W29"/>
    <mergeCell ref="R30:W30"/>
    <mergeCell ref="R31:W31"/>
    <mergeCell ref="C38:D38"/>
    <mergeCell ref="E38:F38"/>
    <mergeCell ref="E39:F39"/>
    <mergeCell ref="E40:F40"/>
    <mergeCell ref="E41:F41"/>
    <mergeCell ref="E42:F42"/>
    <mergeCell ref="E43:F43"/>
    <mergeCell ref="E44:F44"/>
    <mergeCell ref="R28:W28"/>
    <mergeCell ref="A18:B18"/>
    <mergeCell ref="A19:B19"/>
    <mergeCell ref="A20:B20"/>
    <mergeCell ref="A21:B21"/>
    <mergeCell ref="A22:C22"/>
    <mergeCell ref="J23:M23"/>
    <mergeCell ref="V23:AB25"/>
    <mergeCell ref="J24:M24"/>
    <mergeCell ref="J25:M25"/>
    <mergeCell ref="J26:M26"/>
    <mergeCell ref="R27:W27"/>
    <mergeCell ref="A16:B16"/>
    <mergeCell ref="AB3:AB5"/>
    <mergeCell ref="E4:E5"/>
    <mergeCell ref="F4:F5"/>
    <mergeCell ref="G4:G5"/>
    <mergeCell ref="J4:J5"/>
    <mergeCell ref="K4:K5"/>
    <mergeCell ref="L4:L5"/>
    <mergeCell ref="M4:M5"/>
    <mergeCell ref="O4:O5"/>
    <mergeCell ref="P4:P5"/>
    <mergeCell ref="U3:U5"/>
    <mergeCell ref="V3:V5"/>
    <mergeCell ref="W3:W5"/>
    <mergeCell ref="X3:X5"/>
    <mergeCell ref="Y3:Z3"/>
    <mergeCell ref="AA3:AA5"/>
    <mergeCell ref="A1:U1"/>
    <mergeCell ref="A2:U2"/>
    <mergeCell ref="A3:A5"/>
    <mergeCell ref="B3:B5"/>
    <mergeCell ref="C3:C5"/>
    <mergeCell ref="D3:D5"/>
    <mergeCell ref="E3:M3"/>
    <mergeCell ref="N3:N5"/>
    <mergeCell ref="O3:S3"/>
    <mergeCell ref="T3:T5"/>
    <mergeCell ref="Q4:Q5"/>
    <mergeCell ref="R4:R5"/>
    <mergeCell ref="S4:S5"/>
    <mergeCell ref="Y4:Y5"/>
    <mergeCell ref="Z4:Z5"/>
  </mergeCells>
  <dataValidations count="1">
    <dataValidation operator="equal" allowBlank="1" showErrorMessage="1" sqref="V6:V17 Y30:Z30">
      <formula1>0</formula1>
      <formula2>0</formula2>
    </dataValidation>
  </dataValidations>
  <pageMargins left="0.59027777777777779" right="0" top="0.19652777777777777" bottom="0.19652777777777777" header="0.51180555555555551" footer="0.51180555555555551"/>
  <pageSetup paperSize="9" scale="6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10" workbookViewId="0">
      <selection activeCell="D22" sqref="D22"/>
    </sheetView>
  </sheetViews>
  <sheetFormatPr defaultRowHeight="12.75"/>
  <cols>
    <col min="1" max="1" width="5" customWidth="1"/>
    <col min="2" max="2" width="16.140625" customWidth="1"/>
    <col min="5" max="5" width="8" customWidth="1"/>
    <col min="6" max="7" width="6.7109375" customWidth="1"/>
    <col min="8" max="8" width="8.140625" customWidth="1"/>
    <col min="9" max="9" width="7.28515625" customWidth="1"/>
    <col min="10" max="10" width="6.140625" customWidth="1"/>
    <col min="12" max="12" width="6.7109375" customWidth="1"/>
    <col min="13" max="13" width="7" customWidth="1"/>
    <col min="14" max="14" width="7.140625" customWidth="1"/>
    <col min="15" max="15" width="7" customWidth="1"/>
    <col min="16" max="16" width="6.28515625" customWidth="1"/>
    <col min="17" max="22" width="7.85546875" customWidth="1"/>
  </cols>
  <sheetData>
    <row r="1" spans="1:22" ht="27">
      <c r="A1" s="509" t="s">
        <v>78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62"/>
    </row>
    <row r="2" spans="1:22" ht="21" thickBot="1">
      <c r="A2" s="510" t="s">
        <v>79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62"/>
    </row>
    <row r="3" spans="1:22" ht="166.5" thickBot="1">
      <c r="A3" s="511" t="s">
        <v>80</v>
      </c>
      <c r="B3" s="512" t="s">
        <v>81</v>
      </c>
      <c r="C3" s="513" t="s">
        <v>82</v>
      </c>
      <c r="D3" s="514" t="s">
        <v>83</v>
      </c>
      <c r="E3" s="103" t="s">
        <v>84</v>
      </c>
      <c r="F3" s="103" t="s">
        <v>85</v>
      </c>
      <c r="G3" s="103" t="s">
        <v>86</v>
      </c>
      <c r="H3" s="103" t="s">
        <v>87</v>
      </c>
      <c r="I3" s="103" t="s">
        <v>88</v>
      </c>
      <c r="J3" s="103" t="s">
        <v>89</v>
      </c>
      <c r="K3" s="103" t="s">
        <v>90</v>
      </c>
      <c r="L3" s="103" t="s">
        <v>91</v>
      </c>
      <c r="M3" s="103" t="s">
        <v>92</v>
      </c>
      <c r="N3" s="103" t="s">
        <v>93</v>
      </c>
      <c r="O3" s="103" t="s">
        <v>94</v>
      </c>
      <c r="P3" s="103" t="s">
        <v>95</v>
      </c>
      <c r="Q3" s="104" t="s">
        <v>96</v>
      </c>
      <c r="R3" s="104" t="s">
        <v>97</v>
      </c>
      <c r="S3" s="103" t="s">
        <v>98</v>
      </c>
      <c r="T3" s="105" t="s">
        <v>99</v>
      </c>
      <c r="U3" s="106" t="s">
        <v>100</v>
      </c>
      <c r="V3" s="107" t="s">
        <v>101</v>
      </c>
    </row>
    <row r="4" spans="1:22" ht="27.75" customHeight="1">
      <c r="A4" s="511"/>
      <c r="B4" s="512"/>
      <c r="C4" s="513"/>
      <c r="D4" s="514"/>
      <c r="E4" s="108" t="s">
        <v>102</v>
      </c>
      <c r="F4" s="108" t="s">
        <v>103</v>
      </c>
      <c r="G4" s="108" t="s">
        <v>104</v>
      </c>
      <c r="H4" s="108" t="s">
        <v>105</v>
      </c>
      <c r="I4" s="108" t="s">
        <v>106</v>
      </c>
      <c r="J4" s="108" t="s">
        <v>107</v>
      </c>
      <c r="K4" s="109" t="s">
        <v>108</v>
      </c>
      <c r="L4" s="108" t="s">
        <v>109</v>
      </c>
      <c r="M4" s="108" t="s">
        <v>110</v>
      </c>
      <c r="N4" s="108" t="s">
        <v>111</v>
      </c>
      <c r="O4" s="108" t="s">
        <v>112</v>
      </c>
      <c r="P4" s="108" t="s">
        <v>113</v>
      </c>
      <c r="Q4" s="108" t="s">
        <v>114</v>
      </c>
      <c r="R4" s="108" t="s">
        <v>115</v>
      </c>
      <c r="S4" s="108" t="s">
        <v>116</v>
      </c>
      <c r="T4" s="110" t="s">
        <v>117</v>
      </c>
      <c r="U4" s="111" t="s">
        <v>118</v>
      </c>
      <c r="V4" s="112" t="s">
        <v>119</v>
      </c>
    </row>
    <row r="5" spans="1:22" ht="15.75">
      <c r="A5" s="113">
        <v>1</v>
      </c>
      <c r="B5" s="5" t="s">
        <v>33</v>
      </c>
      <c r="C5" s="114">
        <v>33982</v>
      </c>
      <c r="D5" s="115">
        <v>305</v>
      </c>
      <c r="E5" s="116">
        <v>6</v>
      </c>
      <c r="F5" s="116">
        <v>50</v>
      </c>
      <c r="G5" s="116"/>
      <c r="H5" s="116">
        <v>2</v>
      </c>
      <c r="I5" s="116">
        <v>1</v>
      </c>
      <c r="J5" s="116">
        <v>17</v>
      </c>
      <c r="K5" s="117">
        <v>148</v>
      </c>
      <c r="L5" s="116">
        <v>17</v>
      </c>
      <c r="M5" s="116">
        <v>14</v>
      </c>
      <c r="N5" s="116">
        <v>1</v>
      </c>
      <c r="O5" s="116"/>
      <c r="P5" s="116">
        <v>5</v>
      </c>
      <c r="Q5" s="116"/>
      <c r="R5" s="116">
        <v>1</v>
      </c>
      <c r="S5" s="116"/>
      <c r="T5" s="116">
        <v>11</v>
      </c>
      <c r="U5" s="118">
        <v>32</v>
      </c>
      <c r="V5" s="14">
        <v>3</v>
      </c>
    </row>
    <row r="6" spans="1:22" ht="15.75">
      <c r="A6" s="113">
        <v>2</v>
      </c>
      <c r="B6" s="5" t="s">
        <v>34</v>
      </c>
      <c r="C6" s="114">
        <v>8322</v>
      </c>
      <c r="D6" s="119">
        <v>99</v>
      </c>
      <c r="E6" s="116"/>
      <c r="F6" s="116">
        <v>9</v>
      </c>
      <c r="G6" s="116"/>
      <c r="H6" s="116">
        <v>1</v>
      </c>
      <c r="I6" s="116"/>
      <c r="J6" s="116">
        <v>3</v>
      </c>
      <c r="K6" s="117">
        <v>46</v>
      </c>
      <c r="L6" s="116">
        <v>4</v>
      </c>
      <c r="M6" s="116">
        <v>5</v>
      </c>
      <c r="N6" s="116"/>
      <c r="O6" s="116"/>
      <c r="P6" s="116"/>
      <c r="Q6" s="116"/>
      <c r="R6" s="116"/>
      <c r="S6" s="116">
        <v>1</v>
      </c>
      <c r="T6" s="116">
        <v>17</v>
      </c>
      <c r="U6" s="118">
        <v>13</v>
      </c>
      <c r="V6" s="14"/>
    </row>
    <row r="7" spans="1:22" ht="15.75">
      <c r="A7" s="113">
        <v>3</v>
      </c>
      <c r="B7" s="5" t="s">
        <v>35</v>
      </c>
      <c r="C7" s="114">
        <v>12389</v>
      </c>
      <c r="D7" s="115">
        <v>166</v>
      </c>
      <c r="E7" s="116">
        <v>8</v>
      </c>
      <c r="F7" s="116">
        <v>26</v>
      </c>
      <c r="G7" s="116">
        <v>1</v>
      </c>
      <c r="H7" s="116">
        <v>4</v>
      </c>
      <c r="I7" s="116"/>
      <c r="J7" s="116">
        <v>10</v>
      </c>
      <c r="K7" s="117">
        <v>62</v>
      </c>
      <c r="L7" s="116">
        <v>3</v>
      </c>
      <c r="M7" s="116">
        <v>9</v>
      </c>
      <c r="N7" s="116"/>
      <c r="O7" s="116"/>
      <c r="P7" s="116">
        <v>2</v>
      </c>
      <c r="Q7" s="116"/>
      <c r="R7" s="116">
        <v>2</v>
      </c>
      <c r="S7" s="116"/>
      <c r="T7" s="116">
        <v>11</v>
      </c>
      <c r="U7" s="118">
        <v>28</v>
      </c>
      <c r="V7" s="14">
        <v>3</v>
      </c>
    </row>
    <row r="8" spans="1:22" ht="15.75">
      <c r="A8" s="113">
        <v>4</v>
      </c>
      <c r="B8" s="5" t="s">
        <v>36</v>
      </c>
      <c r="C8" s="114">
        <v>13753</v>
      </c>
      <c r="D8" s="119">
        <v>152</v>
      </c>
      <c r="E8" s="116">
        <v>2</v>
      </c>
      <c r="F8" s="116">
        <v>24</v>
      </c>
      <c r="G8" s="120"/>
      <c r="H8" s="120">
        <v>6</v>
      </c>
      <c r="I8" s="120"/>
      <c r="J8" s="116">
        <v>14</v>
      </c>
      <c r="K8" s="117">
        <v>54</v>
      </c>
      <c r="L8" s="116">
        <v>8</v>
      </c>
      <c r="M8" s="116">
        <v>5</v>
      </c>
      <c r="N8" s="120"/>
      <c r="O8" s="120"/>
      <c r="P8" s="120">
        <v>1</v>
      </c>
      <c r="Q8" s="120"/>
      <c r="R8" s="120">
        <v>2</v>
      </c>
      <c r="S8" s="120"/>
      <c r="T8" s="120">
        <v>18</v>
      </c>
      <c r="U8" s="121">
        <v>18</v>
      </c>
      <c r="V8" s="14"/>
    </row>
    <row r="9" spans="1:22" ht="15.75">
      <c r="A9" s="122">
        <v>5</v>
      </c>
      <c r="B9" s="5" t="s">
        <v>37</v>
      </c>
      <c r="C9" s="114">
        <v>14347</v>
      </c>
      <c r="D9" s="115">
        <v>155</v>
      </c>
      <c r="E9" s="123"/>
      <c r="F9" s="124">
        <v>18</v>
      </c>
      <c r="G9" s="125"/>
      <c r="H9" s="125">
        <v>5</v>
      </c>
      <c r="I9" s="125"/>
      <c r="J9" s="123">
        <v>11</v>
      </c>
      <c r="K9" s="126">
        <v>66</v>
      </c>
      <c r="L9" s="127">
        <v>4</v>
      </c>
      <c r="M9" s="124">
        <v>8</v>
      </c>
      <c r="N9" s="125"/>
      <c r="O9" s="128"/>
      <c r="P9" s="125">
        <v>11</v>
      </c>
      <c r="Q9" s="125"/>
      <c r="R9" s="128">
        <v>1</v>
      </c>
      <c r="S9" s="128"/>
      <c r="T9" s="128">
        <v>9</v>
      </c>
      <c r="U9" s="129">
        <v>22</v>
      </c>
      <c r="V9" s="14"/>
    </row>
    <row r="10" spans="1:22" ht="15.75">
      <c r="A10" s="113">
        <v>6</v>
      </c>
      <c r="B10" s="5" t="s">
        <v>38</v>
      </c>
      <c r="C10" s="114">
        <v>11637</v>
      </c>
      <c r="D10" s="115">
        <v>116</v>
      </c>
      <c r="E10" s="116">
        <v>2</v>
      </c>
      <c r="F10" s="116">
        <v>15</v>
      </c>
      <c r="G10" s="130"/>
      <c r="H10" s="130">
        <v>1</v>
      </c>
      <c r="I10" s="130"/>
      <c r="J10" s="116">
        <v>1</v>
      </c>
      <c r="K10" s="117">
        <v>53</v>
      </c>
      <c r="L10" s="116">
        <v>2</v>
      </c>
      <c r="M10" s="118">
        <v>9</v>
      </c>
      <c r="N10" s="116"/>
      <c r="O10" s="116">
        <v>1</v>
      </c>
      <c r="P10" s="116"/>
      <c r="Q10" s="116"/>
      <c r="R10" s="116">
        <v>2</v>
      </c>
      <c r="S10" s="116"/>
      <c r="T10" s="116">
        <v>5</v>
      </c>
      <c r="U10" s="118">
        <v>25</v>
      </c>
      <c r="V10" s="14">
        <v>2</v>
      </c>
    </row>
    <row r="11" spans="1:22" ht="15.75">
      <c r="A11" s="113">
        <v>7</v>
      </c>
      <c r="B11" s="5" t="s">
        <v>39</v>
      </c>
      <c r="C11" s="114">
        <v>19334</v>
      </c>
      <c r="D11" s="115">
        <v>122</v>
      </c>
      <c r="E11" s="116">
        <v>1</v>
      </c>
      <c r="F11" s="116">
        <v>22</v>
      </c>
      <c r="G11" s="116"/>
      <c r="H11" s="116"/>
      <c r="I11" s="116"/>
      <c r="J11" s="116">
        <v>2</v>
      </c>
      <c r="K11" s="117">
        <v>50</v>
      </c>
      <c r="L11" s="116">
        <v>6</v>
      </c>
      <c r="M11" s="116">
        <v>7</v>
      </c>
      <c r="N11" s="130"/>
      <c r="O11" s="130"/>
      <c r="P11" s="130">
        <v>2</v>
      </c>
      <c r="Q11" s="130">
        <v>1</v>
      </c>
      <c r="R11" s="130">
        <v>4</v>
      </c>
      <c r="S11" s="130"/>
      <c r="T11" s="130">
        <v>2</v>
      </c>
      <c r="U11" s="131">
        <v>25</v>
      </c>
      <c r="V11" s="14"/>
    </row>
    <row r="12" spans="1:22" ht="15.75">
      <c r="A12" s="132">
        <v>8</v>
      </c>
      <c r="B12" s="5" t="s">
        <v>40</v>
      </c>
      <c r="C12" s="114">
        <v>14720</v>
      </c>
      <c r="D12" s="115">
        <v>171</v>
      </c>
      <c r="E12" s="116">
        <v>1</v>
      </c>
      <c r="F12" s="116">
        <v>14</v>
      </c>
      <c r="G12" s="116"/>
      <c r="H12" s="116">
        <v>1</v>
      </c>
      <c r="I12" s="116"/>
      <c r="J12" s="116">
        <v>10</v>
      </c>
      <c r="K12" s="117">
        <v>73</v>
      </c>
      <c r="L12" s="116">
        <v>8</v>
      </c>
      <c r="M12" s="116">
        <v>11</v>
      </c>
      <c r="N12" s="116"/>
      <c r="O12" s="116"/>
      <c r="P12" s="116">
        <v>2</v>
      </c>
      <c r="Q12" s="116"/>
      <c r="R12" s="116">
        <v>2</v>
      </c>
      <c r="S12" s="116">
        <v>1</v>
      </c>
      <c r="T12" s="116">
        <v>18</v>
      </c>
      <c r="U12" s="118">
        <v>30</v>
      </c>
      <c r="V12" s="14">
        <v>1</v>
      </c>
    </row>
    <row r="13" spans="1:22" ht="15.75">
      <c r="A13" s="113">
        <v>9</v>
      </c>
      <c r="B13" s="5" t="s">
        <v>41</v>
      </c>
      <c r="C13" s="114">
        <v>16341</v>
      </c>
      <c r="D13" s="119">
        <v>197</v>
      </c>
      <c r="E13" s="116">
        <v>1</v>
      </c>
      <c r="F13" s="116">
        <v>25</v>
      </c>
      <c r="G13" s="116"/>
      <c r="H13" s="116">
        <v>3</v>
      </c>
      <c r="I13" s="116"/>
      <c r="J13" s="116">
        <v>12</v>
      </c>
      <c r="K13" s="117">
        <v>71</v>
      </c>
      <c r="L13" s="116">
        <v>4</v>
      </c>
      <c r="M13" s="116">
        <v>10</v>
      </c>
      <c r="N13" s="116"/>
      <c r="O13" s="116">
        <v>2</v>
      </c>
      <c r="P13" s="116">
        <v>7</v>
      </c>
      <c r="Q13" s="116">
        <v>1</v>
      </c>
      <c r="R13" s="116">
        <v>1</v>
      </c>
      <c r="S13" s="116"/>
      <c r="T13" s="116">
        <v>27</v>
      </c>
      <c r="U13" s="118">
        <v>33</v>
      </c>
      <c r="V13" s="14"/>
    </row>
    <row r="14" spans="1:22" ht="15.75">
      <c r="A14" s="113">
        <v>10</v>
      </c>
      <c r="B14" s="36" t="s">
        <v>42</v>
      </c>
      <c r="C14" s="114">
        <v>10415</v>
      </c>
      <c r="D14" s="119">
        <v>108</v>
      </c>
      <c r="E14" s="116">
        <v>3</v>
      </c>
      <c r="F14" s="116">
        <v>19</v>
      </c>
      <c r="G14" s="116">
        <v>1</v>
      </c>
      <c r="H14" s="116"/>
      <c r="I14" s="116"/>
      <c r="J14" s="116">
        <v>1</v>
      </c>
      <c r="K14" s="133">
        <v>48</v>
      </c>
      <c r="L14" s="116">
        <v>1</v>
      </c>
      <c r="M14" s="116">
        <v>6</v>
      </c>
      <c r="N14" s="116"/>
      <c r="O14" s="116"/>
      <c r="P14" s="116">
        <v>2</v>
      </c>
      <c r="Q14" s="116"/>
      <c r="R14" s="116">
        <v>2</v>
      </c>
      <c r="S14" s="116"/>
      <c r="T14" s="116">
        <v>11</v>
      </c>
      <c r="U14" s="116">
        <v>14</v>
      </c>
      <c r="V14" s="116">
        <v>2</v>
      </c>
    </row>
    <row r="15" spans="1:22" ht="27" customHeight="1">
      <c r="A15" s="134" t="s">
        <v>120</v>
      </c>
      <c r="B15" s="135" t="s">
        <v>43</v>
      </c>
      <c r="C15" s="136">
        <v>155240</v>
      </c>
      <c r="D15" s="137">
        <v>1591</v>
      </c>
      <c r="E15" s="138">
        <v>24</v>
      </c>
      <c r="F15" s="138">
        <v>222</v>
      </c>
      <c r="G15" s="138">
        <v>2</v>
      </c>
      <c r="H15" s="138">
        <v>23</v>
      </c>
      <c r="I15" s="138">
        <v>1</v>
      </c>
      <c r="J15" s="138">
        <v>81</v>
      </c>
      <c r="K15" s="138">
        <v>671</v>
      </c>
      <c r="L15" s="138">
        <v>57</v>
      </c>
      <c r="M15" s="138">
        <v>84</v>
      </c>
      <c r="N15" s="138">
        <v>1</v>
      </c>
      <c r="O15" s="138">
        <v>3</v>
      </c>
      <c r="P15" s="138">
        <v>32</v>
      </c>
      <c r="Q15" s="138">
        <v>2</v>
      </c>
      <c r="R15" s="138">
        <v>17</v>
      </c>
      <c r="S15" s="138">
        <v>2</v>
      </c>
      <c r="T15" s="139">
        <v>129</v>
      </c>
      <c r="U15" s="134">
        <v>240</v>
      </c>
      <c r="V15" s="140">
        <v>11</v>
      </c>
    </row>
    <row r="16" spans="1:22" ht="15.75">
      <c r="A16" s="113">
        <v>11</v>
      </c>
      <c r="B16" s="141" t="s">
        <v>121</v>
      </c>
      <c r="C16" s="142">
        <v>63395</v>
      </c>
      <c r="D16" s="115">
        <v>600</v>
      </c>
      <c r="E16" s="128">
        <v>7</v>
      </c>
      <c r="F16" s="128">
        <v>117</v>
      </c>
      <c r="G16" s="128"/>
      <c r="H16" s="128">
        <v>16</v>
      </c>
      <c r="I16" s="128"/>
      <c r="J16" s="128">
        <v>9</v>
      </c>
      <c r="K16" s="117">
        <v>250</v>
      </c>
      <c r="L16" s="128">
        <v>32</v>
      </c>
      <c r="M16" s="128">
        <v>33</v>
      </c>
      <c r="N16" s="128"/>
      <c r="O16" s="128">
        <v>1</v>
      </c>
      <c r="P16" s="128">
        <v>10</v>
      </c>
      <c r="Q16" s="128"/>
      <c r="R16" s="128">
        <v>7</v>
      </c>
      <c r="S16" s="128">
        <v>1</v>
      </c>
      <c r="T16" s="128">
        <v>53</v>
      </c>
      <c r="U16" s="129">
        <v>64</v>
      </c>
      <c r="V16" s="143">
        <v>4</v>
      </c>
    </row>
    <row r="17" spans="1:22" ht="33.75" customHeight="1" thickBot="1">
      <c r="A17" s="134" t="s">
        <v>122</v>
      </c>
      <c r="B17" s="135" t="s">
        <v>123</v>
      </c>
      <c r="C17" s="144">
        <v>218635</v>
      </c>
      <c r="D17" s="115">
        <v>2191</v>
      </c>
      <c r="E17" s="145">
        <v>31</v>
      </c>
      <c r="F17" s="145">
        <v>339</v>
      </c>
      <c r="G17" s="145">
        <v>2</v>
      </c>
      <c r="H17" s="145">
        <v>39</v>
      </c>
      <c r="I17" s="145">
        <v>1</v>
      </c>
      <c r="J17" s="146">
        <v>90</v>
      </c>
      <c r="K17" s="146">
        <v>921</v>
      </c>
      <c r="L17" s="146">
        <v>89</v>
      </c>
      <c r="M17" s="145">
        <v>117</v>
      </c>
      <c r="N17" s="145">
        <v>1</v>
      </c>
      <c r="O17" s="145">
        <v>4</v>
      </c>
      <c r="P17" s="145">
        <v>42</v>
      </c>
      <c r="Q17" s="145">
        <v>2</v>
      </c>
      <c r="R17" s="145">
        <v>24</v>
      </c>
      <c r="S17" s="145">
        <v>3</v>
      </c>
      <c r="T17" s="146">
        <v>182</v>
      </c>
      <c r="U17" s="146">
        <v>304</v>
      </c>
      <c r="V17" s="147">
        <v>15</v>
      </c>
    </row>
    <row r="18" spans="1:22" ht="37.5" customHeight="1">
      <c r="A18" s="516" t="s">
        <v>124</v>
      </c>
      <c r="B18" s="516"/>
      <c r="C18" s="516"/>
      <c r="D18" s="148">
        <v>1002.1268323918861</v>
      </c>
      <c r="E18" s="148">
        <v>14.178882612573467</v>
      </c>
      <c r="F18" s="148">
        <v>155.05294211814211</v>
      </c>
      <c r="G18" s="148">
        <v>0.91476662016603016</v>
      </c>
      <c r="H18" s="148">
        <v>17.837949093237587</v>
      </c>
      <c r="I18" s="148">
        <v>0.45738331008301508</v>
      </c>
      <c r="J18" s="148">
        <v>41.164497907471358</v>
      </c>
      <c r="K18" s="148">
        <v>421.25002858645689</v>
      </c>
      <c r="L18" s="148">
        <v>40.70711459738834</v>
      </c>
      <c r="M18" s="148">
        <v>53.513847279712763</v>
      </c>
      <c r="N18" s="148">
        <v>0.45738331008301508</v>
      </c>
      <c r="O18" s="148">
        <v>1.8295332403320603</v>
      </c>
      <c r="P18" s="148">
        <v>19.210099023486634</v>
      </c>
      <c r="Q18" s="148">
        <v>59.934072520227751</v>
      </c>
      <c r="R18" s="148">
        <v>719.20887024273304</v>
      </c>
      <c r="S18" s="148">
        <v>1.3721499302490452</v>
      </c>
      <c r="T18" s="148">
        <v>83.243762435108749</v>
      </c>
      <c r="U18" s="148">
        <v>139.04452626523658</v>
      </c>
      <c r="V18" s="148">
        <v>6.860749651245226</v>
      </c>
    </row>
    <row r="19" spans="1:22" ht="24" customHeight="1" thickBot="1">
      <c r="A19" s="517" t="s">
        <v>125</v>
      </c>
      <c r="B19" s="517"/>
      <c r="C19" s="517"/>
      <c r="D19" s="149">
        <v>1</v>
      </c>
      <c r="E19" s="150">
        <v>1.4148790506617983E-2</v>
      </c>
      <c r="F19" s="150">
        <v>0.15472387037882246</v>
      </c>
      <c r="G19" s="150">
        <v>9.1282519397535371E-4</v>
      </c>
      <c r="H19" s="150">
        <v>1.7800091282519397E-2</v>
      </c>
      <c r="I19" s="150">
        <v>4.5641259698767686E-4</v>
      </c>
      <c r="J19" s="150">
        <v>4.1077133728890915E-2</v>
      </c>
      <c r="K19" s="150">
        <v>0.42035600182565036</v>
      </c>
      <c r="L19" s="150">
        <v>4.0620721131903244E-2</v>
      </c>
      <c r="M19" s="150">
        <v>5.3400273847558195E-2</v>
      </c>
      <c r="N19" s="150">
        <v>4.5641259698767686E-4</v>
      </c>
      <c r="O19" s="150">
        <v>1.8256503879507074E-3</v>
      </c>
      <c r="P19" s="150">
        <v>1.9169329073482427E-2</v>
      </c>
      <c r="Q19" s="151">
        <v>9.1282519397535371E-4</v>
      </c>
      <c r="R19" s="150">
        <v>1.0953902327704245E-2</v>
      </c>
      <c r="S19" s="150">
        <v>1.3692377909630307E-3</v>
      </c>
      <c r="T19" s="152">
        <v>8.3067092651757185E-2</v>
      </c>
      <c r="U19" s="153">
        <v>0.13874942948425376</v>
      </c>
      <c r="V19" s="154">
        <v>6.8461889548151527E-3</v>
      </c>
    </row>
    <row r="20" spans="1:22" ht="24.75" customHeight="1">
      <c r="A20" s="518" t="s">
        <v>126</v>
      </c>
      <c r="B20" s="519"/>
      <c r="C20" s="520"/>
      <c r="D20" s="155">
        <v>965.8</v>
      </c>
      <c r="E20" s="155">
        <v>14.7</v>
      </c>
      <c r="F20" s="155">
        <v>147.1</v>
      </c>
      <c r="G20" s="155">
        <v>0</v>
      </c>
      <c r="H20" s="155">
        <v>13.8</v>
      </c>
      <c r="I20" s="155">
        <v>0.91878408114701005</v>
      </c>
      <c r="J20" s="155">
        <v>29</v>
      </c>
      <c r="K20" s="155">
        <v>404.5</v>
      </c>
      <c r="L20" s="155">
        <v>48.3</v>
      </c>
      <c r="M20" s="155">
        <v>43.7</v>
      </c>
      <c r="N20" s="155">
        <v>0.91878408114701005</v>
      </c>
      <c r="O20" s="155">
        <v>2.7563522434410301</v>
      </c>
      <c r="P20" s="155">
        <v>13.781761217205151</v>
      </c>
      <c r="Q20" s="155">
        <v>29.1</v>
      </c>
      <c r="R20" s="155">
        <v>436.3</v>
      </c>
      <c r="S20" s="155">
        <v>4.5939204057350507</v>
      </c>
      <c r="T20" s="155">
        <v>97.9</v>
      </c>
      <c r="U20" s="155">
        <v>136.5</v>
      </c>
      <c r="V20" s="155">
        <v>6.9</v>
      </c>
    </row>
    <row r="21" spans="1:22" ht="34.5" customHeight="1" thickBot="1">
      <c r="A21" s="521" t="s">
        <v>127</v>
      </c>
      <c r="B21" s="521"/>
      <c r="C21" s="521"/>
      <c r="D21" s="156">
        <v>3.7613203967577169E-2</v>
      </c>
      <c r="E21" s="156">
        <v>-3.5450162409968122E-2</v>
      </c>
      <c r="F21" s="156">
        <v>5.4064868240259134E-2</v>
      </c>
      <c r="G21" s="156"/>
      <c r="H21" s="156">
        <v>0.29260500675634682</v>
      </c>
      <c r="I21" s="156">
        <v>-0.5021862922221968</v>
      </c>
      <c r="J21" s="156">
        <v>0.41946544508521932</v>
      </c>
      <c r="K21" s="156">
        <v>4.1409217766271711E-2</v>
      </c>
      <c r="L21" s="156">
        <v>-0.15720259632736355</v>
      </c>
      <c r="M21" s="156">
        <v>0.22457316429548646</v>
      </c>
      <c r="N21" s="156">
        <v>-0.5021862922221968</v>
      </c>
      <c r="O21" s="156">
        <v>-0.33624838962959569</v>
      </c>
      <c r="P21" s="156">
        <v>0.39387838177784906</v>
      </c>
      <c r="Q21" s="156">
        <v>1.0595901209700256</v>
      </c>
      <c r="R21" s="156">
        <v>0.64842738996730009</v>
      </c>
      <c r="S21" s="156">
        <v>-0.70131177533331812</v>
      </c>
      <c r="T21" s="156">
        <v>-0.14970620597437445</v>
      </c>
      <c r="U21" s="156">
        <v>1.8641218060341247E-2</v>
      </c>
      <c r="V21" s="156">
        <v>-5.688456341271686E-3</v>
      </c>
    </row>
    <row r="22" spans="1:22" ht="18.75" customHeight="1" thickBot="1">
      <c r="A22" s="522" t="s">
        <v>128</v>
      </c>
      <c r="B22" s="523"/>
      <c r="C22" s="524"/>
      <c r="D22" s="157">
        <v>2101</v>
      </c>
      <c r="E22" s="158">
        <v>32</v>
      </c>
      <c r="F22" s="158">
        <v>320</v>
      </c>
      <c r="G22" s="158"/>
      <c r="H22" s="158">
        <v>30</v>
      </c>
      <c r="I22" s="158">
        <v>2</v>
      </c>
      <c r="J22" s="158">
        <v>63</v>
      </c>
      <c r="K22" s="158">
        <v>880</v>
      </c>
      <c r="L22" s="158">
        <v>105</v>
      </c>
      <c r="M22" s="158">
        <v>95</v>
      </c>
      <c r="N22" s="158">
        <v>2</v>
      </c>
      <c r="O22" s="158">
        <v>6</v>
      </c>
      <c r="P22" s="158">
        <v>30</v>
      </c>
      <c r="Q22" s="158">
        <v>1</v>
      </c>
      <c r="R22" s="158">
        <v>15</v>
      </c>
      <c r="S22" s="158">
        <v>10</v>
      </c>
      <c r="T22" s="158">
        <v>213</v>
      </c>
      <c r="U22" s="159">
        <v>297</v>
      </c>
      <c r="V22" s="64">
        <v>15</v>
      </c>
    </row>
    <row r="23" spans="1:22" ht="16.5" thickBot="1">
      <c r="A23" s="518" t="s">
        <v>129</v>
      </c>
      <c r="B23" s="519"/>
      <c r="C23" s="520"/>
      <c r="D23" s="155">
        <v>993.1</v>
      </c>
      <c r="E23" s="155">
        <v>17.100000000000001</v>
      </c>
      <c r="F23" s="155">
        <v>145.80000000000001</v>
      </c>
      <c r="G23" s="155">
        <v>1.3886253072333492</v>
      </c>
      <c r="H23" s="155">
        <v>15.7</v>
      </c>
      <c r="I23" s="155">
        <v>0.4628751024111164</v>
      </c>
      <c r="J23" s="155">
        <v>29.2</v>
      </c>
      <c r="K23" s="155">
        <v>425.3</v>
      </c>
      <c r="L23" s="155">
        <v>51.4</v>
      </c>
      <c r="M23" s="155">
        <v>51.4</v>
      </c>
      <c r="N23" s="155">
        <v>0.4628751024111164</v>
      </c>
      <c r="O23" s="155">
        <v>1.8515004096444656</v>
      </c>
      <c r="P23" s="155">
        <v>18.5</v>
      </c>
      <c r="Q23" s="155">
        <v>0</v>
      </c>
      <c r="R23" s="155">
        <v>410.8</v>
      </c>
      <c r="S23" s="155">
        <v>7.4060016385778624</v>
      </c>
      <c r="T23" s="155">
        <v>78.2</v>
      </c>
      <c r="U23" s="155">
        <v>141.63978133780162</v>
      </c>
      <c r="V23" s="155">
        <v>6.5</v>
      </c>
    </row>
    <row r="24" spans="1:22" ht="15.75">
      <c r="A24" s="525" t="s">
        <v>130</v>
      </c>
      <c r="B24" s="526"/>
      <c r="C24" s="527"/>
      <c r="D24" s="160">
        <v>1093.586778092822</v>
      </c>
      <c r="E24" s="160">
        <v>19.120280555141022</v>
      </c>
      <c r="F24" s="160">
        <v>152.49589613490525</v>
      </c>
      <c r="G24" s="160">
        <v>0.93269661244590363</v>
      </c>
      <c r="H24" s="160">
        <v>14.456797492911505</v>
      </c>
      <c r="I24" s="160">
        <v>0.46634830622295181</v>
      </c>
      <c r="J24" s="160">
        <v>22.851067004924637</v>
      </c>
      <c r="K24" s="160">
        <v>422.51156543799431</v>
      </c>
      <c r="L24" s="160">
        <v>70.884942545888677</v>
      </c>
      <c r="M24" s="160">
        <v>55.495448440531263</v>
      </c>
      <c r="N24" s="160">
        <v>1.3990449186688554</v>
      </c>
      <c r="O24" s="160">
        <v>1.8653932248918073</v>
      </c>
      <c r="P24" s="160">
        <v>17.721235636472169</v>
      </c>
      <c r="Q24" s="160">
        <v>24.9</v>
      </c>
      <c r="R24" s="160">
        <v>646.2838677603778</v>
      </c>
      <c r="S24" s="160">
        <v>3.7307864497836145</v>
      </c>
      <c r="T24" s="160">
        <v>91.870616325921503</v>
      </c>
      <c r="U24" s="161">
        <v>205.1932547380988</v>
      </c>
      <c r="V24" s="162">
        <v>9.7933144306819884</v>
      </c>
    </row>
    <row r="25" spans="1:22">
      <c r="A25" s="163"/>
      <c r="B25" s="528" t="s">
        <v>131</v>
      </c>
      <c r="C25" s="529"/>
      <c r="D25" s="164">
        <v>1289.3</v>
      </c>
      <c r="E25" s="164">
        <v>24.1</v>
      </c>
      <c r="F25" s="164">
        <v>204.3</v>
      </c>
      <c r="G25" s="164">
        <v>1.1000000000000001</v>
      </c>
      <c r="H25" s="165">
        <v>23</v>
      </c>
      <c r="I25" s="164">
        <v>10.8</v>
      </c>
      <c r="J25" s="165">
        <v>57.2</v>
      </c>
      <c r="K25" s="164">
        <v>616.4</v>
      </c>
      <c r="L25" s="165">
        <v>48</v>
      </c>
      <c r="M25" s="165">
        <v>67</v>
      </c>
      <c r="N25" s="164">
        <v>2.2000000000000002</v>
      </c>
      <c r="O25" s="164">
        <v>3.1</v>
      </c>
      <c r="P25" s="164">
        <v>12.2</v>
      </c>
      <c r="Q25" s="164"/>
      <c r="R25" s="164"/>
      <c r="S25" s="164"/>
      <c r="T25" s="164">
        <v>98.3</v>
      </c>
      <c r="U25" s="164">
        <v>114.2</v>
      </c>
      <c r="V25" s="164">
        <v>7.8</v>
      </c>
    </row>
    <row r="26" spans="1:22">
      <c r="A26" s="163"/>
      <c r="B26" s="528" t="s">
        <v>132</v>
      </c>
      <c r="C26" s="529"/>
      <c r="D26" s="164">
        <v>1301.5999999999999</v>
      </c>
      <c r="E26" s="164">
        <v>47.3</v>
      </c>
      <c r="F26" s="164">
        <v>215.6</v>
      </c>
      <c r="G26" s="164"/>
      <c r="H26" s="164"/>
      <c r="I26" s="164"/>
      <c r="J26" s="164"/>
      <c r="K26" s="164">
        <v>579.1</v>
      </c>
      <c r="L26" s="165"/>
      <c r="M26" s="164"/>
      <c r="N26" s="164"/>
      <c r="O26" s="164"/>
      <c r="P26" s="164"/>
      <c r="Q26" s="164"/>
      <c r="R26" s="164"/>
      <c r="S26" s="164"/>
      <c r="T26" s="164"/>
      <c r="U26" s="164">
        <v>141.80000000000001</v>
      </c>
      <c r="V26" s="166"/>
    </row>
    <row r="27" spans="1:22">
      <c r="A27" s="167"/>
      <c r="B27" s="528" t="s">
        <v>133</v>
      </c>
      <c r="C27" s="529"/>
      <c r="D27" s="164"/>
      <c r="E27" s="164"/>
      <c r="F27" s="164"/>
      <c r="G27" s="164"/>
      <c r="H27" s="165"/>
      <c r="I27" s="164"/>
      <c r="J27" s="165"/>
      <c r="K27" s="164"/>
      <c r="L27" s="165"/>
      <c r="M27" s="165"/>
      <c r="N27" s="164"/>
      <c r="O27" s="164"/>
      <c r="P27" s="164"/>
      <c r="Q27" s="164"/>
      <c r="R27" s="164"/>
      <c r="S27" s="164"/>
      <c r="T27" s="164"/>
      <c r="U27" s="164"/>
      <c r="V27" s="166"/>
    </row>
    <row r="28" spans="1:22">
      <c r="A28" s="167"/>
      <c r="B28" s="528" t="s">
        <v>134</v>
      </c>
      <c r="C28" s="529"/>
      <c r="D28" s="164"/>
      <c r="E28" s="164"/>
      <c r="F28" s="164"/>
      <c r="G28" s="164"/>
      <c r="H28" s="164"/>
      <c r="I28" s="164"/>
      <c r="J28" s="164"/>
      <c r="K28" s="164"/>
      <c r="L28" s="165"/>
      <c r="M28" s="164"/>
      <c r="N28" s="164"/>
      <c r="O28" s="164"/>
      <c r="P28" s="164"/>
      <c r="Q28" s="164"/>
      <c r="R28" s="164"/>
      <c r="S28" s="164"/>
      <c r="T28" s="164"/>
      <c r="U28" s="164"/>
      <c r="V28" s="166"/>
    </row>
    <row r="29" spans="1:22">
      <c r="A29" s="168">
        <v>3337</v>
      </c>
      <c r="B29" t="s">
        <v>135</v>
      </c>
      <c r="C29" s="169"/>
      <c r="D29" s="170"/>
      <c r="E29" s="170"/>
      <c r="F29" s="171"/>
      <c r="G29" s="171"/>
      <c r="H29" s="171"/>
      <c r="I29" s="170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4.25">
      <c r="A30" s="172" t="s">
        <v>122</v>
      </c>
      <c r="B30" s="515" t="s">
        <v>136</v>
      </c>
      <c r="C30" s="515"/>
      <c r="D30" s="515"/>
      <c r="E30" s="515"/>
      <c r="F30" s="515"/>
      <c r="G30" s="515"/>
      <c r="H30" s="173"/>
      <c r="I30" s="174"/>
      <c r="J30" s="174"/>
      <c r="K30" s="17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</sheetData>
  <mergeCells count="18">
    <mergeCell ref="B30:G30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B27:C27"/>
    <mergeCell ref="B28:C28"/>
    <mergeCell ref="A1:U1"/>
    <mergeCell ref="A2:U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Zeros="0" topLeftCell="A4" workbookViewId="0">
      <selection activeCell="J14" sqref="J14"/>
    </sheetView>
  </sheetViews>
  <sheetFormatPr defaultRowHeight="12.75"/>
  <cols>
    <col min="1" max="1" width="4.5703125" customWidth="1"/>
    <col min="2" max="2" width="16.85546875" customWidth="1"/>
  </cols>
  <sheetData>
    <row r="1" spans="1:25" ht="37.5" customHeight="1">
      <c r="A1" s="509" t="s">
        <v>137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</row>
    <row r="2" spans="1:25" ht="30" customHeight="1" thickBot="1">
      <c r="A2" s="510" t="s">
        <v>79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</row>
    <row r="3" spans="1:25" ht="123" customHeight="1" thickBot="1">
      <c r="A3" s="511" t="s">
        <v>80</v>
      </c>
      <c r="B3" s="512" t="s">
        <v>81</v>
      </c>
      <c r="C3" s="513" t="s">
        <v>138</v>
      </c>
      <c r="D3" s="514" t="s">
        <v>83</v>
      </c>
      <c r="E3" s="103" t="s">
        <v>84</v>
      </c>
      <c r="F3" s="103" t="s">
        <v>85</v>
      </c>
      <c r="G3" s="103" t="s">
        <v>86</v>
      </c>
      <c r="H3" s="103" t="s">
        <v>87</v>
      </c>
      <c r="I3" s="103" t="s">
        <v>88</v>
      </c>
      <c r="J3" s="103" t="s">
        <v>89</v>
      </c>
      <c r="K3" s="103" t="s">
        <v>90</v>
      </c>
      <c r="L3" s="103" t="s">
        <v>91</v>
      </c>
      <c r="M3" s="103" t="s">
        <v>92</v>
      </c>
      <c r="N3" s="103" t="s">
        <v>93</v>
      </c>
      <c r="O3" s="103" t="s">
        <v>94</v>
      </c>
      <c r="P3" s="103" t="s">
        <v>95</v>
      </c>
      <c r="Q3" s="175" t="s">
        <v>139</v>
      </c>
      <c r="R3" s="176" t="s">
        <v>140</v>
      </c>
      <c r="S3" s="103" t="s">
        <v>98</v>
      </c>
      <c r="T3" s="105" t="s">
        <v>99</v>
      </c>
      <c r="U3" s="106" t="s">
        <v>100</v>
      </c>
      <c r="V3" s="107" t="s">
        <v>101</v>
      </c>
      <c r="W3" s="177"/>
    </row>
    <row r="4" spans="1:25" ht="27" customHeight="1">
      <c r="A4" s="511"/>
      <c r="B4" s="512"/>
      <c r="C4" s="513"/>
      <c r="D4" s="514"/>
      <c r="E4" s="108" t="s">
        <v>102</v>
      </c>
      <c r="F4" s="108" t="s">
        <v>103</v>
      </c>
      <c r="G4" s="108" t="s">
        <v>104</v>
      </c>
      <c r="H4" s="108" t="s">
        <v>105</v>
      </c>
      <c r="I4" s="108" t="s">
        <v>106</v>
      </c>
      <c r="J4" s="108" t="s">
        <v>107</v>
      </c>
      <c r="K4" s="109" t="s">
        <v>108</v>
      </c>
      <c r="L4" s="108" t="s">
        <v>109</v>
      </c>
      <c r="M4" s="108" t="s">
        <v>110</v>
      </c>
      <c r="N4" s="108" t="s">
        <v>111</v>
      </c>
      <c r="O4" s="108" t="s">
        <v>112</v>
      </c>
      <c r="P4" s="108" t="s">
        <v>113</v>
      </c>
      <c r="Q4" s="108" t="s">
        <v>114</v>
      </c>
      <c r="R4" s="108" t="s">
        <v>115</v>
      </c>
      <c r="S4" s="108" t="s">
        <v>116</v>
      </c>
      <c r="T4" s="110" t="s">
        <v>117</v>
      </c>
      <c r="U4" s="111" t="s">
        <v>118</v>
      </c>
      <c r="V4" s="112" t="s">
        <v>119</v>
      </c>
      <c r="W4" s="178"/>
      <c r="Y4" s="83"/>
    </row>
    <row r="5" spans="1:25" ht="20.25" customHeight="1">
      <c r="A5" s="113">
        <v>1</v>
      </c>
      <c r="B5" s="5" t="s">
        <v>33</v>
      </c>
      <c r="C5" s="114">
        <v>33982</v>
      </c>
      <c r="D5" s="179">
        <v>897.53398858219055</v>
      </c>
      <c r="E5" s="180">
        <v>17.656406332764405</v>
      </c>
      <c r="F5" s="180">
        <v>147.13671943970337</v>
      </c>
      <c r="G5" s="180">
        <v>0</v>
      </c>
      <c r="H5" s="180">
        <v>5.8854687775881347</v>
      </c>
      <c r="I5" s="180">
        <v>2.9427343887940673</v>
      </c>
      <c r="J5" s="180">
        <v>50.02648460949915</v>
      </c>
      <c r="K5" s="180">
        <v>435.52468954152198</v>
      </c>
      <c r="L5" s="180">
        <v>50.02648460949915</v>
      </c>
      <c r="M5" s="180">
        <v>41.198281443116947</v>
      </c>
      <c r="N5" s="180">
        <v>2.9427343887940673</v>
      </c>
      <c r="O5" s="180">
        <v>0</v>
      </c>
      <c r="P5" s="180">
        <v>14.713671943970338</v>
      </c>
      <c r="Q5" s="180">
        <v>0</v>
      </c>
      <c r="R5" s="180">
        <v>256.41025641025641</v>
      </c>
      <c r="S5" s="180">
        <v>0</v>
      </c>
      <c r="T5" s="180">
        <v>32.370078276734745</v>
      </c>
      <c r="U5" s="180">
        <v>94.167500441410155</v>
      </c>
      <c r="V5" s="180">
        <v>8.8282031663822025</v>
      </c>
      <c r="W5" s="181"/>
      <c r="Y5" s="170"/>
    </row>
    <row r="6" spans="1:25" ht="20.25" customHeight="1">
      <c r="A6" s="113">
        <v>2</v>
      </c>
      <c r="B6" s="5" t="s">
        <v>34</v>
      </c>
      <c r="C6" s="114">
        <v>8322</v>
      </c>
      <c r="D6" s="179">
        <v>1189.6178803172315</v>
      </c>
      <c r="E6" s="180">
        <v>0</v>
      </c>
      <c r="F6" s="180">
        <v>108.14708002883923</v>
      </c>
      <c r="G6" s="180">
        <v>0</v>
      </c>
      <c r="H6" s="180">
        <v>12.01634222542658</v>
      </c>
      <c r="I6" s="180">
        <v>0</v>
      </c>
      <c r="J6" s="180">
        <v>36.049026676279738</v>
      </c>
      <c r="K6" s="180">
        <v>552.75174236962266</v>
      </c>
      <c r="L6" s="180">
        <v>48.065368901706321</v>
      </c>
      <c r="M6" s="180">
        <v>60.081711127132898</v>
      </c>
      <c r="N6" s="180">
        <v>0</v>
      </c>
      <c r="O6" s="180">
        <v>0</v>
      </c>
      <c r="P6" s="180">
        <v>0</v>
      </c>
      <c r="Q6" s="180">
        <v>0</v>
      </c>
      <c r="R6" s="180">
        <v>0</v>
      </c>
      <c r="S6" s="180">
        <v>12.01634222542658</v>
      </c>
      <c r="T6" s="180">
        <v>204.27781783225186</v>
      </c>
      <c r="U6" s="180">
        <v>156.21244893054555</v>
      </c>
      <c r="V6" s="180">
        <v>0</v>
      </c>
      <c r="W6" s="181"/>
      <c r="Y6" s="170"/>
    </row>
    <row r="7" spans="1:25" ht="20.25" customHeight="1">
      <c r="A7" s="113">
        <v>3</v>
      </c>
      <c r="B7" s="5" t="s">
        <v>35</v>
      </c>
      <c r="C7" s="114">
        <v>12389</v>
      </c>
      <c r="D7" s="179">
        <v>1339.8982968762612</v>
      </c>
      <c r="E7" s="180">
        <v>64.573411897651141</v>
      </c>
      <c r="F7" s="180">
        <v>209.8635886673662</v>
      </c>
      <c r="G7" s="180">
        <v>8.0716764872063926</v>
      </c>
      <c r="H7" s="180">
        <v>32.286705948825571</v>
      </c>
      <c r="I7" s="180">
        <v>0</v>
      </c>
      <c r="J7" s="180">
        <v>80.716764872063933</v>
      </c>
      <c r="K7" s="180">
        <v>500.44394220679635</v>
      </c>
      <c r="L7" s="180">
        <v>24.215029461619178</v>
      </c>
      <c r="M7" s="180">
        <v>72.64508838485753</v>
      </c>
      <c r="N7" s="180">
        <v>0</v>
      </c>
      <c r="O7" s="180">
        <v>0</v>
      </c>
      <c r="P7" s="180">
        <v>16.143352974412785</v>
      </c>
      <c r="Q7" s="180">
        <v>0</v>
      </c>
      <c r="R7" s="180">
        <v>1197.6047904191616</v>
      </c>
      <c r="S7" s="180">
        <v>0</v>
      </c>
      <c r="T7" s="180">
        <v>88.788441359270323</v>
      </c>
      <c r="U7" s="180">
        <v>226.00694164177901</v>
      </c>
      <c r="V7" s="180">
        <v>24.215029461619178</v>
      </c>
      <c r="W7" s="181"/>
      <c r="Y7" s="170"/>
    </row>
    <row r="8" spans="1:25" ht="20.25" customHeight="1">
      <c r="A8" s="113">
        <v>4</v>
      </c>
      <c r="B8" s="5" t="s">
        <v>36</v>
      </c>
      <c r="C8" s="114">
        <v>13753</v>
      </c>
      <c r="D8" s="179">
        <v>1105.2134079837126</v>
      </c>
      <c r="E8" s="180">
        <v>14.542281683996219</v>
      </c>
      <c r="F8" s="180">
        <v>174.50738020795464</v>
      </c>
      <c r="G8" s="180">
        <v>0</v>
      </c>
      <c r="H8" s="180">
        <v>43.62684505198866</v>
      </c>
      <c r="I8" s="180">
        <v>0</v>
      </c>
      <c r="J8" s="180">
        <v>101.79597178797353</v>
      </c>
      <c r="K8" s="180">
        <v>392.64160546789793</v>
      </c>
      <c r="L8" s="180">
        <v>58.169126735984875</v>
      </c>
      <c r="M8" s="180">
        <v>36.355704209990549</v>
      </c>
      <c r="N8" s="180">
        <v>0</v>
      </c>
      <c r="O8" s="180">
        <v>0</v>
      </c>
      <c r="P8" s="180">
        <v>7.2711408419981094</v>
      </c>
      <c r="Q8" s="180">
        <v>0</v>
      </c>
      <c r="R8" s="180">
        <v>1069.5187165775401</v>
      </c>
      <c r="S8" s="180">
        <v>0</v>
      </c>
      <c r="T8" s="180">
        <v>130.88053515596596</v>
      </c>
      <c r="U8" s="180">
        <v>130.88053515596596</v>
      </c>
      <c r="V8" s="180">
        <v>0</v>
      </c>
      <c r="W8" s="181"/>
      <c r="Y8" s="170"/>
    </row>
    <row r="9" spans="1:25" ht="20.25" customHeight="1">
      <c r="A9" s="122">
        <v>5</v>
      </c>
      <c r="B9" s="5" t="s">
        <v>37</v>
      </c>
      <c r="C9" s="114">
        <v>14347</v>
      </c>
      <c r="D9" s="179">
        <v>1080.3652331497874</v>
      </c>
      <c r="E9" s="180">
        <v>0</v>
      </c>
      <c r="F9" s="180">
        <v>125.46176901094306</v>
      </c>
      <c r="G9" s="180">
        <v>0</v>
      </c>
      <c r="H9" s="180">
        <v>34.850491391928628</v>
      </c>
      <c r="I9" s="180">
        <v>0</v>
      </c>
      <c r="J9" s="180">
        <v>76.671081062242976</v>
      </c>
      <c r="K9" s="180">
        <v>460.02648637345789</v>
      </c>
      <c r="L9" s="180">
        <v>27.880393113542901</v>
      </c>
      <c r="M9" s="180">
        <v>55.760786227085802</v>
      </c>
      <c r="N9" s="180">
        <v>0</v>
      </c>
      <c r="O9" s="180">
        <v>0</v>
      </c>
      <c r="P9" s="180">
        <v>76.671081062242976</v>
      </c>
      <c r="Q9" s="180">
        <v>0</v>
      </c>
      <c r="R9" s="180">
        <v>446.42857142857144</v>
      </c>
      <c r="S9" s="180">
        <v>0</v>
      </c>
      <c r="T9" s="180">
        <v>62.730884505471529</v>
      </c>
      <c r="U9" s="180">
        <v>153.34216212448595</v>
      </c>
      <c r="V9" s="180">
        <v>0</v>
      </c>
      <c r="W9" s="181"/>
      <c r="Y9" s="170"/>
    </row>
    <row r="10" spans="1:25" ht="20.25" customHeight="1">
      <c r="A10" s="113">
        <v>6</v>
      </c>
      <c r="B10" s="5" t="s">
        <v>38</v>
      </c>
      <c r="C10" s="114">
        <v>11637</v>
      </c>
      <c r="D10" s="179">
        <v>996.82048637965113</v>
      </c>
      <c r="E10" s="180">
        <v>17.186560109993984</v>
      </c>
      <c r="F10" s="180">
        <v>128.89920082495487</v>
      </c>
      <c r="G10" s="180">
        <v>0</v>
      </c>
      <c r="H10" s="180">
        <v>8.5932800549969919</v>
      </c>
      <c r="I10" s="180">
        <v>0</v>
      </c>
      <c r="J10" s="180">
        <v>8.5932800549969919</v>
      </c>
      <c r="K10" s="180">
        <v>455.44384291484062</v>
      </c>
      <c r="L10" s="180">
        <v>17.186560109993984</v>
      </c>
      <c r="M10" s="180">
        <v>77.33952049497293</v>
      </c>
      <c r="N10" s="180">
        <v>0</v>
      </c>
      <c r="O10" s="180">
        <v>8.5932800549969919</v>
      </c>
      <c r="P10" s="180">
        <v>0</v>
      </c>
      <c r="Q10" s="180">
        <v>0</v>
      </c>
      <c r="R10" s="180">
        <v>829.87551867219918</v>
      </c>
      <c r="S10" s="180">
        <v>0</v>
      </c>
      <c r="T10" s="180">
        <v>42.966400274984963</v>
      </c>
      <c r="U10" s="180">
        <v>214.8320013749248</v>
      </c>
      <c r="V10" s="180">
        <v>17.186560109993984</v>
      </c>
      <c r="W10" s="181"/>
      <c r="Y10" s="170"/>
    </row>
    <row r="11" spans="1:25" ht="20.25" customHeight="1">
      <c r="A11" s="113">
        <v>7</v>
      </c>
      <c r="B11" s="5" t="s">
        <v>39</v>
      </c>
      <c r="C11" s="114">
        <v>19334</v>
      </c>
      <c r="D11" s="179">
        <v>631.01272369918274</v>
      </c>
      <c r="E11" s="180">
        <v>5.1722354401572357</v>
      </c>
      <c r="F11" s="180">
        <v>113.7891796834592</v>
      </c>
      <c r="G11" s="180">
        <v>0</v>
      </c>
      <c r="H11" s="180">
        <v>0</v>
      </c>
      <c r="I11" s="180">
        <v>0</v>
      </c>
      <c r="J11" s="180">
        <v>10.344470880314471</v>
      </c>
      <c r="K11" s="180">
        <v>258.61177200786182</v>
      </c>
      <c r="L11" s="180">
        <v>31.033412640943414</v>
      </c>
      <c r="M11" s="180">
        <v>36.205648081100655</v>
      </c>
      <c r="N11" s="180">
        <v>0</v>
      </c>
      <c r="O11" s="180">
        <v>0</v>
      </c>
      <c r="P11" s="180">
        <v>10.344470880314471</v>
      </c>
      <c r="Q11" s="180">
        <v>242.13075060532688</v>
      </c>
      <c r="R11" s="180">
        <v>968.52300242130752</v>
      </c>
      <c r="S11" s="180">
        <v>0</v>
      </c>
      <c r="T11" s="180">
        <v>10.344470880314471</v>
      </c>
      <c r="U11" s="180">
        <v>129.30588600393091</v>
      </c>
      <c r="V11" s="180">
        <v>0</v>
      </c>
      <c r="W11" s="181"/>
      <c r="Y11" s="170"/>
    </row>
    <row r="12" spans="1:25" ht="20.25" customHeight="1">
      <c r="A12" s="132">
        <v>8</v>
      </c>
      <c r="B12" s="5" t="s">
        <v>40</v>
      </c>
      <c r="C12" s="114">
        <v>14720</v>
      </c>
      <c r="D12" s="179">
        <v>1161.6847826086957</v>
      </c>
      <c r="E12" s="180">
        <v>6.7934782608695654</v>
      </c>
      <c r="F12" s="180">
        <v>95.108695652173907</v>
      </c>
      <c r="G12" s="180">
        <v>0</v>
      </c>
      <c r="H12" s="180">
        <v>6.7934782608695654</v>
      </c>
      <c r="I12" s="180">
        <v>0</v>
      </c>
      <c r="J12" s="180">
        <v>67.934782608695656</v>
      </c>
      <c r="K12" s="180">
        <v>495.92391304347825</v>
      </c>
      <c r="L12" s="180">
        <v>54.347826086956523</v>
      </c>
      <c r="M12" s="180">
        <v>74.728260869565219</v>
      </c>
      <c r="N12" s="180">
        <v>0</v>
      </c>
      <c r="O12" s="180">
        <v>0</v>
      </c>
      <c r="P12" s="180">
        <v>13.586956521739131</v>
      </c>
      <c r="Q12" s="180">
        <v>0</v>
      </c>
      <c r="R12" s="180">
        <v>833.33333333333337</v>
      </c>
      <c r="S12" s="180">
        <v>6.7934782608695654</v>
      </c>
      <c r="T12" s="180">
        <v>122.28260869565217</v>
      </c>
      <c r="U12" s="180">
        <v>203.80434782608697</v>
      </c>
      <c r="V12" s="180">
        <v>6.7934782608695654</v>
      </c>
      <c r="W12" s="181"/>
      <c r="Y12" s="170"/>
    </row>
    <row r="13" spans="1:25" ht="20.25" customHeight="1">
      <c r="A13" s="113">
        <v>9</v>
      </c>
      <c r="B13" s="5" t="s">
        <v>41</v>
      </c>
      <c r="C13" s="114">
        <v>16341</v>
      </c>
      <c r="D13" s="179">
        <v>1205.5565754849765</v>
      </c>
      <c r="E13" s="180">
        <v>6.1195765253044492</v>
      </c>
      <c r="F13" s="180">
        <v>152.98941313261122</v>
      </c>
      <c r="G13" s="180">
        <v>0</v>
      </c>
      <c r="H13" s="180">
        <v>18.358729575913348</v>
      </c>
      <c r="I13" s="180">
        <v>0</v>
      </c>
      <c r="J13" s="180">
        <v>73.43491830365339</v>
      </c>
      <c r="K13" s="180">
        <v>434.4899332966159</v>
      </c>
      <c r="L13" s="180">
        <v>24.478306101217797</v>
      </c>
      <c r="M13" s="180">
        <v>61.195765253044492</v>
      </c>
      <c r="N13" s="180">
        <v>0</v>
      </c>
      <c r="O13" s="180">
        <v>12.239153050608898</v>
      </c>
      <c r="P13" s="180">
        <v>42.837035677131141</v>
      </c>
      <c r="Q13" s="180">
        <v>400</v>
      </c>
      <c r="R13" s="180">
        <v>400</v>
      </c>
      <c r="S13" s="180">
        <v>0</v>
      </c>
      <c r="T13" s="180">
        <v>165.22856618322012</v>
      </c>
      <c r="U13" s="180">
        <v>201.94602533504681</v>
      </c>
      <c r="V13" s="180">
        <v>0</v>
      </c>
      <c r="W13" s="181"/>
      <c r="Y13" s="170"/>
    </row>
    <row r="14" spans="1:25" ht="20.25" customHeight="1">
      <c r="A14" s="113">
        <v>10</v>
      </c>
      <c r="B14" s="36" t="s">
        <v>42</v>
      </c>
      <c r="C14" s="114">
        <v>10415</v>
      </c>
      <c r="D14" s="182">
        <v>1036.9659145463274</v>
      </c>
      <c r="E14" s="183">
        <v>28.804608737397984</v>
      </c>
      <c r="F14" s="183">
        <v>182.42918867018722</v>
      </c>
      <c r="G14" s="183">
        <v>9.6015362457993287</v>
      </c>
      <c r="H14" s="183">
        <v>0</v>
      </c>
      <c r="I14" s="183">
        <v>0</v>
      </c>
      <c r="J14" s="183">
        <v>9.6015362457993287</v>
      </c>
      <c r="K14" s="183">
        <v>460.87373979836775</v>
      </c>
      <c r="L14" s="183">
        <v>9.6015362457993287</v>
      </c>
      <c r="M14" s="183">
        <v>57.609217474795969</v>
      </c>
      <c r="N14" s="183">
        <v>0</v>
      </c>
      <c r="O14" s="183">
        <v>0</v>
      </c>
      <c r="P14" s="183">
        <v>19.203072491598657</v>
      </c>
      <c r="Q14" s="180">
        <v>0</v>
      </c>
      <c r="R14" s="180">
        <v>1360.5442176870749</v>
      </c>
      <c r="S14" s="183">
        <v>0</v>
      </c>
      <c r="T14" s="183">
        <v>105.6168987037926</v>
      </c>
      <c r="U14" s="183">
        <v>134.42150744119058</v>
      </c>
      <c r="V14" s="180">
        <v>19.203072491598657</v>
      </c>
      <c r="W14" s="184"/>
      <c r="X14" s="34"/>
      <c r="Y14" s="170"/>
    </row>
    <row r="15" spans="1:25" ht="24.75" customHeight="1">
      <c r="A15" s="185" t="s">
        <v>120</v>
      </c>
      <c r="B15" s="186" t="s">
        <v>43</v>
      </c>
      <c r="C15" s="136">
        <v>155240</v>
      </c>
      <c r="D15" s="187">
        <v>1024.864725586189</v>
      </c>
      <c r="E15" s="188">
        <v>15.45993300695697</v>
      </c>
      <c r="F15" s="188">
        <v>143.00438031435198</v>
      </c>
      <c r="G15" s="188">
        <v>1.2883277505797475</v>
      </c>
      <c r="H15" s="188">
        <v>14.815769131667096</v>
      </c>
      <c r="I15" s="188">
        <v>0.64416387528987373</v>
      </c>
      <c r="J15" s="188">
        <v>52.177273898479775</v>
      </c>
      <c r="K15" s="188">
        <v>432.23396031950529</v>
      </c>
      <c r="L15" s="188">
        <v>36.717340891522802</v>
      </c>
      <c r="M15" s="188">
        <v>54.109765524349392</v>
      </c>
      <c r="N15" s="188">
        <v>0.64416387528987373</v>
      </c>
      <c r="O15" s="188">
        <v>1.9324916258696212</v>
      </c>
      <c r="P15" s="188">
        <v>20.613244009275959</v>
      </c>
      <c r="Q15" s="189">
        <v>84.317032040472171</v>
      </c>
      <c r="R15" s="189">
        <v>716.69477234401347</v>
      </c>
      <c r="S15" s="188">
        <v>1.2883277505797475</v>
      </c>
      <c r="T15" s="188">
        <v>83.097139912393715</v>
      </c>
      <c r="U15" s="188">
        <v>154.5993300695697</v>
      </c>
      <c r="V15" s="187">
        <v>7.0858026281886115</v>
      </c>
      <c r="W15" s="190"/>
      <c r="X15" s="34"/>
      <c r="Y15" s="170"/>
    </row>
    <row r="16" spans="1:25" ht="18.75" customHeight="1">
      <c r="A16" s="113">
        <v>11</v>
      </c>
      <c r="B16" s="141" t="s">
        <v>121</v>
      </c>
      <c r="C16" s="142">
        <v>63395</v>
      </c>
      <c r="D16" s="179">
        <v>946.44688066882247</v>
      </c>
      <c r="E16" s="180">
        <v>11.041880274469595</v>
      </c>
      <c r="F16" s="180">
        <v>184.55714173042037</v>
      </c>
      <c r="G16" s="180">
        <v>0</v>
      </c>
      <c r="H16" s="180">
        <v>25.238583484501934</v>
      </c>
      <c r="I16" s="180">
        <v>0</v>
      </c>
      <c r="J16" s="180">
        <v>14.196703210032338</v>
      </c>
      <c r="K16" s="180">
        <v>394.35286694534267</v>
      </c>
      <c r="L16" s="180">
        <v>50.477166969003868</v>
      </c>
      <c r="M16" s="180">
        <v>52.054578436785235</v>
      </c>
      <c r="N16" s="180">
        <v>0</v>
      </c>
      <c r="O16" s="180">
        <v>1.5774114677813709</v>
      </c>
      <c r="P16" s="180">
        <v>15.774114677813708</v>
      </c>
      <c r="Q16" s="180">
        <v>0</v>
      </c>
      <c r="R16" s="180">
        <v>725.38860103626939</v>
      </c>
      <c r="S16" s="180">
        <v>1.5774114677813709</v>
      </c>
      <c r="T16" s="180">
        <v>83.602807792412648</v>
      </c>
      <c r="U16" s="180">
        <v>100.95433393800774</v>
      </c>
      <c r="V16" s="180">
        <v>6.3096458711254835</v>
      </c>
      <c r="W16" s="184"/>
      <c r="X16" s="34"/>
      <c r="Y16" s="170"/>
    </row>
    <row r="17" spans="1:25" ht="54.75" customHeight="1">
      <c r="A17" s="533" t="s">
        <v>141</v>
      </c>
      <c r="B17" s="534"/>
      <c r="C17" s="144">
        <v>218635</v>
      </c>
      <c r="D17" s="187">
        <v>1002.1268323918861</v>
      </c>
      <c r="E17" s="187">
        <v>14.178882612573467</v>
      </c>
      <c r="F17" s="187">
        <v>155.05294211814211</v>
      </c>
      <c r="G17" s="187">
        <v>0.91476662016603016</v>
      </c>
      <c r="H17" s="187">
        <v>17.837949093237587</v>
      </c>
      <c r="I17" s="187">
        <v>0.45738331008301508</v>
      </c>
      <c r="J17" s="187">
        <v>41.164497907471358</v>
      </c>
      <c r="K17" s="187">
        <v>421.25002858645689</v>
      </c>
      <c r="L17" s="187">
        <v>40.70711459738834</v>
      </c>
      <c r="M17" s="187">
        <v>53.513847279712763</v>
      </c>
      <c r="N17" s="187">
        <v>0.45738331008301508</v>
      </c>
      <c r="O17" s="187">
        <v>1.8295332403320603</v>
      </c>
      <c r="P17" s="187">
        <v>19.210099023486634</v>
      </c>
      <c r="Q17" s="187">
        <v>59.934072520227751</v>
      </c>
      <c r="R17" s="187">
        <v>719.20887024273304</v>
      </c>
      <c r="S17" s="187">
        <v>1.3721499302490452</v>
      </c>
      <c r="T17" s="187">
        <v>83.243762435108749</v>
      </c>
      <c r="U17" s="187">
        <v>139.04452626523658</v>
      </c>
      <c r="V17" s="187">
        <v>6.860749651245226</v>
      </c>
      <c r="W17" s="184"/>
      <c r="X17" s="34"/>
      <c r="Y17" s="170"/>
    </row>
    <row r="18" spans="1:25" ht="29.25" customHeight="1" thickBot="1">
      <c r="A18" s="517" t="s">
        <v>125</v>
      </c>
      <c r="B18" s="517"/>
      <c r="C18" s="517"/>
      <c r="D18" s="149">
        <v>1</v>
      </c>
      <c r="E18" s="150">
        <v>1.4148790506617982E-2</v>
      </c>
      <c r="F18" s="150">
        <v>0.15472387037882246</v>
      </c>
      <c r="G18" s="150">
        <v>9.1282519397535371E-4</v>
      </c>
      <c r="H18" s="150">
        <v>1.7800091282519394E-2</v>
      </c>
      <c r="I18" s="150">
        <v>4.5641259698767686E-4</v>
      </c>
      <c r="J18" s="150">
        <v>4.1077133728890915E-2</v>
      </c>
      <c r="K18" s="150">
        <v>0.42035600182565036</v>
      </c>
      <c r="L18" s="150">
        <v>4.0620721131903237E-2</v>
      </c>
      <c r="M18" s="150">
        <v>5.3400273847558188E-2</v>
      </c>
      <c r="N18" s="150">
        <v>4.5641259698767686E-4</v>
      </c>
      <c r="O18" s="150">
        <v>1.8256503879507074E-3</v>
      </c>
      <c r="P18" s="150">
        <v>1.9169329073482427E-2</v>
      </c>
      <c r="Q18" s="150">
        <v>5.9806873324783176E-2</v>
      </c>
      <c r="R18" s="150">
        <v>0.71768247989739808</v>
      </c>
      <c r="S18" s="150">
        <v>1.3692377909630305E-3</v>
      </c>
      <c r="T18" s="152">
        <v>8.3067092651757185E-2</v>
      </c>
      <c r="U18" s="153">
        <v>0.13874942948425376</v>
      </c>
      <c r="V18" s="154">
        <v>6.8461889548151527E-3</v>
      </c>
      <c r="W18" s="191"/>
      <c r="X18" s="80"/>
      <c r="Y18" s="83"/>
    </row>
    <row r="19" spans="1:25" s="74" customFormat="1" ht="26.25" customHeight="1">
      <c r="A19" s="518" t="s">
        <v>126</v>
      </c>
      <c r="B19" s="519"/>
      <c r="C19" s="520"/>
      <c r="D19" s="155">
        <v>965.8</v>
      </c>
      <c r="E19" s="155">
        <v>14.7</v>
      </c>
      <c r="F19" s="155">
        <v>147.1</v>
      </c>
      <c r="G19" s="155">
        <v>0</v>
      </c>
      <c r="H19" s="155">
        <v>13.8</v>
      </c>
      <c r="I19" s="155">
        <v>0.91878408114701005</v>
      </c>
      <c r="J19" s="155">
        <v>29</v>
      </c>
      <c r="K19" s="155">
        <v>404.5</v>
      </c>
      <c r="L19" s="155">
        <v>48.3</v>
      </c>
      <c r="M19" s="155">
        <v>43.7</v>
      </c>
      <c r="N19" s="155">
        <v>0.91878408114701005</v>
      </c>
      <c r="O19" s="155">
        <v>2.7563522434410301</v>
      </c>
      <c r="P19" s="155">
        <v>13.781761217205151</v>
      </c>
      <c r="Q19" s="155">
        <v>29.1</v>
      </c>
      <c r="R19" s="155">
        <v>436.3</v>
      </c>
      <c r="S19" s="155">
        <v>4.5939204057350507</v>
      </c>
      <c r="T19" s="155">
        <v>97.9</v>
      </c>
      <c r="U19" s="155">
        <v>136.5</v>
      </c>
      <c r="V19" s="155">
        <v>6.9</v>
      </c>
      <c r="W19" s="169"/>
    </row>
    <row r="20" spans="1:25" s="74" customFormat="1" ht="37.5" customHeight="1" thickBot="1">
      <c r="A20" s="521" t="s">
        <v>142</v>
      </c>
      <c r="B20" s="521"/>
      <c r="C20" s="521"/>
      <c r="D20" s="192">
        <v>3.7613203967577169E-2</v>
      </c>
      <c r="E20" s="192">
        <v>-3.5450162409968122E-2</v>
      </c>
      <c r="F20" s="192">
        <v>5.4064868240259134E-2</v>
      </c>
      <c r="G20" s="192"/>
      <c r="H20" s="192">
        <v>0.29260500675634682</v>
      </c>
      <c r="I20" s="192">
        <v>-0.5021862922221968</v>
      </c>
      <c r="J20" s="192">
        <v>0.41946544508521932</v>
      </c>
      <c r="K20" s="192">
        <v>4.1409217766271711E-2</v>
      </c>
      <c r="L20" s="192">
        <v>-0.15720259632736355</v>
      </c>
      <c r="M20" s="192">
        <v>0.22457316429548646</v>
      </c>
      <c r="N20" s="192">
        <v>-0.5021862922221968</v>
      </c>
      <c r="O20" s="192">
        <v>-0.33624838962959569</v>
      </c>
      <c r="P20" s="192">
        <v>0.39387838177784906</v>
      </c>
      <c r="Q20" s="192">
        <v>1.0595901209700256</v>
      </c>
      <c r="R20" s="192">
        <v>0.64842738996730009</v>
      </c>
      <c r="S20" s="192">
        <v>-0.70131177533331812</v>
      </c>
      <c r="T20" s="192">
        <v>-0.14970620597437445</v>
      </c>
      <c r="U20" s="192">
        <v>1.8641218060341247E-2</v>
      </c>
      <c r="V20" s="192">
        <v>-5.688456341271686E-3</v>
      </c>
    </row>
    <row r="21" spans="1:25" s="194" customFormat="1" ht="27.75" customHeight="1">
      <c r="A21" s="525" t="s">
        <v>143</v>
      </c>
      <c r="B21" s="526"/>
      <c r="C21" s="527"/>
      <c r="D21" s="155">
        <f>'[1]2018'!D23</f>
        <v>993.1</v>
      </c>
      <c r="E21" s="155">
        <f>'[1]2018'!E23</f>
        <v>17.100000000000001</v>
      </c>
      <c r="F21" s="155">
        <f>'[1]2018'!F23</f>
        <v>145.80000000000001</v>
      </c>
      <c r="G21" s="155">
        <f>'[1]2018'!G23</f>
        <v>1.3886253072333492</v>
      </c>
      <c r="H21" s="155">
        <f>'[1]2018'!H23</f>
        <v>15.7</v>
      </c>
      <c r="I21" s="155">
        <f>'[1]2018'!I23</f>
        <v>0.4628751024111164</v>
      </c>
      <c r="J21" s="155">
        <f>'[1]2018'!J23</f>
        <v>29.2</v>
      </c>
      <c r="K21" s="155">
        <f>'[1]2018'!K23</f>
        <v>425.3</v>
      </c>
      <c r="L21" s="155">
        <f>'[1]2018'!L23</f>
        <v>51.4</v>
      </c>
      <c r="M21" s="155">
        <f>'[1]2018'!M23</f>
        <v>51.4</v>
      </c>
      <c r="N21" s="155">
        <f>'[1]2018'!N23</f>
        <v>0.4628751024111164</v>
      </c>
      <c r="O21" s="155">
        <f>'[1]2018'!O23</f>
        <v>1.8515004096444656</v>
      </c>
      <c r="P21" s="155">
        <f>'[1]2018'!P23</f>
        <v>18.5</v>
      </c>
      <c r="Q21" s="155">
        <f>'[1]2018'!Q23</f>
        <v>0</v>
      </c>
      <c r="R21" s="155">
        <f>'[1]2018'!R23</f>
        <v>410.8</v>
      </c>
      <c r="S21" s="155">
        <f>'[1]2018'!S23</f>
        <v>7.4060016385778624</v>
      </c>
      <c r="T21" s="155">
        <f>'[1]2018'!T23</f>
        <v>78.2</v>
      </c>
      <c r="U21" s="155">
        <f>'[1]2018'!U23</f>
        <v>141.63978133780162</v>
      </c>
      <c r="V21" s="155">
        <f>'[1]2018'!V23</f>
        <v>6.5</v>
      </c>
      <c r="W21" s="193"/>
    </row>
    <row r="22" spans="1:25" ht="23.25" customHeight="1">
      <c r="A22" s="535" t="s">
        <v>144</v>
      </c>
      <c r="B22" s="535"/>
      <c r="C22" s="535"/>
      <c r="D22" s="195">
        <v>1093.586778092822</v>
      </c>
      <c r="E22" s="195">
        <v>19.120280555141022</v>
      </c>
      <c r="F22" s="195">
        <v>152.49589613490525</v>
      </c>
      <c r="G22" s="195">
        <v>0.93269661244590363</v>
      </c>
      <c r="H22" s="195">
        <v>14.456797492911505</v>
      </c>
      <c r="I22" s="195">
        <v>0.46634830622295181</v>
      </c>
      <c r="J22" s="195">
        <v>22.851067004924637</v>
      </c>
      <c r="K22" s="195">
        <v>422.51156543799431</v>
      </c>
      <c r="L22" s="195">
        <v>70.884942545888677</v>
      </c>
      <c r="M22" s="195">
        <v>55.495448440531263</v>
      </c>
      <c r="N22" s="195">
        <v>1.3990449186688554</v>
      </c>
      <c r="O22" s="195">
        <v>1.8653932248918073</v>
      </c>
      <c r="P22" s="195">
        <v>17.721235636472169</v>
      </c>
      <c r="Q22" s="195">
        <v>24.9</v>
      </c>
      <c r="R22" s="195">
        <v>646.2838677603778</v>
      </c>
      <c r="S22" s="195">
        <v>3.7307864497836145</v>
      </c>
      <c r="T22" s="195">
        <v>91.870616325921503</v>
      </c>
      <c r="U22" s="195">
        <v>205.1932547380988</v>
      </c>
      <c r="V22" s="195">
        <v>9.7933144306819884</v>
      </c>
    </row>
    <row r="23" spans="1:25" ht="22.5" customHeight="1" thickBot="1">
      <c r="B23" s="196">
        <v>3337</v>
      </c>
      <c r="C23" s="197" t="s">
        <v>145</v>
      </c>
      <c r="D23" s="198"/>
      <c r="E23" s="199"/>
      <c r="F23" s="83"/>
      <c r="G23" s="83"/>
      <c r="H23" s="200"/>
      <c r="I23" s="201"/>
      <c r="J23" s="201"/>
      <c r="K23" s="201"/>
    </row>
    <row r="24" spans="1:25" ht="16.5" customHeight="1">
      <c r="A24" s="202" t="s">
        <v>120</v>
      </c>
      <c r="B24" s="530" t="s">
        <v>136</v>
      </c>
      <c r="C24" s="531"/>
      <c r="D24" s="531"/>
      <c r="E24" s="532"/>
      <c r="F24" s="532"/>
      <c r="G24" s="532"/>
      <c r="I24" s="201"/>
      <c r="J24" s="201"/>
      <c r="K24" s="201"/>
    </row>
  </sheetData>
  <mergeCells count="13">
    <mergeCell ref="B24:G24"/>
    <mergeCell ref="A1:U1"/>
    <mergeCell ref="A2:U2"/>
    <mergeCell ref="A3:A4"/>
    <mergeCell ref="B3:B4"/>
    <mergeCell ref="C3:C4"/>
    <mergeCell ref="D3:D4"/>
    <mergeCell ref="A17:B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V32"/>
  <sheetViews>
    <sheetView showZeros="0" topLeftCell="A8" workbookViewId="0">
      <selection activeCell="J21" sqref="J21"/>
    </sheetView>
  </sheetViews>
  <sheetFormatPr defaultRowHeight="12.75" customHeight="1"/>
  <cols>
    <col min="1" max="1" width="3.28515625" style="204" customWidth="1"/>
    <col min="2" max="2" width="18.28515625" style="204" customWidth="1"/>
    <col min="3" max="3" width="10" style="204" customWidth="1"/>
    <col min="4" max="4" width="9.140625" style="204" customWidth="1"/>
    <col min="5" max="5" width="7.5703125" style="204" customWidth="1"/>
    <col min="6" max="6" width="7.28515625" style="204" customWidth="1"/>
    <col min="7" max="7" width="7.7109375" style="204" customWidth="1"/>
    <col min="8" max="8" width="6.7109375" style="204" customWidth="1"/>
    <col min="9" max="9" width="6.140625" style="204" customWidth="1"/>
    <col min="10" max="11" width="7.28515625" style="204" customWidth="1"/>
    <col min="12" max="12" width="7" style="204" customWidth="1"/>
    <col min="13" max="13" width="6.7109375" style="204" customWidth="1"/>
    <col min="14" max="14" width="7" style="204" customWidth="1"/>
    <col min="15" max="15" width="6.85546875" style="204" customWidth="1"/>
    <col min="16" max="16" width="7.28515625" style="204" customWidth="1"/>
    <col min="17" max="17" width="8" style="252" customWidth="1"/>
    <col min="18" max="19" width="7.7109375" style="204" customWidth="1"/>
    <col min="20" max="20" width="10" style="204" customWidth="1"/>
    <col min="21" max="21" width="7" style="203" customWidth="1"/>
    <col min="22" max="16384" width="9.140625" style="204"/>
  </cols>
  <sheetData>
    <row r="1" spans="1:21" ht="42.75" customHeight="1">
      <c r="A1" s="546" t="s">
        <v>146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47"/>
    </row>
    <row r="2" spans="1:21" ht="20.25" customHeight="1" thickBot="1">
      <c r="A2" s="548" t="s">
        <v>147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</row>
    <row r="3" spans="1:21" ht="109.5" customHeight="1" thickBot="1">
      <c r="A3" s="549" t="s">
        <v>80</v>
      </c>
      <c r="B3" s="550" t="s">
        <v>81</v>
      </c>
      <c r="C3" s="551" t="s">
        <v>148</v>
      </c>
      <c r="D3" s="553" t="s">
        <v>83</v>
      </c>
      <c r="E3" s="205" t="s">
        <v>84</v>
      </c>
      <c r="F3" s="205" t="s">
        <v>85</v>
      </c>
      <c r="G3" s="205" t="s">
        <v>86</v>
      </c>
      <c r="H3" s="205" t="s">
        <v>87</v>
      </c>
      <c r="I3" s="205" t="s">
        <v>88</v>
      </c>
      <c r="J3" s="205" t="s">
        <v>89</v>
      </c>
      <c r="K3" s="205" t="s">
        <v>90</v>
      </c>
      <c r="L3" s="205" t="s">
        <v>91</v>
      </c>
      <c r="M3" s="205" t="s">
        <v>92</v>
      </c>
      <c r="N3" s="205" t="s">
        <v>93</v>
      </c>
      <c r="O3" s="205" t="s">
        <v>94</v>
      </c>
      <c r="P3" s="205" t="s">
        <v>95</v>
      </c>
      <c r="Q3" s="206" t="s">
        <v>96</v>
      </c>
      <c r="R3" s="205" t="s">
        <v>98</v>
      </c>
      <c r="S3" s="207" t="s">
        <v>99</v>
      </c>
      <c r="T3" s="208" t="s">
        <v>100</v>
      </c>
      <c r="U3" s="209" t="s">
        <v>101</v>
      </c>
    </row>
    <row r="4" spans="1:21" ht="24.75" customHeight="1">
      <c r="A4" s="549"/>
      <c r="B4" s="550"/>
      <c r="C4" s="552"/>
      <c r="D4" s="553"/>
      <c r="E4" s="210" t="s">
        <v>102</v>
      </c>
      <c r="F4" s="210" t="s">
        <v>103</v>
      </c>
      <c r="G4" s="210" t="s">
        <v>104</v>
      </c>
      <c r="H4" s="210" t="s">
        <v>105</v>
      </c>
      <c r="I4" s="210" t="s">
        <v>106</v>
      </c>
      <c r="J4" s="210" t="s">
        <v>107</v>
      </c>
      <c r="K4" s="211" t="s">
        <v>108</v>
      </c>
      <c r="L4" s="210" t="s">
        <v>109</v>
      </c>
      <c r="M4" s="210" t="s">
        <v>110</v>
      </c>
      <c r="N4" s="210" t="s">
        <v>111</v>
      </c>
      <c r="O4" s="210" t="s">
        <v>112</v>
      </c>
      <c r="P4" s="210" t="s">
        <v>113</v>
      </c>
      <c r="Q4" s="212" t="s">
        <v>114</v>
      </c>
      <c r="R4" s="210" t="s">
        <v>116</v>
      </c>
      <c r="S4" s="213" t="s">
        <v>117</v>
      </c>
      <c r="T4" s="214" t="s">
        <v>118</v>
      </c>
      <c r="U4" s="215" t="s">
        <v>119</v>
      </c>
    </row>
    <row r="5" spans="1:21" ht="18.75" customHeight="1">
      <c r="A5" s="216">
        <v>1</v>
      </c>
      <c r="B5" s="217" t="s">
        <v>33</v>
      </c>
      <c r="C5" s="218">
        <v>18566</v>
      </c>
      <c r="D5" s="219">
        <v>80</v>
      </c>
      <c r="E5" s="220">
        <v>5</v>
      </c>
      <c r="F5" s="220">
        <v>15</v>
      </c>
      <c r="G5" s="220">
        <v>0</v>
      </c>
      <c r="H5" s="220">
        <v>0</v>
      </c>
      <c r="I5" s="220">
        <v>0</v>
      </c>
      <c r="J5" s="220">
        <v>0</v>
      </c>
      <c r="K5" s="220">
        <v>19</v>
      </c>
      <c r="L5" s="220">
        <v>5</v>
      </c>
      <c r="M5" s="220">
        <v>5</v>
      </c>
      <c r="N5" s="220">
        <v>1</v>
      </c>
      <c r="O5" s="220">
        <v>0</v>
      </c>
      <c r="P5" s="220">
        <v>1</v>
      </c>
      <c r="Q5" s="221">
        <v>0</v>
      </c>
      <c r="R5" s="220">
        <v>0</v>
      </c>
      <c r="S5" s="220">
        <v>2</v>
      </c>
      <c r="T5" s="222">
        <v>27</v>
      </c>
      <c r="U5" s="223">
        <v>2</v>
      </c>
    </row>
    <row r="6" spans="1:21" ht="18.75" customHeight="1">
      <c r="A6" s="216">
        <v>2</v>
      </c>
      <c r="B6" s="217" t="s">
        <v>34</v>
      </c>
      <c r="C6" s="218">
        <v>4367</v>
      </c>
      <c r="D6" s="219">
        <v>22</v>
      </c>
      <c r="E6" s="220">
        <v>0</v>
      </c>
      <c r="F6" s="220">
        <v>0</v>
      </c>
      <c r="G6" s="220">
        <v>0</v>
      </c>
      <c r="H6" s="220">
        <v>0</v>
      </c>
      <c r="I6" s="220">
        <v>0</v>
      </c>
      <c r="J6" s="220">
        <v>0</v>
      </c>
      <c r="K6" s="220">
        <v>9</v>
      </c>
      <c r="L6" s="220">
        <v>2</v>
      </c>
      <c r="M6" s="220">
        <v>0</v>
      </c>
      <c r="N6" s="220">
        <v>0</v>
      </c>
      <c r="O6" s="220">
        <v>0</v>
      </c>
      <c r="P6" s="220">
        <v>0</v>
      </c>
      <c r="Q6" s="221">
        <v>0</v>
      </c>
      <c r="R6" s="220">
        <v>0</v>
      </c>
      <c r="S6" s="220">
        <v>1</v>
      </c>
      <c r="T6" s="222">
        <v>10</v>
      </c>
      <c r="U6" s="223">
        <v>0</v>
      </c>
    </row>
    <row r="7" spans="1:21" ht="18.75" customHeight="1">
      <c r="A7" s="216">
        <v>3</v>
      </c>
      <c r="B7" s="217" t="s">
        <v>35</v>
      </c>
      <c r="C7" s="218">
        <v>6144</v>
      </c>
      <c r="D7" s="219">
        <v>41</v>
      </c>
      <c r="E7" s="220">
        <v>7</v>
      </c>
      <c r="F7" s="220">
        <v>4</v>
      </c>
      <c r="G7" s="220">
        <v>0</v>
      </c>
      <c r="H7" s="220">
        <v>0</v>
      </c>
      <c r="I7" s="220">
        <v>0</v>
      </c>
      <c r="J7" s="220"/>
      <c r="K7" s="220">
        <v>6</v>
      </c>
      <c r="L7" s="220">
        <v>0</v>
      </c>
      <c r="M7" s="220">
        <v>2</v>
      </c>
      <c r="N7" s="220">
        <v>0</v>
      </c>
      <c r="O7" s="220">
        <v>0</v>
      </c>
      <c r="P7" s="220">
        <v>0</v>
      </c>
      <c r="Q7" s="221">
        <v>0</v>
      </c>
      <c r="R7" s="220">
        <v>0</v>
      </c>
      <c r="S7" s="220">
        <v>1</v>
      </c>
      <c r="T7" s="222">
        <v>21</v>
      </c>
      <c r="U7" s="223">
        <v>2</v>
      </c>
    </row>
    <row r="8" spans="1:21" ht="18.75" customHeight="1">
      <c r="A8" s="216">
        <v>4</v>
      </c>
      <c r="B8" s="217" t="s">
        <v>36</v>
      </c>
      <c r="C8" s="218">
        <v>6837</v>
      </c>
      <c r="D8" s="219">
        <v>36</v>
      </c>
      <c r="E8" s="220">
        <v>2</v>
      </c>
      <c r="F8" s="220">
        <v>5</v>
      </c>
      <c r="G8" s="220">
        <v>0</v>
      </c>
      <c r="H8" s="220">
        <v>0</v>
      </c>
      <c r="I8" s="220">
        <v>0</v>
      </c>
      <c r="J8" s="220">
        <v>2</v>
      </c>
      <c r="K8" s="220">
        <v>8</v>
      </c>
      <c r="L8" s="220">
        <v>2</v>
      </c>
      <c r="M8" s="220">
        <v>1</v>
      </c>
      <c r="N8" s="220">
        <v>0</v>
      </c>
      <c r="O8" s="220">
        <v>0</v>
      </c>
      <c r="P8" s="220">
        <v>1</v>
      </c>
      <c r="Q8" s="221">
        <v>0</v>
      </c>
      <c r="R8" s="220">
        <v>0</v>
      </c>
      <c r="S8" s="220">
        <v>1</v>
      </c>
      <c r="T8" s="222">
        <v>14</v>
      </c>
      <c r="U8" s="223">
        <v>0</v>
      </c>
    </row>
    <row r="9" spans="1:21" ht="18.75" customHeight="1">
      <c r="A9" s="224">
        <v>5</v>
      </c>
      <c r="B9" s="217" t="s">
        <v>37</v>
      </c>
      <c r="C9" s="218">
        <v>7177</v>
      </c>
      <c r="D9" s="219">
        <v>41</v>
      </c>
      <c r="E9" s="220">
        <v>0</v>
      </c>
      <c r="F9" s="220">
        <v>5</v>
      </c>
      <c r="G9" s="220">
        <v>0</v>
      </c>
      <c r="H9" s="220">
        <v>0</v>
      </c>
      <c r="I9" s="220">
        <v>0</v>
      </c>
      <c r="J9" s="220">
        <v>4</v>
      </c>
      <c r="K9" s="220">
        <v>8</v>
      </c>
      <c r="L9" s="220">
        <v>1</v>
      </c>
      <c r="M9" s="220">
        <v>2</v>
      </c>
      <c r="N9" s="220">
        <v>0</v>
      </c>
      <c r="O9" s="220">
        <v>0</v>
      </c>
      <c r="P9" s="220">
        <v>3</v>
      </c>
      <c r="Q9" s="221">
        <v>0</v>
      </c>
      <c r="R9" s="220">
        <v>0</v>
      </c>
      <c r="S9" s="220">
        <v>1</v>
      </c>
      <c r="T9" s="222">
        <v>17</v>
      </c>
      <c r="U9" s="223">
        <v>0</v>
      </c>
    </row>
    <row r="10" spans="1:21" ht="18.75" customHeight="1">
      <c r="A10" s="216">
        <v>6</v>
      </c>
      <c r="B10" s="217" t="s">
        <v>38</v>
      </c>
      <c r="C10" s="218">
        <v>5911</v>
      </c>
      <c r="D10" s="219">
        <v>53</v>
      </c>
      <c r="E10" s="220">
        <v>2</v>
      </c>
      <c r="F10" s="220">
        <v>4</v>
      </c>
      <c r="G10" s="220">
        <v>0</v>
      </c>
      <c r="H10" s="220">
        <v>0</v>
      </c>
      <c r="I10" s="220">
        <v>0</v>
      </c>
      <c r="J10" s="220">
        <v>1</v>
      </c>
      <c r="K10" s="220">
        <v>13</v>
      </c>
      <c r="L10" s="220">
        <v>0</v>
      </c>
      <c r="M10" s="220">
        <v>5</v>
      </c>
      <c r="N10" s="220">
        <v>0</v>
      </c>
      <c r="O10" s="220">
        <v>0</v>
      </c>
      <c r="P10" s="220">
        <v>0</v>
      </c>
      <c r="Q10" s="221">
        <v>0</v>
      </c>
      <c r="R10" s="220">
        <v>0</v>
      </c>
      <c r="S10" s="220">
        <v>5</v>
      </c>
      <c r="T10" s="222">
        <v>23</v>
      </c>
      <c r="U10" s="223">
        <v>2</v>
      </c>
    </row>
    <row r="11" spans="1:21" ht="18.75" customHeight="1">
      <c r="A11" s="216">
        <v>7</v>
      </c>
      <c r="B11" s="217" t="s">
        <v>39</v>
      </c>
      <c r="C11" s="225">
        <v>9898</v>
      </c>
      <c r="D11" s="219">
        <v>47</v>
      </c>
      <c r="E11" s="220">
        <v>0</v>
      </c>
      <c r="F11" s="220">
        <v>9</v>
      </c>
      <c r="G11" s="220">
        <v>0</v>
      </c>
      <c r="H11" s="220">
        <v>0</v>
      </c>
      <c r="I11" s="220">
        <v>0</v>
      </c>
      <c r="J11" s="220">
        <v>0</v>
      </c>
      <c r="K11" s="220">
        <v>11</v>
      </c>
      <c r="L11" s="220">
        <v>3</v>
      </c>
      <c r="M11" s="220">
        <v>2</v>
      </c>
      <c r="N11" s="220">
        <v>0</v>
      </c>
      <c r="O11" s="220">
        <v>0</v>
      </c>
      <c r="P11" s="220">
        <v>1</v>
      </c>
      <c r="Q11" s="221">
        <v>1</v>
      </c>
      <c r="R11" s="220">
        <v>1</v>
      </c>
      <c r="S11" s="220">
        <v>0</v>
      </c>
      <c r="T11" s="222">
        <v>19</v>
      </c>
      <c r="U11" s="223">
        <v>0</v>
      </c>
    </row>
    <row r="12" spans="1:21" ht="18.75" customHeight="1">
      <c r="A12" s="226">
        <v>8</v>
      </c>
      <c r="B12" s="217" t="s">
        <v>40</v>
      </c>
      <c r="C12" s="218">
        <v>7219</v>
      </c>
      <c r="D12" s="219">
        <v>49</v>
      </c>
      <c r="E12" s="220">
        <v>1</v>
      </c>
      <c r="F12" s="220">
        <v>5</v>
      </c>
      <c r="G12" s="220">
        <v>0</v>
      </c>
      <c r="H12" s="220">
        <v>0</v>
      </c>
      <c r="I12" s="220">
        <v>0</v>
      </c>
      <c r="J12" s="220">
        <v>2</v>
      </c>
      <c r="K12" s="220">
        <v>15</v>
      </c>
      <c r="L12" s="220">
        <v>1</v>
      </c>
      <c r="M12" s="220">
        <v>4</v>
      </c>
      <c r="N12" s="220">
        <v>0</v>
      </c>
      <c r="O12" s="220">
        <v>0</v>
      </c>
      <c r="P12" s="220">
        <v>0</v>
      </c>
      <c r="Q12" s="221">
        <v>0</v>
      </c>
      <c r="R12" s="220">
        <v>0</v>
      </c>
      <c r="S12" s="220">
        <v>1</v>
      </c>
      <c r="T12" s="222">
        <v>20</v>
      </c>
      <c r="U12" s="223">
        <v>1</v>
      </c>
    </row>
    <row r="13" spans="1:21" ht="18.75" customHeight="1">
      <c r="A13" s="216">
        <v>9</v>
      </c>
      <c r="B13" s="217" t="s">
        <v>41</v>
      </c>
      <c r="C13" s="218">
        <v>8436</v>
      </c>
      <c r="D13" s="219">
        <v>60</v>
      </c>
      <c r="E13" s="220">
        <v>0</v>
      </c>
      <c r="F13" s="220">
        <v>7</v>
      </c>
      <c r="G13" s="220">
        <v>0</v>
      </c>
      <c r="H13" s="220">
        <v>0</v>
      </c>
      <c r="I13" s="220">
        <v>0</v>
      </c>
      <c r="J13" s="220">
        <v>1</v>
      </c>
      <c r="K13" s="220">
        <v>15</v>
      </c>
      <c r="L13" s="220">
        <v>2</v>
      </c>
      <c r="M13" s="220">
        <v>3</v>
      </c>
      <c r="N13" s="220">
        <v>0</v>
      </c>
      <c r="O13" s="220">
        <v>0</v>
      </c>
      <c r="P13" s="220">
        <v>2</v>
      </c>
      <c r="Q13" s="221">
        <v>1</v>
      </c>
      <c r="R13" s="220">
        <v>1</v>
      </c>
      <c r="S13" s="220">
        <v>2</v>
      </c>
      <c r="T13" s="222">
        <v>26</v>
      </c>
      <c r="U13" s="223">
        <v>0</v>
      </c>
    </row>
    <row r="14" spans="1:21" ht="18.75" customHeight="1">
      <c r="A14" s="216">
        <v>10</v>
      </c>
      <c r="B14" s="227" t="s">
        <v>42</v>
      </c>
      <c r="C14" s="218">
        <v>5204</v>
      </c>
      <c r="D14" s="219">
        <v>24</v>
      </c>
      <c r="E14" s="220">
        <v>2</v>
      </c>
      <c r="F14" s="220">
        <v>4</v>
      </c>
      <c r="G14" s="220">
        <v>0</v>
      </c>
      <c r="H14" s="220">
        <v>0</v>
      </c>
      <c r="I14" s="220">
        <v>0</v>
      </c>
      <c r="J14" s="220">
        <v>1</v>
      </c>
      <c r="K14" s="220">
        <v>3</v>
      </c>
      <c r="L14" s="220">
        <v>0</v>
      </c>
      <c r="M14" s="220">
        <v>3</v>
      </c>
      <c r="N14" s="220">
        <v>0</v>
      </c>
      <c r="O14" s="220">
        <v>0</v>
      </c>
      <c r="P14" s="220">
        <v>1</v>
      </c>
      <c r="Q14" s="221">
        <v>0</v>
      </c>
      <c r="R14" s="220">
        <v>0</v>
      </c>
      <c r="S14" s="220">
        <v>2</v>
      </c>
      <c r="T14" s="222">
        <v>8</v>
      </c>
      <c r="U14" s="223">
        <v>2</v>
      </c>
    </row>
    <row r="15" spans="1:21" ht="18.75" customHeight="1">
      <c r="A15" s="228" t="s">
        <v>120</v>
      </c>
      <c r="B15" s="229" t="s">
        <v>43</v>
      </c>
      <c r="C15" s="230">
        <v>79759</v>
      </c>
      <c r="D15" s="231">
        <v>453</v>
      </c>
      <c r="E15" s="232">
        <v>19</v>
      </c>
      <c r="F15" s="232">
        <v>58</v>
      </c>
      <c r="G15" s="232">
        <v>0</v>
      </c>
      <c r="H15" s="232">
        <v>0</v>
      </c>
      <c r="I15" s="232">
        <v>0</v>
      </c>
      <c r="J15" s="232">
        <v>11</v>
      </c>
      <c r="K15" s="232">
        <v>107</v>
      </c>
      <c r="L15" s="232">
        <v>16</v>
      </c>
      <c r="M15" s="232">
        <v>27</v>
      </c>
      <c r="N15" s="232">
        <v>1</v>
      </c>
      <c r="O15" s="233">
        <v>0</v>
      </c>
      <c r="P15" s="234">
        <v>9</v>
      </c>
      <c r="Q15" s="234">
        <v>2</v>
      </c>
      <c r="R15" s="234">
        <v>2</v>
      </c>
      <c r="S15" s="234">
        <v>16</v>
      </c>
      <c r="T15" s="235">
        <v>185</v>
      </c>
      <c r="U15" s="223">
        <v>9</v>
      </c>
    </row>
    <row r="16" spans="1:21" ht="18.75" customHeight="1">
      <c r="A16" s="216">
        <v>11</v>
      </c>
      <c r="B16" s="236" t="s">
        <v>121</v>
      </c>
      <c r="C16" s="237">
        <v>36472</v>
      </c>
      <c r="D16" s="219">
        <v>146</v>
      </c>
      <c r="E16" s="220">
        <v>4</v>
      </c>
      <c r="F16" s="220">
        <v>31</v>
      </c>
      <c r="G16" s="220">
        <v>0</v>
      </c>
      <c r="H16" s="220">
        <v>0</v>
      </c>
      <c r="I16" s="220">
        <v>0</v>
      </c>
      <c r="J16" s="220">
        <v>2</v>
      </c>
      <c r="K16" s="220">
        <v>35</v>
      </c>
      <c r="L16" s="220">
        <v>8</v>
      </c>
      <c r="M16" s="220">
        <v>14</v>
      </c>
      <c r="N16" s="220">
        <v>0</v>
      </c>
      <c r="O16" s="220">
        <v>1</v>
      </c>
      <c r="P16" s="220">
        <v>1</v>
      </c>
      <c r="Q16" s="221">
        <v>0</v>
      </c>
      <c r="R16" s="220">
        <v>0</v>
      </c>
      <c r="S16" s="220">
        <v>4</v>
      </c>
      <c r="T16" s="222">
        <v>46</v>
      </c>
      <c r="U16" s="223">
        <v>4</v>
      </c>
    </row>
    <row r="17" spans="1:22" ht="31.5" customHeight="1">
      <c r="A17" s="238" t="s">
        <v>122</v>
      </c>
      <c r="B17" s="229" t="s">
        <v>149</v>
      </c>
      <c r="C17" s="230">
        <v>116231</v>
      </c>
      <c r="D17" s="219">
        <v>599</v>
      </c>
      <c r="E17" s="239">
        <v>23</v>
      </c>
      <c r="F17" s="239">
        <v>89</v>
      </c>
      <c r="G17" s="239">
        <v>0</v>
      </c>
      <c r="H17" s="239">
        <v>0</v>
      </c>
      <c r="I17" s="239">
        <v>0</v>
      </c>
      <c r="J17" s="239">
        <v>13</v>
      </c>
      <c r="K17" s="239">
        <v>142</v>
      </c>
      <c r="L17" s="239">
        <v>24</v>
      </c>
      <c r="M17" s="239">
        <v>41</v>
      </c>
      <c r="N17" s="239">
        <v>1</v>
      </c>
      <c r="O17" s="240">
        <v>1</v>
      </c>
      <c r="P17" s="234">
        <v>10</v>
      </c>
      <c r="Q17" s="234">
        <v>2</v>
      </c>
      <c r="R17" s="234">
        <v>2</v>
      </c>
      <c r="S17" s="234">
        <v>23</v>
      </c>
      <c r="T17" s="235">
        <v>231</v>
      </c>
      <c r="U17" s="223">
        <v>13</v>
      </c>
      <c r="V17" s="241"/>
    </row>
    <row r="18" spans="1:22" ht="33" customHeight="1">
      <c r="A18" s="554" t="s">
        <v>125</v>
      </c>
      <c r="B18" s="554"/>
      <c r="C18" s="555"/>
      <c r="D18" s="242">
        <v>1</v>
      </c>
      <c r="E18" s="243">
        <v>3.8397328881469114E-2</v>
      </c>
      <c r="F18" s="243">
        <v>0.14858096828046743</v>
      </c>
      <c r="G18" s="243">
        <v>0</v>
      </c>
      <c r="H18" s="243">
        <v>0</v>
      </c>
      <c r="I18" s="243">
        <v>0</v>
      </c>
      <c r="J18" s="243">
        <v>2.1702838063439065E-2</v>
      </c>
      <c r="K18" s="243">
        <v>0.23706176961602671</v>
      </c>
      <c r="L18" s="243">
        <v>4.006677796327212E-2</v>
      </c>
      <c r="M18" s="243">
        <v>6.8447412353923209E-2</v>
      </c>
      <c r="N18" s="243">
        <v>1.6694490818030051E-3</v>
      </c>
      <c r="O18" s="243">
        <v>1.6694490818030051E-3</v>
      </c>
      <c r="P18" s="243">
        <v>1.6694490818030049E-2</v>
      </c>
      <c r="Q18" s="244">
        <v>3.3388981636060101E-3</v>
      </c>
      <c r="R18" s="243">
        <v>3.3388981636060101E-3</v>
      </c>
      <c r="S18" s="243">
        <v>3.8397328881469114E-2</v>
      </c>
      <c r="T18" s="245">
        <v>0.38564273789649417</v>
      </c>
      <c r="U18" s="246">
        <v>0.56521739130434778</v>
      </c>
      <c r="V18" s="247"/>
    </row>
    <row r="19" spans="1:22" ht="44.25" customHeight="1">
      <c r="A19" s="556" t="s">
        <v>150</v>
      </c>
      <c r="B19" s="556"/>
      <c r="C19" s="556"/>
      <c r="D19" s="248">
        <v>515.35304694960894</v>
      </c>
      <c r="E19" s="248">
        <v>19.788180433791329</v>
      </c>
      <c r="F19" s="248">
        <v>76.571654722062107</v>
      </c>
      <c r="G19" s="248">
        <v>0</v>
      </c>
      <c r="H19" s="248">
        <v>0</v>
      </c>
      <c r="I19" s="248">
        <v>0</v>
      </c>
      <c r="J19" s="248">
        <v>11.184623723447274</v>
      </c>
      <c r="K19" s="248">
        <v>122.1705052868856</v>
      </c>
      <c r="L19" s="248">
        <v>20.648536104825734</v>
      </c>
      <c r="M19" s="248">
        <v>35.274582512410632</v>
      </c>
      <c r="N19" s="248">
        <v>0.86035567103440558</v>
      </c>
      <c r="O19" s="248">
        <v>0.86035567103440558</v>
      </c>
      <c r="P19" s="248">
        <v>8.6035567103440567</v>
      </c>
      <c r="Q19" s="248">
        <v>59.9</v>
      </c>
      <c r="R19" s="248">
        <v>1.7207113420688112</v>
      </c>
      <c r="S19" s="248">
        <v>19.788180433791329</v>
      </c>
      <c r="T19" s="249">
        <v>198.74216000894771</v>
      </c>
      <c r="U19" s="248">
        <v>11.184623723447274</v>
      </c>
      <c r="V19" s="241"/>
    </row>
    <row r="20" spans="1:22" s="252" customFormat="1" ht="33" customHeight="1">
      <c r="A20" s="557" t="s">
        <v>151</v>
      </c>
      <c r="B20" s="558"/>
      <c r="C20" s="558"/>
      <c r="D20" s="250">
        <v>509.9</v>
      </c>
      <c r="E20" s="250">
        <v>22.2</v>
      </c>
      <c r="F20" s="250">
        <v>65.900000000000006</v>
      </c>
      <c r="G20" s="250">
        <v>0</v>
      </c>
      <c r="H20" s="250">
        <v>3.4</v>
      </c>
      <c r="I20" s="250">
        <v>0.9</v>
      </c>
      <c r="J20" s="250">
        <v>7.7</v>
      </c>
      <c r="K20" s="250">
        <v>137.69999999999999</v>
      </c>
      <c r="L20" s="250">
        <v>23.1</v>
      </c>
      <c r="M20" s="250">
        <v>24</v>
      </c>
      <c r="N20" s="250">
        <v>0.9</v>
      </c>
      <c r="O20" s="250">
        <v>2.6</v>
      </c>
      <c r="P20" s="250">
        <v>4.3</v>
      </c>
      <c r="Q20" s="250">
        <v>29.1</v>
      </c>
      <c r="R20" s="250">
        <v>0.9</v>
      </c>
      <c r="S20" s="250">
        <v>19.7</v>
      </c>
      <c r="T20" s="251">
        <v>195.9</v>
      </c>
      <c r="U20" s="248">
        <v>9.4</v>
      </c>
    </row>
    <row r="21" spans="1:22" s="252" customFormat="1" ht="39.75" customHeight="1">
      <c r="A21" s="559" t="s">
        <v>152</v>
      </c>
      <c r="B21" s="559"/>
      <c r="C21" s="559"/>
      <c r="D21" s="253">
        <v>1.0694345851360865E-2</v>
      </c>
      <c r="E21" s="253">
        <v>-0.10864052100039057</v>
      </c>
      <c r="F21" s="253">
        <v>0.16193709745162521</v>
      </c>
      <c r="G21" s="253"/>
      <c r="H21" s="253"/>
      <c r="I21" s="253"/>
      <c r="J21" s="253">
        <v>0.45254853551263285</v>
      </c>
      <c r="K21" s="253">
        <v>-0.11277773938354674</v>
      </c>
      <c r="L21" s="253">
        <v>-0.10612397814607222</v>
      </c>
      <c r="M21" s="253">
        <v>0.46977427135044292</v>
      </c>
      <c r="N21" s="253"/>
      <c r="O21" s="254" t="s">
        <v>164</v>
      </c>
      <c r="P21" s="253">
        <v>1.0008271419404782</v>
      </c>
      <c r="Q21" s="306" t="s">
        <v>163</v>
      </c>
      <c r="R21" s="253">
        <v>0.9119014911875678</v>
      </c>
      <c r="S21" s="253">
        <v>4.476164151844042E-3</v>
      </c>
      <c r="T21" s="253">
        <v>1.4508218524490468E-2</v>
      </c>
      <c r="U21" s="255">
        <v>0.18985358760077387</v>
      </c>
    </row>
    <row r="22" spans="1:22" s="252" customFormat="1" ht="24" customHeight="1">
      <c r="A22" s="560" t="s">
        <v>153</v>
      </c>
      <c r="B22" s="561"/>
      <c r="C22" s="562"/>
      <c r="D22" s="256">
        <v>589</v>
      </c>
      <c r="E22" s="256">
        <v>27</v>
      </c>
      <c r="F22" s="256">
        <v>73</v>
      </c>
      <c r="G22" s="256">
        <v>0</v>
      </c>
      <c r="H22" s="256">
        <v>4</v>
      </c>
      <c r="I22" s="256">
        <v>1</v>
      </c>
      <c r="J22" s="256">
        <v>11</v>
      </c>
      <c r="K22" s="256">
        <v>157</v>
      </c>
      <c r="L22" s="256">
        <v>27</v>
      </c>
      <c r="M22" s="256">
        <v>27</v>
      </c>
      <c r="N22" s="256"/>
      <c r="O22" s="256">
        <v>3</v>
      </c>
      <c r="P22" s="256">
        <v>5</v>
      </c>
      <c r="Q22" s="256">
        <v>1</v>
      </c>
      <c r="R22" s="256">
        <v>1</v>
      </c>
      <c r="S22" s="256">
        <v>23</v>
      </c>
      <c r="T22" s="256">
        <v>229</v>
      </c>
      <c r="U22" s="257">
        <v>11</v>
      </c>
    </row>
    <row r="23" spans="1:22" s="261" customFormat="1" ht="20.25" customHeight="1">
      <c r="A23" s="543" t="s">
        <v>154</v>
      </c>
      <c r="B23" s="544"/>
      <c r="C23" s="545"/>
      <c r="D23" s="258">
        <v>525.70000000000005</v>
      </c>
      <c r="E23" s="258">
        <v>19.600000000000001</v>
      </c>
      <c r="F23" s="258">
        <v>78.5</v>
      </c>
      <c r="G23" s="258">
        <v>0.8511942254983742</v>
      </c>
      <c r="H23" s="258">
        <v>5.0999999999999996</v>
      </c>
      <c r="I23" s="258">
        <v>0.8511942254983742</v>
      </c>
      <c r="J23" s="258">
        <v>6.8</v>
      </c>
      <c r="K23" s="258">
        <v>129.69999999999999</v>
      </c>
      <c r="L23" s="258">
        <v>25.6</v>
      </c>
      <c r="M23" s="258">
        <v>31.6</v>
      </c>
      <c r="N23" s="258">
        <v>0.8511942254983742</v>
      </c>
      <c r="O23" s="258">
        <v>0.8511942254983742</v>
      </c>
      <c r="P23" s="258">
        <v>6.8095538039869936</v>
      </c>
      <c r="Q23" s="258">
        <v>0</v>
      </c>
      <c r="R23" s="259"/>
      <c r="S23" s="258">
        <v>15.4</v>
      </c>
      <c r="T23" s="258">
        <v>203.1</v>
      </c>
      <c r="U23" s="260">
        <v>6.8</v>
      </c>
    </row>
    <row r="24" spans="1:22" s="261" customFormat="1" ht="23.25" customHeight="1">
      <c r="A24" s="537" t="s">
        <v>155</v>
      </c>
      <c r="B24" s="538"/>
      <c r="C24" s="539"/>
      <c r="D24" s="262">
        <v>630.70000000000005</v>
      </c>
      <c r="E24" s="262">
        <v>26.105702832889818</v>
      </c>
      <c r="F24" s="262">
        <v>74.099999999999994</v>
      </c>
      <c r="G24" s="262">
        <v>0</v>
      </c>
      <c r="H24" s="262">
        <v>5.0999999999999996</v>
      </c>
      <c r="I24" s="262">
        <v>0.84211944622225221</v>
      </c>
      <c r="J24" s="262">
        <v>8.4211944622225214</v>
      </c>
      <c r="K24" s="262">
        <v>146.5</v>
      </c>
      <c r="L24" s="262">
        <v>31.2</v>
      </c>
      <c r="M24" s="262">
        <v>37.9</v>
      </c>
      <c r="N24" s="262">
        <v>0</v>
      </c>
      <c r="O24" s="262">
        <v>0.84211944622225221</v>
      </c>
      <c r="P24" s="262">
        <v>5.9</v>
      </c>
      <c r="Q24" s="263"/>
      <c r="R24" s="262">
        <v>0.84211944622225221</v>
      </c>
      <c r="S24" s="262">
        <v>14.3</v>
      </c>
      <c r="T24" s="262">
        <v>278.7</v>
      </c>
      <c r="U24" s="264">
        <v>12.7</v>
      </c>
    </row>
    <row r="25" spans="1:22" ht="12.75" customHeight="1">
      <c r="A25" s="540" t="s">
        <v>156</v>
      </c>
      <c r="B25" s="540"/>
      <c r="C25" s="540"/>
      <c r="D25" s="265">
        <v>525.29999999999995</v>
      </c>
      <c r="E25" s="265">
        <v>35.299999999999997</v>
      </c>
      <c r="F25" s="265">
        <v>78.900000000000006</v>
      </c>
      <c r="G25" s="265"/>
      <c r="H25" s="265"/>
      <c r="I25" s="265"/>
      <c r="J25" s="265"/>
      <c r="K25" s="265">
        <v>156.69999999999999</v>
      </c>
      <c r="L25" s="265">
        <v>22.8</v>
      </c>
      <c r="M25" s="265">
        <v>47.5</v>
      </c>
      <c r="N25" s="265"/>
      <c r="O25" s="265"/>
      <c r="P25" s="265"/>
      <c r="Q25" s="266"/>
      <c r="R25" s="265"/>
      <c r="S25" s="265"/>
      <c r="T25" s="267">
        <v>131.4</v>
      </c>
      <c r="U25" s="268">
        <v>10.4</v>
      </c>
    </row>
    <row r="26" spans="1:22" ht="12.75" customHeight="1">
      <c r="A26" s="540" t="s">
        <v>157</v>
      </c>
      <c r="B26" s="540"/>
      <c r="C26" s="540"/>
      <c r="D26" s="265">
        <v>611.6</v>
      </c>
      <c r="E26" s="265">
        <v>66.599999999999994</v>
      </c>
      <c r="F26" s="265">
        <v>84.9</v>
      </c>
      <c r="G26" s="265"/>
      <c r="H26" s="265"/>
      <c r="I26" s="265"/>
      <c r="J26" s="265"/>
      <c r="K26" s="265">
        <v>162.9</v>
      </c>
      <c r="L26" s="265">
        <v>26.7</v>
      </c>
      <c r="M26" s="265">
        <v>44.7</v>
      </c>
      <c r="N26" s="265"/>
      <c r="O26" s="265"/>
      <c r="P26" s="269"/>
      <c r="Q26" s="270"/>
      <c r="R26" s="271"/>
      <c r="S26" s="271"/>
      <c r="T26" s="272">
        <v>166.4</v>
      </c>
      <c r="U26" s="268">
        <v>19.399999999999999</v>
      </c>
    </row>
    <row r="27" spans="1:22" ht="19.5" customHeight="1">
      <c r="A27" s="273"/>
      <c r="B27" s="273"/>
      <c r="C27" s="273"/>
      <c r="D27" s="541"/>
      <c r="E27" s="541"/>
      <c r="F27" s="541"/>
      <c r="G27" s="542"/>
      <c r="H27" s="542"/>
      <c r="I27" s="274"/>
      <c r="J27" s="274"/>
      <c r="K27" s="274"/>
      <c r="L27" s="274"/>
      <c r="M27" s="274"/>
      <c r="N27" s="274"/>
      <c r="O27" s="274"/>
      <c r="P27" s="274"/>
      <c r="Q27" s="275"/>
      <c r="R27" s="276"/>
      <c r="S27" s="241"/>
    </row>
    <row r="28" spans="1:22" ht="12.75" customHeight="1">
      <c r="A28" s="261"/>
      <c r="B28" s="277"/>
      <c r="C28" s="277"/>
      <c r="D28" s="536"/>
      <c r="E28" s="536"/>
      <c r="F28" s="278"/>
      <c r="G28" s="278"/>
      <c r="H28" s="278"/>
      <c r="J28" s="252"/>
      <c r="K28" s="252"/>
      <c r="L28" s="252"/>
      <c r="P28" s="241"/>
      <c r="Q28" s="275"/>
      <c r="R28" s="276"/>
      <c r="S28" s="241"/>
    </row>
    <row r="29" spans="1:22" ht="12.75" customHeight="1">
      <c r="B29" s="241"/>
      <c r="C29" s="241"/>
      <c r="D29" s="536"/>
      <c r="E29" s="536"/>
      <c r="F29" s="241"/>
      <c r="G29" s="241"/>
      <c r="H29" s="241"/>
    </row>
    <row r="30" spans="1:22" ht="12.75" customHeight="1">
      <c r="C30" s="241"/>
      <c r="D30" s="536"/>
      <c r="E30" s="536"/>
      <c r="F30" s="241"/>
      <c r="G30" s="241"/>
      <c r="H30" s="241"/>
    </row>
    <row r="31" spans="1:22" ht="12.75" customHeight="1">
      <c r="C31" s="241"/>
      <c r="D31" s="536"/>
      <c r="E31" s="536"/>
      <c r="F31" s="241"/>
      <c r="G31" s="241"/>
      <c r="H31" s="241"/>
    </row>
    <row r="32" spans="1:22" ht="12.75" customHeight="1">
      <c r="C32" s="241"/>
      <c r="D32" s="241"/>
      <c r="E32" s="241"/>
      <c r="F32" s="241"/>
      <c r="G32" s="241"/>
      <c r="H32" s="241"/>
    </row>
  </sheetData>
  <sheetProtection selectLockedCells="1" selectUnlockedCells="1"/>
  <mergeCells count="20">
    <mergeCell ref="A23:C23"/>
    <mergeCell ref="A1:T1"/>
    <mergeCell ref="A2:R2"/>
    <mergeCell ref="A3:A4"/>
    <mergeCell ref="B3:B4"/>
    <mergeCell ref="C3:C4"/>
    <mergeCell ref="D3:D4"/>
    <mergeCell ref="A18:C18"/>
    <mergeCell ref="A19:C19"/>
    <mergeCell ref="A20:C20"/>
    <mergeCell ref="A21:C21"/>
    <mergeCell ref="A22:C22"/>
    <mergeCell ref="D30:E30"/>
    <mergeCell ref="D31:E31"/>
    <mergeCell ref="A24:C24"/>
    <mergeCell ref="A25:C25"/>
    <mergeCell ref="A26:C26"/>
    <mergeCell ref="D27:H27"/>
    <mergeCell ref="D28:E28"/>
    <mergeCell ref="D29:E29"/>
  </mergeCells>
  <dataValidations count="1">
    <dataValidation operator="equal" allowBlank="1" showErrorMessage="1" sqref="C5:C16">
      <formula1>0</formula1>
      <formula2>0</formula2>
    </dataValidation>
  </dataValidations>
  <pageMargins left="0.39370078740157483" right="0" top="0.39370078740157483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W24"/>
  <sheetViews>
    <sheetView showZeros="0" topLeftCell="A13" workbookViewId="0">
      <selection activeCell="O20" sqref="O20"/>
    </sheetView>
  </sheetViews>
  <sheetFormatPr defaultRowHeight="12.75" customHeight="1"/>
  <cols>
    <col min="1" max="1" width="3.28515625" style="204" customWidth="1"/>
    <col min="2" max="2" width="19.7109375" style="204" customWidth="1"/>
    <col min="3" max="3" width="10" style="204" customWidth="1"/>
    <col min="4" max="4" width="8.42578125" style="204" customWidth="1"/>
    <col min="5" max="5" width="7.5703125" style="204" customWidth="1"/>
    <col min="6" max="6" width="7.28515625" style="204" customWidth="1"/>
    <col min="7" max="8" width="7.7109375" style="204" customWidth="1"/>
    <col min="9" max="11" width="7.28515625" style="204" customWidth="1"/>
    <col min="12" max="12" width="7.5703125" style="204" customWidth="1"/>
    <col min="13" max="13" width="6.7109375" style="204" customWidth="1"/>
    <col min="14" max="14" width="7.28515625" style="204" customWidth="1"/>
    <col min="15" max="15" width="7.85546875" style="204" customWidth="1"/>
    <col min="16" max="16" width="7.28515625" style="204" customWidth="1"/>
    <col min="17" max="17" width="7.85546875" style="204" customWidth="1"/>
    <col min="18" max="19" width="7.7109375" style="204" customWidth="1"/>
    <col min="20" max="20" width="7.42578125" style="204" customWidth="1"/>
    <col min="21" max="21" width="7.7109375" style="204" customWidth="1"/>
    <col min="22" max="22" width="10.5703125" style="204" customWidth="1"/>
    <col min="23" max="23" width="7.7109375" style="204" customWidth="1"/>
    <col min="24" max="16384" width="9.140625" style="204"/>
  </cols>
  <sheetData>
    <row r="1" spans="1:22" ht="50.65" customHeight="1">
      <c r="A1" s="576" t="s">
        <v>146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22" ht="21" customHeight="1" thickBot="1">
      <c r="A2" s="548" t="s">
        <v>147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</row>
    <row r="3" spans="1:22" ht="120" customHeight="1" thickBot="1">
      <c r="A3" s="549" t="s">
        <v>80</v>
      </c>
      <c r="B3" s="550" t="s">
        <v>81</v>
      </c>
      <c r="C3" s="551" t="s">
        <v>148</v>
      </c>
      <c r="D3" s="553" t="s">
        <v>83</v>
      </c>
      <c r="E3" s="205" t="s">
        <v>84</v>
      </c>
      <c r="F3" s="205" t="s">
        <v>85</v>
      </c>
      <c r="G3" s="205" t="s">
        <v>86</v>
      </c>
      <c r="H3" s="205" t="s">
        <v>87</v>
      </c>
      <c r="I3" s="205" t="s">
        <v>88</v>
      </c>
      <c r="J3" s="205" t="s">
        <v>89</v>
      </c>
      <c r="K3" s="205" t="s">
        <v>90</v>
      </c>
      <c r="L3" s="205" t="s">
        <v>91</v>
      </c>
      <c r="M3" s="205" t="s">
        <v>92</v>
      </c>
      <c r="N3" s="205" t="s">
        <v>93</v>
      </c>
      <c r="O3" s="205" t="s">
        <v>94</v>
      </c>
      <c r="P3" s="205" t="s">
        <v>95</v>
      </c>
      <c r="Q3" s="206" t="s">
        <v>96</v>
      </c>
      <c r="R3" s="205" t="s">
        <v>98</v>
      </c>
      <c r="S3" s="207" t="s">
        <v>99</v>
      </c>
      <c r="T3" s="307" t="s">
        <v>100</v>
      </c>
      <c r="U3" s="308" t="s">
        <v>101</v>
      </c>
    </row>
    <row r="4" spans="1:22" ht="26.25" customHeight="1">
      <c r="A4" s="549"/>
      <c r="B4" s="550"/>
      <c r="C4" s="552"/>
      <c r="D4" s="553"/>
      <c r="E4" s="210" t="s">
        <v>102</v>
      </c>
      <c r="F4" s="210" t="s">
        <v>103</v>
      </c>
      <c r="G4" s="210" t="s">
        <v>104</v>
      </c>
      <c r="H4" s="210" t="s">
        <v>105</v>
      </c>
      <c r="I4" s="210" t="s">
        <v>106</v>
      </c>
      <c r="J4" s="210" t="s">
        <v>107</v>
      </c>
      <c r="K4" s="211" t="s">
        <v>108</v>
      </c>
      <c r="L4" s="210" t="s">
        <v>109</v>
      </c>
      <c r="M4" s="210" t="s">
        <v>110</v>
      </c>
      <c r="N4" s="210" t="s">
        <v>111</v>
      </c>
      <c r="O4" s="210" t="s">
        <v>112</v>
      </c>
      <c r="P4" s="210" t="s">
        <v>113</v>
      </c>
      <c r="Q4" s="212" t="s">
        <v>114</v>
      </c>
      <c r="R4" s="210" t="s">
        <v>116</v>
      </c>
      <c r="S4" s="213" t="s">
        <v>117</v>
      </c>
      <c r="T4" s="214" t="s">
        <v>118</v>
      </c>
      <c r="U4" s="309" t="s">
        <v>119</v>
      </c>
    </row>
    <row r="5" spans="1:22" ht="18.75" customHeight="1">
      <c r="A5" s="216">
        <v>1</v>
      </c>
      <c r="B5" s="217" t="s">
        <v>33</v>
      </c>
      <c r="C5" s="218">
        <v>18566</v>
      </c>
      <c r="D5" s="310">
        <v>430.89518474631046</v>
      </c>
      <c r="E5" s="311">
        <v>26.930949046644404</v>
      </c>
      <c r="F5" s="311">
        <v>80.792847139933215</v>
      </c>
      <c r="G5" s="311">
        <v>0</v>
      </c>
      <c r="H5" s="311">
        <v>0</v>
      </c>
      <c r="I5" s="311">
        <v>0</v>
      </c>
      <c r="J5" s="311">
        <v>0</v>
      </c>
      <c r="K5" s="311">
        <v>102.33760637724873</v>
      </c>
      <c r="L5" s="311">
        <v>26.930949046644404</v>
      </c>
      <c r="M5" s="311">
        <v>26.930949046644404</v>
      </c>
      <c r="N5" s="311">
        <v>5.3861898093288811</v>
      </c>
      <c r="O5" s="311">
        <v>0</v>
      </c>
      <c r="P5" s="311">
        <v>5.3861898093288811</v>
      </c>
      <c r="Q5" s="311">
        <v>0</v>
      </c>
      <c r="R5" s="311">
        <v>0</v>
      </c>
      <c r="S5" s="311">
        <v>10.772379618657762</v>
      </c>
      <c r="T5" s="311">
        <v>145.42712485187977</v>
      </c>
      <c r="U5" s="311">
        <v>10.772379618657762</v>
      </c>
      <c r="V5" s="252"/>
    </row>
    <row r="6" spans="1:22" ht="18.75" customHeight="1">
      <c r="A6" s="216">
        <v>2</v>
      </c>
      <c r="B6" s="217" t="s">
        <v>34</v>
      </c>
      <c r="C6" s="218">
        <v>4367</v>
      </c>
      <c r="D6" s="310">
        <v>503.77833753148616</v>
      </c>
      <c r="E6" s="311">
        <v>0</v>
      </c>
      <c r="F6" s="311">
        <v>0</v>
      </c>
      <c r="G6" s="311">
        <v>0</v>
      </c>
      <c r="H6" s="311">
        <v>0</v>
      </c>
      <c r="I6" s="311">
        <v>0</v>
      </c>
      <c r="J6" s="311">
        <v>0</v>
      </c>
      <c r="K6" s="311">
        <v>206.09113808106252</v>
      </c>
      <c r="L6" s="311">
        <v>45.798030684680562</v>
      </c>
      <c r="M6" s="311">
        <v>0</v>
      </c>
      <c r="N6" s="311">
        <v>0</v>
      </c>
      <c r="O6" s="311">
        <v>0</v>
      </c>
      <c r="P6" s="311">
        <v>0</v>
      </c>
      <c r="Q6" s="311">
        <v>0</v>
      </c>
      <c r="R6" s="311">
        <v>0</v>
      </c>
      <c r="S6" s="311">
        <v>22.899015342340281</v>
      </c>
      <c r="T6" s="311">
        <v>228.9901534234028</v>
      </c>
      <c r="U6" s="311">
        <v>0</v>
      </c>
      <c r="V6" s="252"/>
    </row>
    <row r="7" spans="1:22" ht="18.75" customHeight="1">
      <c r="A7" s="216">
        <v>3</v>
      </c>
      <c r="B7" s="217" t="s">
        <v>35</v>
      </c>
      <c r="C7" s="218">
        <v>6144</v>
      </c>
      <c r="D7" s="310">
        <v>667.31770833333337</v>
      </c>
      <c r="E7" s="311">
        <v>113.93229166666667</v>
      </c>
      <c r="F7" s="311">
        <v>65.104166666666671</v>
      </c>
      <c r="G7" s="311">
        <v>0</v>
      </c>
      <c r="H7" s="311">
        <v>0</v>
      </c>
      <c r="I7" s="311">
        <v>0</v>
      </c>
      <c r="J7" s="311">
        <v>0</v>
      </c>
      <c r="K7" s="311">
        <v>97.65625</v>
      </c>
      <c r="L7" s="311">
        <v>0</v>
      </c>
      <c r="M7" s="311">
        <v>32.552083333333336</v>
      </c>
      <c r="N7" s="311">
        <v>0</v>
      </c>
      <c r="O7" s="311">
        <v>0</v>
      </c>
      <c r="P7" s="311">
        <v>0</v>
      </c>
      <c r="Q7" s="311">
        <v>0</v>
      </c>
      <c r="R7" s="311">
        <v>0</v>
      </c>
      <c r="S7" s="311">
        <v>16.276041666666668</v>
      </c>
      <c r="T7" s="311">
        <v>341.796875</v>
      </c>
      <c r="U7" s="311">
        <v>32.552083333333336</v>
      </c>
      <c r="V7" s="252"/>
    </row>
    <row r="8" spans="1:22" ht="18.75" customHeight="1">
      <c r="A8" s="216">
        <v>4</v>
      </c>
      <c r="B8" s="217" t="s">
        <v>36</v>
      </c>
      <c r="C8" s="218">
        <v>6837</v>
      </c>
      <c r="D8" s="310">
        <v>526.54673102237825</v>
      </c>
      <c r="E8" s="311">
        <v>29.252596167909903</v>
      </c>
      <c r="F8" s="311">
        <v>73.13149041977475</v>
      </c>
      <c r="G8" s="311">
        <v>0</v>
      </c>
      <c r="H8" s="311">
        <v>0</v>
      </c>
      <c r="I8" s="311">
        <v>0</v>
      </c>
      <c r="J8" s="311">
        <v>29.252596167909903</v>
      </c>
      <c r="K8" s="311">
        <v>117.01038467163961</v>
      </c>
      <c r="L8" s="311">
        <v>29.252596167909903</v>
      </c>
      <c r="M8" s="311">
        <v>14.626298083954952</v>
      </c>
      <c r="N8" s="311">
        <v>0</v>
      </c>
      <c r="O8" s="311">
        <v>0</v>
      </c>
      <c r="P8" s="311">
        <v>14.626298083954952</v>
      </c>
      <c r="Q8" s="311">
        <v>0</v>
      </c>
      <c r="R8" s="311">
        <v>0</v>
      </c>
      <c r="S8" s="311">
        <v>14.626298083954952</v>
      </c>
      <c r="T8" s="311">
        <v>204.76817317536933</v>
      </c>
      <c r="U8" s="311">
        <v>0</v>
      </c>
      <c r="V8" s="252"/>
    </row>
    <row r="9" spans="1:22" ht="18.75" customHeight="1">
      <c r="A9" s="224">
        <v>5</v>
      </c>
      <c r="B9" s="217" t="s">
        <v>37</v>
      </c>
      <c r="C9" s="218">
        <v>7177</v>
      </c>
      <c r="D9" s="310">
        <v>571.26933259021871</v>
      </c>
      <c r="E9" s="311">
        <v>0</v>
      </c>
      <c r="F9" s="311">
        <v>69.666991779294975</v>
      </c>
      <c r="G9" s="311">
        <v>0</v>
      </c>
      <c r="H9" s="311">
        <v>0</v>
      </c>
      <c r="I9" s="311">
        <v>0</v>
      </c>
      <c r="J9" s="311">
        <v>55.733593423435977</v>
      </c>
      <c r="K9" s="311">
        <v>111.46718684687195</v>
      </c>
      <c r="L9" s="311">
        <v>13.933398355858994</v>
      </c>
      <c r="M9" s="311">
        <v>27.866796711717988</v>
      </c>
      <c r="N9" s="311">
        <v>0</v>
      </c>
      <c r="O9" s="311">
        <v>0</v>
      </c>
      <c r="P9" s="311">
        <v>41.800195067576979</v>
      </c>
      <c r="Q9" s="311">
        <v>0</v>
      </c>
      <c r="R9" s="311">
        <v>0</v>
      </c>
      <c r="S9" s="311">
        <v>13.933398355858994</v>
      </c>
      <c r="T9" s="311">
        <v>236.86777204960291</v>
      </c>
      <c r="U9" s="311">
        <v>0</v>
      </c>
      <c r="V9" s="252"/>
    </row>
    <row r="10" spans="1:22" ht="18.75" customHeight="1">
      <c r="A10" s="216">
        <v>6</v>
      </c>
      <c r="B10" s="217" t="s">
        <v>38</v>
      </c>
      <c r="C10" s="218">
        <v>5911</v>
      </c>
      <c r="D10" s="310">
        <v>896.63339536457454</v>
      </c>
      <c r="E10" s="311">
        <v>33.835222466587716</v>
      </c>
      <c r="F10" s="311">
        <v>67.670444933175432</v>
      </c>
      <c r="G10" s="311">
        <v>0</v>
      </c>
      <c r="H10" s="311">
        <v>0</v>
      </c>
      <c r="I10" s="311">
        <v>0</v>
      </c>
      <c r="J10" s="311">
        <v>16.917611233293858</v>
      </c>
      <c r="K10" s="311">
        <v>219.92894603282016</v>
      </c>
      <c r="L10" s="311">
        <v>0</v>
      </c>
      <c r="M10" s="311">
        <v>84.5880561664693</v>
      </c>
      <c r="N10" s="311">
        <v>0</v>
      </c>
      <c r="O10" s="311">
        <v>0</v>
      </c>
      <c r="P10" s="311">
        <v>0</v>
      </c>
      <c r="Q10" s="311">
        <v>0</v>
      </c>
      <c r="R10" s="311">
        <v>0</v>
      </c>
      <c r="S10" s="311">
        <v>84.5880561664693</v>
      </c>
      <c r="T10" s="311">
        <v>389.10505836575874</v>
      </c>
      <c r="U10" s="311">
        <v>33.835222466587716</v>
      </c>
      <c r="V10" s="252"/>
    </row>
    <row r="11" spans="1:22" ht="18.75" customHeight="1">
      <c r="A11" s="216">
        <v>7</v>
      </c>
      <c r="B11" s="217" t="s">
        <v>39</v>
      </c>
      <c r="C11" s="225">
        <v>9898</v>
      </c>
      <c r="D11" s="310">
        <v>474.84340270761771</v>
      </c>
      <c r="E11" s="311">
        <v>0</v>
      </c>
      <c r="F11" s="311">
        <v>90.927460092948067</v>
      </c>
      <c r="G11" s="311">
        <v>0</v>
      </c>
      <c r="H11" s="311">
        <v>0</v>
      </c>
      <c r="I11" s="311">
        <v>0</v>
      </c>
      <c r="J11" s="311">
        <v>0</v>
      </c>
      <c r="K11" s="311">
        <v>111.13356233582542</v>
      </c>
      <c r="L11" s="311">
        <v>30.309153364316025</v>
      </c>
      <c r="M11" s="311">
        <v>20.20610224287735</v>
      </c>
      <c r="N11" s="311">
        <v>0</v>
      </c>
      <c r="O11" s="311">
        <v>0</v>
      </c>
      <c r="P11" s="311">
        <v>10.103051121438675</v>
      </c>
      <c r="Q11" s="311">
        <v>242.1</v>
      </c>
      <c r="R11" s="311">
        <v>10.103051121438675</v>
      </c>
      <c r="S11" s="311">
        <v>0</v>
      </c>
      <c r="T11" s="311">
        <v>191.95797130733482</v>
      </c>
      <c r="U11" s="311">
        <v>0</v>
      </c>
      <c r="V11" s="252"/>
    </row>
    <row r="12" spans="1:22" ht="18.75" customHeight="1">
      <c r="A12" s="226">
        <v>8</v>
      </c>
      <c r="B12" s="217" t="s">
        <v>40</v>
      </c>
      <c r="C12" s="218">
        <v>7219</v>
      </c>
      <c r="D12" s="310">
        <v>678.76437179664777</v>
      </c>
      <c r="E12" s="311">
        <v>13.852334118298934</v>
      </c>
      <c r="F12" s="311">
        <v>69.261670591494664</v>
      </c>
      <c r="G12" s="311">
        <v>0</v>
      </c>
      <c r="H12" s="311">
        <v>0</v>
      </c>
      <c r="I12" s="311">
        <v>0</v>
      </c>
      <c r="J12" s="311">
        <v>27.704668236597868</v>
      </c>
      <c r="K12" s="311">
        <v>207.78501177448399</v>
      </c>
      <c r="L12" s="311">
        <v>13.852334118298934</v>
      </c>
      <c r="M12" s="311">
        <v>55.409336473195737</v>
      </c>
      <c r="N12" s="311">
        <v>0</v>
      </c>
      <c r="O12" s="311">
        <v>0</v>
      </c>
      <c r="P12" s="311">
        <v>0</v>
      </c>
      <c r="Q12" s="311">
        <v>0</v>
      </c>
      <c r="R12" s="311">
        <v>0</v>
      </c>
      <c r="S12" s="311">
        <v>13.852334118298934</v>
      </c>
      <c r="T12" s="311">
        <v>277.04668236597865</v>
      </c>
      <c r="U12" s="311">
        <v>13.852334118298934</v>
      </c>
      <c r="V12" s="252"/>
    </row>
    <row r="13" spans="1:22" ht="18.75" customHeight="1">
      <c r="A13" s="216">
        <v>9</v>
      </c>
      <c r="B13" s="217" t="s">
        <v>41</v>
      </c>
      <c r="C13" s="218">
        <v>8436</v>
      </c>
      <c r="D13" s="310">
        <v>711.23755334281645</v>
      </c>
      <c r="E13" s="311">
        <v>0</v>
      </c>
      <c r="F13" s="311">
        <v>82.977714556661923</v>
      </c>
      <c r="G13" s="311">
        <v>0</v>
      </c>
      <c r="H13" s="311">
        <v>0</v>
      </c>
      <c r="I13" s="311">
        <v>0</v>
      </c>
      <c r="J13" s="311">
        <v>11.853959222380276</v>
      </c>
      <c r="K13" s="311">
        <v>177.80938833570411</v>
      </c>
      <c r="L13" s="311">
        <v>23.707918444760551</v>
      </c>
      <c r="M13" s="311">
        <v>35.561877667140827</v>
      </c>
      <c r="N13" s="311">
        <v>0</v>
      </c>
      <c r="O13" s="311">
        <v>0</v>
      </c>
      <c r="P13" s="311">
        <v>23.707918444760551</v>
      </c>
      <c r="Q13" s="311">
        <v>400</v>
      </c>
      <c r="R13" s="311">
        <v>11.853959222380276</v>
      </c>
      <c r="S13" s="311">
        <v>23.707918444760551</v>
      </c>
      <c r="T13" s="311">
        <v>308.20293978188715</v>
      </c>
      <c r="U13" s="311">
        <v>0</v>
      </c>
      <c r="V13" s="252"/>
    </row>
    <row r="14" spans="1:22" ht="18.75" customHeight="1">
      <c r="A14" s="216">
        <v>10</v>
      </c>
      <c r="B14" s="227" t="s">
        <v>42</v>
      </c>
      <c r="C14" s="218">
        <v>5204</v>
      </c>
      <c r="D14" s="310">
        <v>461.18370484242888</v>
      </c>
      <c r="E14" s="311">
        <v>38.431975403535745</v>
      </c>
      <c r="F14" s="311">
        <v>76.86395080707149</v>
      </c>
      <c r="G14" s="311">
        <v>0</v>
      </c>
      <c r="H14" s="311">
        <v>0</v>
      </c>
      <c r="I14" s="311">
        <v>0</v>
      </c>
      <c r="J14" s="311">
        <v>19.215987701767872</v>
      </c>
      <c r="K14" s="311">
        <v>57.64796310530361</v>
      </c>
      <c r="L14" s="311">
        <v>0</v>
      </c>
      <c r="M14" s="311">
        <v>57.64796310530361</v>
      </c>
      <c r="N14" s="311">
        <v>0</v>
      </c>
      <c r="O14" s="311">
        <v>0</v>
      </c>
      <c r="P14" s="311">
        <v>19.215987701767872</v>
      </c>
      <c r="Q14" s="311">
        <v>0</v>
      </c>
      <c r="R14" s="311">
        <v>0</v>
      </c>
      <c r="S14" s="311">
        <v>38.431975403535745</v>
      </c>
      <c r="T14" s="311">
        <v>153.72790161414298</v>
      </c>
      <c r="U14" s="311">
        <v>38.431975403535745</v>
      </c>
      <c r="V14" s="252"/>
    </row>
    <row r="15" spans="1:22" ht="24.75" customHeight="1">
      <c r="A15" s="228" t="s">
        <v>120</v>
      </c>
      <c r="B15" s="229" t="s">
        <v>43</v>
      </c>
      <c r="C15" s="230">
        <v>79759</v>
      </c>
      <c r="D15" s="310">
        <v>567.9609824596597</v>
      </c>
      <c r="E15" s="310">
        <v>23.82176306122193</v>
      </c>
      <c r="F15" s="310">
        <v>72.719066186888</v>
      </c>
      <c r="G15" s="310">
        <v>0</v>
      </c>
      <c r="H15" s="310">
        <v>0</v>
      </c>
      <c r="I15" s="310">
        <v>0</v>
      </c>
      <c r="J15" s="310">
        <v>13.791547035444276</v>
      </c>
      <c r="K15" s="310">
        <v>134.15413934477613</v>
      </c>
      <c r="L15" s="310">
        <v>20.06043205155531</v>
      </c>
      <c r="M15" s="312">
        <v>33.851979086999584</v>
      </c>
      <c r="N15" s="313">
        <v>1.2537770032222069</v>
      </c>
      <c r="O15" s="313">
        <v>0</v>
      </c>
      <c r="P15" s="313">
        <v>11.283993028999863</v>
      </c>
      <c r="Q15" s="313">
        <v>84.3</v>
      </c>
      <c r="R15" s="313">
        <v>2.5075540064444137</v>
      </c>
      <c r="S15" s="313">
        <v>20.06043205155531</v>
      </c>
      <c r="T15" s="313">
        <v>231.94874559610827</v>
      </c>
      <c r="U15" s="313">
        <v>11.283993028999863</v>
      </c>
    </row>
    <row r="16" spans="1:22" ht="21.75" customHeight="1">
      <c r="A16" s="216">
        <v>11</v>
      </c>
      <c r="B16" s="236" t="s">
        <v>121</v>
      </c>
      <c r="C16" s="237">
        <v>36472</v>
      </c>
      <c r="D16" s="310">
        <v>400.30708488703664</v>
      </c>
      <c r="E16" s="311">
        <v>10.967317394165388</v>
      </c>
      <c r="F16" s="311">
        <v>84.996709804781744</v>
      </c>
      <c r="G16" s="311">
        <v>0</v>
      </c>
      <c r="H16" s="311">
        <v>0</v>
      </c>
      <c r="I16" s="311">
        <v>0</v>
      </c>
      <c r="J16" s="311">
        <v>5.4836586970826939</v>
      </c>
      <c r="K16" s="311">
        <v>95.964027198947136</v>
      </c>
      <c r="L16" s="311">
        <v>21.934634788330776</v>
      </c>
      <c r="M16" s="311">
        <v>38.385610879578856</v>
      </c>
      <c r="N16" s="311">
        <v>0</v>
      </c>
      <c r="O16" s="311">
        <v>2.741829348541347</v>
      </c>
      <c r="P16" s="311">
        <v>2.741829348541347</v>
      </c>
      <c r="Q16" s="311">
        <v>0</v>
      </c>
      <c r="R16" s="311">
        <v>0</v>
      </c>
      <c r="S16" s="311">
        <v>10.967317394165388</v>
      </c>
      <c r="T16" s="311">
        <v>126.12415003290195</v>
      </c>
      <c r="U16" s="311">
        <v>10.967317394165388</v>
      </c>
    </row>
    <row r="17" spans="1:23" ht="40.5" customHeight="1" thickBot="1">
      <c r="A17" s="556" t="s">
        <v>150</v>
      </c>
      <c r="B17" s="556"/>
      <c r="C17" s="556"/>
      <c r="D17" s="310">
        <v>515.35304694960894</v>
      </c>
      <c r="E17" s="310">
        <v>19.788180433791329</v>
      </c>
      <c r="F17" s="310">
        <v>76.571654722062107</v>
      </c>
      <c r="G17" s="310">
        <v>0</v>
      </c>
      <c r="H17" s="310">
        <v>0</v>
      </c>
      <c r="I17" s="310">
        <v>0</v>
      </c>
      <c r="J17" s="310">
        <v>11.184623723447274</v>
      </c>
      <c r="K17" s="310">
        <v>122.1705052868856</v>
      </c>
      <c r="L17" s="310">
        <v>20.648536104825734</v>
      </c>
      <c r="M17" s="312">
        <v>35.274582512410632</v>
      </c>
      <c r="N17" s="313">
        <v>0.86035567103440558</v>
      </c>
      <c r="O17" s="313">
        <v>0.86035567103440558</v>
      </c>
      <c r="P17" s="313">
        <v>8.6035567103440567</v>
      </c>
      <c r="Q17" s="313">
        <v>59.9</v>
      </c>
      <c r="R17" s="314">
        <v>1.7207113420688112</v>
      </c>
      <c r="S17" s="314">
        <v>19.788180433791329</v>
      </c>
      <c r="T17" s="313">
        <v>198.74216000894771</v>
      </c>
      <c r="U17" s="313">
        <v>11.184623723447274</v>
      </c>
    </row>
    <row r="18" spans="1:23" ht="26.65" customHeight="1" thickBot="1">
      <c r="A18" s="554" t="s">
        <v>125</v>
      </c>
      <c r="B18" s="554"/>
      <c r="C18" s="555"/>
      <c r="D18" s="315">
        <v>1</v>
      </c>
      <c r="E18" s="316">
        <v>3.8397328881469114E-2</v>
      </c>
      <c r="F18" s="316">
        <v>0.14858096828046746</v>
      </c>
      <c r="G18" s="316">
        <v>0</v>
      </c>
      <c r="H18" s="316">
        <v>0</v>
      </c>
      <c r="I18" s="316">
        <v>0</v>
      </c>
      <c r="J18" s="316">
        <v>2.1702838063439069E-2</v>
      </c>
      <c r="K18" s="316">
        <v>0.23706176961602674</v>
      </c>
      <c r="L18" s="316">
        <v>4.006677796327212E-2</v>
      </c>
      <c r="M18" s="316">
        <v>6.8447412353923209E-2</v>
      </c>
      <c r="N18" s="316">
        <v>1.6694490818030051E-3</v>
      </c>
      <c r="O18" s="316">
        <v>1.6694490818030051E-3</v>
      </c>
      <c r="P18" s="316">
        <v>1.6694490818030053E-2</v>
      </c>
      <c r="Q18" s="316">
        <v>3.0000000000000001E-3</v>
      </c>
      <c r="R18" s="316">
        <v>3.3388981636060101E-3</v>
      </c>
      <c r="S18" s="316">
        <v>3.8397328881469114E-2</v>
      </c>
      <c r="T18" s="316">
        <v>0.38564273789649417</v>
      </c>
      <c r="U18" s="317">
        <v>0.56521739130434789</v>
      </c>
      <c r="V18" s="567" t="s">
        <v>165</v>
      </c>
      <c r="W18" s="568"/>
    </row>
    <row r="19" spans="1:23" ht="30" customHeight="1">
      <c r="A19" s="569" t="s">
        <v>166</v>
      </c>
      <c r="B19" s="570"/>
      <c r="C19" s="571"/>
      <c r="D19" s="262">
        <v>509.9</v>
      </c>
      <c r="E19" s="262">
        <v>22.2</v>
      </c>
      <c r="F19" s="262">
        <v>65.900000000000006</v>
      </c>
      <c r="G19" s="262">
        <v>0</v>
      </c>
      <c r="H19" s="262">
        <v>3.4</v>
      </c>
      <c r="I19" s="262">
        <v>0.9</v>
      </c>
      <c r="J19" s="262">
        <v>7.7</v>
      </c>
      <c r="K19" s="262">
        <v>137.69999999999999</v>
      </c>
      <c r="L19" s="262">
        <v>23.1</v>
      </c>
      <c r="M19" s="262">
        <v>24</v>
      </c>
      <c r="N19" s="262">
        <v>0.9</v>
      </c>
      <c r="O19" s="262">
        <v>2.6</v>
      </c>
      <c r="P19" s="262">
        <v>4.3</v>
      </c>
      <c r="Q19" s="250">
        <v>29.1</v>
      </c>
      <c r="R19" s="262">
        <v>0.9</v>
      </c>
      <c r="S19" s="262">
        <v>19.7</v>
      </c>
      <c r="T19" s="262">
        <v>195.9</v>
      </c>
      <c r="U19" s="258">
        <v>9.4</v>
      </c>
    </row>
    <row r="20" spans="1:23" ht="36" customHeight="1">
      <c r="A20" s="572" t="s">
        <v>152</v>
      </c>
      <c r="B20" s="572"/>
      <c r="C20" s="572"/>
      <c r="D20" s="318">
        <v>1.0694345851360865E-2</v>
      </c>
      <c r="E20" s="318">
        <v>-0.10864052100039057</v>
      </c>
      <c r="F20" s="318">
        <v>0.16193709745162521</v>
      </c>
      <c r="G20" s="318"/>
      <c r="H20" s="318"/>
      <c r="I20" s="318"/>
      <c r="J20" s="318">
        <v>0.45254853551263285</v>
      </c>
      <c r="K20" s="318">
        <v>-0.11277773938354674</v>
      </c>
      <c r="L20" s="318">
        <v>-0.10612397814607222</v>
      </c>
      <c r="M20" s="318">
        <v>0.46977427135044292</v>
      </c>
      <c r="N20" s="318"/>
      <c r="O20" s="319" t="s">
        <v>167</v>
      </c>
      <c r="P20" s="320">
        <v>1.0008271419404782</v>
      </c>
      <c r="Q20" s="321" t="s">
        <v>168</v>
      </c>
      <c r="R20" s="322">
        <v>0.9119014911875678</v>
      </c>
      <c r="S20" s="318">
        <v>4.476164151844042E-3</v>
      </c>
      <c r="T20" s="318">
        <v>1.4508218524490468E-2</v>
      </c>
      <c r="U20" s="318">
        <v>0.18985358760077387</v>
      </c>
    </row>
    <row r="21" spans="1:23" ht="22.5" customHeight="1">
      <c r="A21" s="573" t="s">
        <v>169</v>
      </c>
      <c r="B21" s="574"/>
      <c r="C21" s="575"/>
      <c r="D21" s="262">
        <v>525.70000000000005</v>
      </c>
      <c r="E21" s="262">
        <v>19.600000000000001</v>
      </c>
      <c r="F21" s="262">
        <v>78.5</v>
      </c>
      <c r="G21" s="262">
        <v>0.8511942254983742</v>
      </c>
      <c r="H21" s="262">
        <v>5.0999999999999996</v>
      </c>
      <c r="I21" s="262">
        <v>0.8511942254983742</v>
      </c>
      <c r="J21" s="262">
        <v>6.8</v>
      </c>
      <c r="K21" s="262">
        <v>129.69999999999999</v>
      </c>
      <c r="L21" s="262">
        <v>15.6</v>
      </c>
      <c r="M21" s="262">
        <v>31.6</v>
      </c>
      <c r="N21" s="262">
        <v>0.8511942254983742</v>
      </c>
      <c r="O21" s="262">
        <v>0.8511942254983742</v>
      </c>
      <c r="P21" s="262">
        <v>6.8</v>
      </c>
      <c r="Q21" s="253"/>
      <c r="R21" s="262">
        <v>0</v>
      </c>
      <c r="S21" s="262">
        <v>15.4</v>
      </c>
      <c r="T21" s="262">
        <v>203.1</v>
      </c>
      <c r="U21" s="262">
        <v>6.8</v>
      </c>
    </row>
    <row r="22" spans="1:23" s="261" customFormat="1" ht="19.5" customHeight="1">
      <c r="A22" s="563" t="s">
        <v>170</v>
      </c>
      <c r="B22" s="564"/>
      <c r="C22" s="565"/>
      <c r="D22" s="262">
        <v>630.70000000000005</v>
      </c>
      <c r="E22" s="262">
        <v>26.105702832889818</v>
      </c>
      <c r="F22" s="262">
        <v>74.099999999999994</v>
      </c>
      <c r="G22" s="262">
        <v>0</v>
      </c>
      <c r="H22" s="262">
        <v>5.0999999999999996</v>
      </c>
      <c r="I22" s="262">
        <v>0.84211944622225221</v>
      </c>
      <c r="J22" s="262">
        <v>8.4211944622225214</v>
      </c>
      <c r="K22" s="262">
        <v>146.5</v>
      </c>
      <c r="L22" s="262">
        <v>31.2</v>
      </c>
      <c r="M22" s="262">
        <v>37.9</v>
      </c>
      <c r="N22" s="262">
        <v>0</v>
      </c>
      <c r="O22" s="262">
        <v>0.84211944622225221</v>
      </c>
      <c r="P22" s="262">
        <v>5.9</v>
      </c>
      <c r="Q22" s="256"/>
      <c r="R22" s="262">
        <v>0.84211944622225221</v>
      </c>
      <c r="S22" s="262">
        <v>14.3</v>
      </c>
      <c r="T22" s="262">
        <v>278.7</v>
      </c>
      <c r="U22" s="262">
        <v>12.7</v>
      </c>
    </row>
    <row r="23" spans="1:23" s="327" customFormat="1" ht="18.75" customHeight="1">
      <c r="A23" s="566" t="s">
        <v>156</v>
      </c>
      <c r="B23" s="566"/>
      <c r="C23" s="566"/>
      <c r="D23" s="323">
        <v>525.29999999999995</v>
      </c>
      <c r="E23" s="323">
        <v>35.299999999999997</v>
      </c>
      <c r="F23" s="323">
        <v>78.900000000000006</v>
      </c>
      <c r="G23" s="323"/>
      <c r="H23" s="323"/>
      <c r="I23" s="323"/>
      <c r="J23" s="323"/>
      <c r="K23" s="323">
        <v>156.69999999999999</v>
      </c>
      <c r="L23" s="323">
        <v>22.8</v>
      </c>
      <c r="M23" s="323">
        <v>47.5</v>
      </c>
      <c r="N23" s="323"/>
      <c r="O23" s="323"/>
      <c r="P23" s="323"/>
      <c r="Q23" s="324"/>
      <c r="R23" s="323"/>
      <c r="S23" s="323"/>
      <c r="T23" s="325">
        <v>131.4</v>
      </c>
      <c r="U23" s="326">
        <v>10.4</v>
      </c>
    </row>
    <row r="24" spans="1:23" s="327" customFormat="1" ht="12.75" customHeight="1">
      <c r="A24" s="566" t="s">
        <v>157</v>
      </c>
      <c r="B24" s="566"/>
      <c r="C24" s="566"/>
      <c r="D24" s="323">
        <v>611.6</v>
      </c>
      <c r="E24" s="323">
        <v>66.599999999999994</v>
      </c>
      <c r="F24" s="323">
        <v>84.9</v>
      </c>
      <c r="G24" s="323"/>
      <c r="H24" s="323"/>
      <c r="I24" s="323"/>
      <c r="J24" s="323"/>
      <c r="K24" s="323">
        <v>162.9</v>
      </c>
      <c r="L24" s="323">
        <v>26.7</v>
      </c>
      <c r="M24" s="323">
        <v>44.7</v>
      </c>
      <c r="N24" s="323"/>
      <c r="O24" s="323"/>
      <c r="P24" s="328"/>
      <c r="Q24" s="329"/>
      <c r="R24" s="330"/>
      <c r="S24" s="330"/>
      <c r="T24" s="331">
        <v>166.4</v>
      </c>
      <c r="U24" s="326">
        <v>19.399999999999999</v>
      </c>
    </row>
  </sheetData>
  <sheetProtection selectLockedCells="1" selectUnlockedCells="1"/>
  <mergeCells count="15">
    <mergeCell ref="V18:W18"/>
    <mergeCell ref="A19:C19"/>
    <mergeCell ref="A20:C20"/>
    <mergeCell ref="A21:C21"/>
    <mergeCell ref="A1:R1"/>
    <mergeCell ref="A2:R2"/>
    <mergeCell ref="A3:A4"/>
    <mergeCell ref="B3:B4"/>
    <mergeCell ref="C3:C4"/>
    <mergeCell ref="D3:D4"/>
    <mergeCell ref="A22:C22"/>
    <mergeCell ref="A23:C23"/>
    <mergeCell ref="A24:C24"/>
    <mergeCell ref="A17:C17"/>
    <mergeCell ref="A18:C18"/>
  </mergeCells>
  <dataValidations count="1">
    <dataValidation operator="equal" allowBlank="1" showErrorMessage="1" sqref="C5:C16">
      <formula1>0</formula1>
      <formula2>0</formula2>
    </dataValidation>
  </dataValidations>
  <pageMargins left="0.39374999999999999" right="0" top="0.39374999999999999" bottom="0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Y23"/>
  <sheetViews>
    <sheetView showZeros="0" workbookViewId="0">
      <selection activeCell="S19" sqref="S19"/>
    </sheetView>
  </sheetViews>
  <sheetFormatPr defaultColWidth="14.85546875" defaultRowHeight="12.75" customHeight="1"/>
  <cols>
    <col min="1" max="1" width="21.140625" style="332" customWidth="1"/>
    <col min="2" max="2" width="10.28515625" style="332" customWidth="1"/>
    <col min="3" max="4" width="7.28515625" style="332" customWidth="1"/>
    <col min="5" max="5" width="6.28515625" style="332" customWidth="1"/>
    <col min="6" max="6" width="7.28515625" style="332" customWidth="1"/>
    <col min="7" max="7" width="6.7109375" style="332" customWidth="1"/>
    <col min="8" max="8" width="7.28515625" style="332" customWidth="1"/>
    <col min="9" max="9" width="6.5703125" style="332" customWidth="1"/>
    <col min="10" max="10" width="7.28515625" style="332" customWidth="1"/>
    <col min="11" max="11" width="6.7109375" style="332" customWidth="1"/>
    <col min="12" max="12" width="7.28515625" style="332" customWidth="1"/>
    <col min="13" max="13" width="6.140625" style="332" customWidth="1"/>
    <col min="14" max="14" width="8.28515625" style="332" customWidth="1"/>
    <col min="15" max="15" width="6.7109375" style="332" customWidth="1"/>
    <col min="16" max="16" width="7.42578125" style="332" customWidth="1"/>
    <col min="17" max="17" width="6.5703125" style="332" customWidth="1"/>
    <col min="18" max="19" width="7.28515625" style="332" customWidth="1"/>
    <col min="20" max="20" width="9.42578125" style="332" customWidth="1"/>
    <col min="21" max="21" width="7.28515625" style="332" customWidth="1"/>
    <col min="22" max="22" width="8.28515625" style="332" customWidth="1"/>
    <col min="23" max="23" width="7.7109375" style="332" customWidth="1"/>
    <col min="24" max="27" width="9.7109375" style="332" customWidth="1"/>
    <col min="28" max="28" width="10.7109375" style="332" customWidth="1"/>
    <col min="29" max="259" width="9.7109375" style="332" customWidth="1"/>
    <col min="260" max="1026" width="9.7109375" style="390" customWidth="1"/>
    <col min="1027" max="1027" width="14.85546875" style="390" customWidth="1"/>
    <col min="1028" max="16384" width="14.85546875" style="390"/>
  </cols>
  <sheetData>
    <row r="1" spans="1:28" ht="48.75" customHeight="1">
      <c r="A1" s="597" t="s">
        <v>207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391"/>
      <c r="V1" s="391"/>
    </row>
    <row r="2" spans="1:28" ht="23.25" customHeight="1" thickBot="1">
      <c r="A2" s="598" t="s">
        <v>208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28" ht="54" customHeight="1" thickBot="1">
      <c r="A3" s="599" t="s">
        <v>173</v>
      </c>
      <c r="B3" s="600" t="s">
        <v>209</v>
      </c>
      <c r="C3" s="601" t="s">
        <v>175</v>
      </c>
      <c r="D3" s="601"/>
      <c r="E3" s="602" t="s">
        <v>210</v>
      </c>
      <c r="F3" s="602"/>
      <c r="G3" s="602" t="s">
        <v>177</v>
      </c>
      <c r="H3" s="602"/>
      <c r="I3" s="603" t="s">
        <v>178</v>
      </c>
      <c r="J3" s="603"/>
      <c r="K3" s="602" t="s">
        <v>179</v>
      </c>
      <c r="L3" s="602"/>
      <c r="M3" s="602" t="s">
        <v>180</v>
      </c>
      <c r="N3" s="602"/>
      <c r="O3" s="604" t="s">
        <v>211</v>
      </c>
      <c r="P3" s="604"/>
      <c r="Q3" s="602" t="s">
        <v>182</v>
      </c>
      <c r="R3" s="602"/>
      <c r="S3" s="602"/>
      <c r="T3" s="605"/>
      <c r="U3" s="591" t="s">
        <v>183</v>
      </c>
      <c r="V3" s="591"/>
    </row>
    <row r="4" spans="1:28" ht="15.75" customHeight="1">
      <c r="A4" s="599"/>
      <c r="B4" s="600"/>
      <c r="C4" s="592" t="s">
        <v>16</v>
      </c>
      <c r="D4" s="593" t="s">
        <v>184</v>
      </c>
      <c r="E4" s="594" t="s">
        <v>16</v>
      </c>
      <c r="F4" s="593" t="s">
        <v>184</v>
      </c>
      <c r="G4" s="594" t="s">
        <v>16</v>
      </c>
      <c r="H4" s="593" t="s">
        <v>184</v>
      </c>
      <c r="I4" s="594" t="s">
        <v>16</v>
      </c>
      <c r="J4" s="593" t="s">
        <v>184</v>
      </c>
      <c r="K4" s="594" t="s">
        <v>16</v>
      </c>
      <c r="L4" s="593" t="s">
        <v>184</v>
      </c>
      <c r="M4" s="596" t="s">
        <v>16</v>
      </c>
      <c r="N4" s="593" t="s">
        <v>184</v>
      </c>
      <c r="O4" s="594" t="s">
        <v>16</v>
      </c>
      <c r="P4" s="593" t="s">
        <v>184</v>
      </c>
      <c r="Q4" s="606" t="s">
        <v>16</v>
      </c>
      <c r="R4" s="593" t="s">
        <v>184</v>
      </c>
      <c r="S4" s="585" t="s">
        <v>185</v>
      </c>
      <c r="T4" s="607"/>
      <c r="U4" s="577" t="s">
        <v>16</v>
      </c>
      <c r="V4" s="595" t="s">
        <v>184</v>
      </c>
      <c r="AB4" s="333"/>
    </row>
    <row r="5" spans="1:28" ht="27" customHeight="1" thickBot="1">
      <c r="A5" s="599"/>
      <c r="B5" s="392" t="s">
        <v>212</v>
      </c>
      <c r="C5" s="592"/>
      <c r="D5" s="593"/>
      <c r="E5" s="594"/>
      <c r="F5" s="593"/>
      <c r="G5" s="594"/>
      <c r="H5" s="593"/>
      <c r="I5" s="594"/>
      <c r="J5" s="593"/>
      <c r="K5" s="594"/>
      <c r="L5" s="593"/>
      <c r="M5" s="596"/>
      <c r="N5" s="593"/>
      <c r="O5" s="594"/>
      <c r="P5" s="593"/>
      <c r="Q5" s="606"/>
      <c r="R5" s="593"/>
      <c r="S5" s="393" t="s">
        <v>16</v>
      </c>
      <c r="T5" s="394" t="s">
        <v>186</v>
      </c>
      <c r="U5" s="577"/>
      <c r="V5" s="595"/>
      <c r="W5" s="389"/>
      <c r="X5" s="389"/>
      <c r="AB5" s="333"/>
    </row>
    <row r="6" spans="1:28" ht="19.899999999999999" customHeight="1">
      <c r="A6" s="335" t="s">
        <v>187</v>
      </c>
      <c r="B6" s="395">
        <v>18566</v>
      </c>
      <c r="C6" s="396">
        <v>27</v>
      </c>
      <c r="D6" s="344">
        <v>145.42712485187977</v>
      </c>
      <c r="E6" s="396">
        <v>5</v>
      </c>
      <c r="F6" s="344">
        <v>26.930949046644404</v>
      </c>
      <c r="G6" s="340">
        <v>4</v>
      </c>
      <c r="H6" s="344">
        <v>21.544759237315525</v>
      </c>
      <c r="I6" s="396">
        <v>1</v>
      </c>
      <c r="J6" s="344">
        <v>5.3861898093288811</v>
      </c>
      <c r="K6" s="396">
        <v>4</v>
      </c>
      <c r="L6" s="344">
        <v>21.544759237315525</v>
      </c>
      <c r="M6" s="396">
        <v>3</v>
      </c>
      <c r="N6" s="344">
        <v>16.158569427986642</v>
      </c>
      <c r="O6" s="397">
        <v>1</v>
      </c>
      <c r="P6" s="344">
        <v>5.3861898093288811</v>
      </c>
      <c r="Q6" s="396">
        <v>6</v>
      </c>
      <c r="R6" s="344">
        <v>32.317138855973283</v>
      </c>
      <c r="S6" s="396">
        <v>4</v>
      </c>
      <c r="T6" s="344">
        <v>21.544759237315525</v>
      </c>
      <c r="U6" s="398">
        <v>7</v>
      </c>
      <c r="V6" s="344">
        <v>37.703328665302166</v>
      </c>
      <c r="W6" s="399"/>
      <c r="X6" s="389"/>
    </row>
    <row r="7" spans="1:28" ht="19.899999999999999" customHeight="1">
      <c r="A7" s="345" t="s">
        <v>188</v>
      </c>
      <c r="B7" s="395">
        <v>4367</v>
      </c>
      <c r="C7" s="396">
        <v>10</v>
      </c>
      <c r="D7" s="344">
        <v>228.9901534234028</v>
      </c>
      <c r="E7" s="396"/>
      <c r="F7" s="344">
        <v>0</v>
      </c>
      <c r="G7" s="346"/>
      <c r="H7" s="344">
        <v>0</v>
      </c>
      <c r="I7" s="396"/>
      <c r="J7" s="344">
        <v>0</v>
      </c>
      <c r="K7" s="396">
        <v>1</v>
      </c>
      <c r="L7" s="344">
        <v>22.899015342340281</v>
      </c>
      <c r="M7" s="396">
        <v>5</v>
      </c>
      <c r="N7" s="344">
        <v>114.4950767117014</v>
      </c>
      <c r="O7" s="397"/>
      <c r="P7" s="344">
        <v>0</v>
      </c>
      <c r="Q7" s="396">
        <v>3</v>
      </c>
      <c r="R7" s="344">
        <v>68.697046027020832</v>
      </c>
      <c r="S7" s="396">
        <v>1</v>
      </c>
      <c r="T7" s="344">
        <v>22.899015342340281</v>
      </c>
      <c r="U7" s="398">
        <v>1</v>
      </c>
      <c r="V7" s="344">
        <v>22.899015342340281</v>
      </c>
      <c r="W7" s="399"/>
      <c r="X7" s="389"/>
    </row>
    <row r="8" spans="1:28" ht="19.899999999999999" customHeight="1">
      <c r="A8" s="345" t="s">
        <v>189</v>
      </c>
      <c r="B8" s="395">
        <v>6144</v>
      </c>
      <c r="C8" s="396">
        <v>21</v>
      </c>
      <c r="D8" s="344">
        <v>341.796875</v>
      </c>
      <c r="E8" s="396">
        <v>2</v>
      </c>
      <c r="F8" s="344">
        <v>32.552083333333336</v>
      </c>
      <c r="G8" s="337"/>
      <c r="H8" s="344">
        <v>0</v>
      </c>
      <c r="I8" s="396">
        <v>2</v>
      </c>
      <c r="J8" s="344">
        <v>32.552083333333336</v>
      </c>
      <c r="K8" s="396">
        <v>4</v>
      </c>
      <c r="L8" s="344">
        <v>65.104166666666671</v>
      </c>
      <c r="M8" s="396">
        <v>5</v>
      </c>
      <c r="N8" s="344">
        <v>81.380208333333329</v>
      </c>
      <c r="O8" s="397">
        <v>1</v>
      </c>
      <c r="P8" s="344">
        <v>16.276041666666668</v>
      </c>
      <c r="Q8" s="396">
        <v>2</v>
      </c>
      <c r="R8" s="344">
        <v>32.552083333333336</v>
      </c>
      <c r="S8" s="396"/>
      <c r="T8" s="344">
        <v>0</v>
      </c>
      <c r="U8" s="398">
        <v>5</v>
      </c>
      <c r="V8" s="344">
        <v>81.380208333333329</v>
      </c>
      <c r="W8" s="399"/>
      <c r="X8" s="389"/>
    </row>
    <row r="9" spans="1:28" ht="19.899999999999999" customHeight="1">
      <c r="A9" s="345" t="s">
        <v>190</v>
      </c>
      <c r="B9" s="395">
        <v>6837</v>
      </c>
      <c r="C9" s="396">
        <v>14</v>
      </c>
      <c r="D9" s="344">
        <v>204.76817317536933</v>
      </c>
      <c r="E9" s="396">
        <v>1</v>
      </c>
      <c r="F9" s="344">
        <v>14.626298083954952</v>
      </c>
      <c r="G9" s="337"/>
      <c r="H9" s="344">
        <v>0</v>
      </c>
      <c r="I9" s="396"/>
      <c r="J9" s="344">
        <v>0</v>
      </c>
      <c r="K9" s="396"/>
      <c r="L9" s="344">
        <v>0</v>
      </c>
      <c r="M9" s="396">
        <v>7</v>
      </c>
      <c r="N9" s="344">
        <v>102.38408658768466</v>
      </c>
      <c r="O9" s="397"/>
      <c r="P9" s="344">
        <v>0</v>
      </c>
      <c r="Q9" s="396">
        <v>1</v>
      </c>
      <c r="R9" s="344">
        <v>14.626298083954952</v>
      </c>
      <c r="S9" s="396">
        <v>1</v>
      </c>
      <c r="T9" s="344">
        <v>14.626298083954952</v>
      </c>
      <c r="U9" s="398">
        <v>5</v>
      </c>
      <c r="V9" s="344">
        <v>73.13149041977475</v>
      </c>
      <c r="W9" s="399"/>
      <c r="X9" s="389"/>
    </row>
    <row r="10" spans="1:28" ht="19.899999999999999" customHeight="1">
      <c r="A10" s="345" t="s">
        <v>191</v>
      </c>
      <c r="B10" s="395">
        <v>7177</v>
      </c>
      <c r="C10" s="396">
        <v>17</v>
      </c>
      <c r="D10" s="344">
        <v>236.86777204960291</v>
      </c>
      <c r="E10" s="396">
        <v>1</v>
      </c>
      <c r="F10" s="344">
        <v>13.933398355858994</v>
      </c>
      <c r="G10" s="337">
        <v>1</v>
      </c>
      <c r="H10" s="344">
        <v>13.933398355858994</v>
      </c>
      <c r="I10" s="396">
        <v>2</v>
      </c>
      <c r="J10" s="344">
        <v>27.866796711717988</v>
      </c>
      <c r="K10" s="396">
        <v>2</v>
      </c>
      <c r="L10" s="344">
        <v>27.866796711717988</v>
      </c>
      <c r="M10" s="396">
        <v>7</v>
      </c>
      <c r="N10" s="344">
        <v>97.533788491012956</v>
      </c>
      <c r="O10" s="397">
        <v>1</v>
      </c>
      <c r="P10" s="344">
        <v>13.933398355858994</v>
      </c>
      <c r="Q10" s="396"/>
      <c r="R10" s="344">
        <v>0</v>
      </c>
      <c r="S10" s="396"/>
      <c r="T10" s="344">
        <v>0</v>
      </c>
      <c r="U10" s="398">
        <v>4</v>
      </c>
      <c r="V10" s="344">
        <v>55.733593423435977</v>
      </c>
      <c r="W10" s="399"/>
      <c r="X10" s="389"/>
    </row>
    <row r="11" spans="1:28" ht="19.899999999999999" customHeight="1">
      <c r="A11" s="345" t="s">
        <v>192</v>
      </c>
      <c r="B11" s="395">
        <v>5911</v>
      </c>
      <c r="C11" s="396">
        <v>23</v>
      </c>
      <c r="D11" s="344">
        <v>389.10505836575874</v>
      </c>
      <c r="E11" s="396">
        <v>5</v>
      </c>
      <c r="F11" s="344">
        <v>84.5880561664693</v>
      </c>
      <c r="G11" s="337">
        <v>4</v>
      </c>
      <c r="H11" s="344">
        <v>67.670444933175432</v>
      </c>
      <c r="I11" s="396">
        <v>1</v>
      </c>
      <c r="J11" s="344">
        <v>16.917611233293858</v>
      </c>
      <c r="K11" s="396">
        <v>2</v>
      </c>
      <c r="L11" s="344">
        <v>33.835222466587716</v>
      </c>
      <c r="M11" s="396">
        <v>6</v>
      </c>
      <c r="N11" s="344">
        <v>101.50566739976315</v>
      </c>
      <c r="O11" s="397"/>
      <c r="P11" s="344">
        <v>0</v>
      </c>
      <c r="Q11" s="396">
        <v>5</v>
      </c>
      <c r="R11" s="344">
        <v>84.5880561664693</v>
      </c>
      <c r="S11" s="396">
        <v>4</v>
      </c>
      <c r="T11" s="344">
        <v>67.670444933175432</v>
      </c>
      <c r="U11" s="398">
        <v>4</v>
      </c>
      <c r="V11" s="344">
        <v>67.670444933175432</v>
      </c>
      <c r="W11" s="399"/>
      <c r="X11" s="389"/>
    </row>
    <row r="12" spans="1:28" ht="19.899999999999999" customHeight="1">
      <c r="A12" s="345" t="s">
        <v>193</v>
      </c>
      <c r="B12" s="395">
        <v>9898</v>
      </c>
      <c r="C12" s="396">
        <v>19</v>
      </c>
      <c r="D12" s="344">
        <v>191.95797130733482</v>
      </c>
      <c r="E12" s="396">
        <v>5</v>
      </c>
      <c r="F12" s="344">
        <v>50.515255607193374</v>
      </c>
      <c r="G12" s="337">
        <v>3</v>
      </c>
      <c r="H12" s="344">
        <v>30.309153364316025</v>
      </c>
      <c r="I12" s="396"/>
      <c r="J12" s="344">
        <v>0</v>
      </c>
      <c r="K12" s="396">
        <v>1</v>
      </c>
      <c r="L12" s="344">
        <v>10.103051121438675</v>
      </c>
      <c r="M12" s="396">
        <v>9</v>
      </c>
      <c r="N12" s="344">
        <v>90.927460092948067</v>
      </c>
      <c r="O12" s="397">
        <v>2</v>
      </c>
      <c r="P12" s="344">
        <v>20.20610224287735</v>
      </c>
      <c r="Q12" s="396">
        <v>1</v>
      </c>
      <c r="R12" s="344">
        <v>10.103051121438675</v>
      </c>
      <c r="S12" s="396"/>
      <c r="T12" s="344">
        <v>0</v>
      </c>
      <c r="U12" s="398">
        <v>1</v>
      </c>
      <c r="V12" s="344">
        <v>10.103051121438675</v>
      </c>
      <c r="W12" s="399"/>
      <c r="X12" s="389"/>
    </row>
    <row r="13" spans="1:28" ht="19.899999999999999" customHeight="1">
      <c r="A13" s="345" t="s">
        <v>194</v>
      </c>
      <c r="B13" s="395">
        <v>7219</v>
      </c>
      <c r="C13" s="396">
        <v>20</v>
      </c>
      <c r="D13" s="344">
        <v>277.04668236597865</v>
      </c>
      <c r="E13" s="396">
        <v>4</v>
      </c>
      <c r="F13" s="344">
        <v>55.409336473195737</v>
      </c>
      <c r="G13" s="337">
        <v>2</v>
      </c>
      <c r="H13" s="344">
        <v>27.704668236597868</v>
      </c>
      <c r="I13" s="396">
        <v>1</v>
      </c>
      <c r="J13" s="344">
        <v>13.852334118298934</v>
      </c>
      <c r="K13" s="396">
        <v>1</v>
      </c>
      <c r="L13" s="344">
        <v>13.852334118298934</v>
      </c>
      <c r="M13" s="396">
        <v>10</v>
      </c>
      <c r="N13" s="344">
        <v>138.52334118298933</v>
      </c>
      <c r="O13" s="397"/>
      <c r="P13" s="344">
        <v>0</v>
      </c>
      <c r="Q13" s="396">
        <v>2</v>
      </c>
      <c r="R13" s="344">
        <v>27.704668236597868</v>
      </c>
      <c r="S13" s="396">
        <v>2</v>
      </c>
      <c r="T13" s="344">
        <v>27.704668236597868</v>
      </c>
      <c r="U13" s="398">
        <v>2</v>
      </c>
      <c r="V13" s="344">
        <v>27.704668236597868</v>
      </c>
      <c r="W13" s="399"/>
      <c r="X13" s="389"/>
    </row>
    <row r="14" spans="1:28" ht="19.899999999999999" customHeight="1">
      <c r="A14" s="345" t="s">
        <v>195</v>
      </c>
      <c r="B14" s="395">
        <v>8436</v>
      </c>
      <c r="C14" s="396">
        <v>26</v>
      </c>
      <c r="D14" s="344">
        <v>308.20293978188715</v>
      </c>
      <c r="E14" s="396">
        <v>3</v>
      </c>
      <c r="F14" s="344">
        <v>35.561877667140827</v>
      </c>
      <c r="G14" s="337">
        <v>1</v>
      </c>
      <c r="H14" s="344">
        <v>11.853959222380276</v>
      </c>
      <c r="I14" s="396"/>
      <c r="J14" s="344">
        <v>0</v>
      </c>
      <c r="K14" s="396">
        <v>6</v>
      </c>
      <c r="L14" s="344">
        <v>71.123755334281654</v>
      </c>
      <c r="M14" s="396">
        <v>11</v>
      </c>
      <c r="N14" s="344">
        <v>130.39355144618301</v>
      </c>
      <c r="O14" s="397"/>
      <c r="P14" s="344">
        <v>0</v>
      </c>
      <c r="Q14" s="396">
        <v>2</v>
      </c>
      <c r="R14" s="344">
        <v>23.707918444760551</v>
      </c>
      <c r="S14" s="396"/>
      <c r="T14" s="344">
        <v>0</v>
      </c>
      <c r="U14" s="398">
        <v>4</v>
      </c>
      <c r="V14" s="344">
        <v>47.415836889521103</v>
      </c>
      <c r="W14" s="399"/>
      <c r="X14" s="389"/>
    </row>
    <row r="15" spans="1:28" ht="19.899999999999999" customHeight="1">
      <c r="A15" s="345" t="s">
        <v>196</v>
      </c>
      <c r="B15" s="395">
        <v>5204</v>
      </c>
      <c r="C15" s="396">
        <v>8</v>
      </c>
      <c r="D15" s="344">
        <v>153.72790161414298</v>
      </c>
      <c r="E15" s="396">
        <v>2</v>
      </c>
      <c r="F15" s="344">
        <v>38.431975403535745</v>
      </c>
      <c r="G15" s="337">
        <v>2</v>
      </c>
      <c r="H15" s="344">
        <v>38.431975403535745</v>
      </c>
      <c r="I15" s="396">
        <v>1</v>
      </c>
      <c r="J15" s="344">
        <v>19.215987701767872</v>
      </c>
      <c r="K15" s="396"/>
      <c r="L15" s="344">
        <v>0</v>
      </c>
      <c r="M15" s="396">
        <v>3</v>
      </c>
      <c r="N15" s="344">
        <v>57.64796310530361</v>
      </c>
      <c r="O15" s="397"/>
      <c r="P15" s="344">
        <v>0</v>
      </c>
      <c r="Q15" s="396">
        <v>1</v>
      </c>
      <c r="R15" s="344">
        <v>19.215987701767872</v>
      </c>
      <c r="S15" s="396">
        <v>1</v>
      </c>
      <c r="T15" s="344">
        <v>19.215987701767872</v>
      </c>
      <c r="U15" s="398">
        <v>1</v>
      </c>
      <c r="V15" s="344">
        <v>19.215987701767872</v>
      </c>
      <c r="W15" s="400"/>
      <c r="X15" s="389"/>
    </row>
    <row r="16" spans="1:28" ht="33.75" customHeight="1">
      <c r="A16" s="347" t="s">
        <v>197</v>
      </c>
      <c r="B16" s="401">
        <v>79759</v>
      </c>
      <c r="C16" s="349">
        <v>185</v>
      </c>
      <c r="D16" s="344">
        <v>231.94874559610827</v>
      </c>
      <c r="E16" s="349">
        <v>28</v>
      </c>
      <c r="F16" s="344">
        <v>35.105756090221796</v>
      </c>
      <c r="G16" s="402">
        <v>17</v>
      </c>
      <c r="H16" s="344">
        <v>21.314209054777518</v>
      </c>
      <c r="I16" s="349">
        <v>8</v>
      </c>
      <c r="J16" s="344">
        <v>10.030216025777655</v>
      </c>
      <c r="K16" s="349">
        <v>21</v>
      </c>
      <c r="L16" s="344">
        <v>26.329317067666345</v>
      </c>
      <c r="M16" s="349">
        <v>66</v>
      </c>
      <c r="N16" s="344">
        <v>82.749282212665662</v>
      </c>
      <c r="O16" s="349">
        <v>5</v>
      </c>
      <c r="P16" s="344">
        <v>6.2688850161110343</v>
      </c>
      <c r="Q16" s="349">
        <v>23</v>
      </c>
      <c r="R16" s="344">
        <v>28.836871074110757</v>
      </c>
      <c r="S16" s="349">
        <v>13</v>
      </c>
      <c r="T16" s="344">
        <v>16.29910104188869</v>
      </c>
      <c r="U16" s="403">
        <v>34</v>
      </c>
      <c r="V16" s="344">
        <v>42.628418109555035</v>
      </c>
      <c r="W16" s="404"/>
      <c r="X16" s="389"/>
    </row>
    <row r="17" spans="1:259" ht="21" customHeight="1">
      <c r="A17" s="350" t="s">
        <v>213</v>
      </c>
      <c r="B17" s="405">
        <v>36472</v>
      </c>
      <c r="C17" s="406">
        <v>46</v>
      </c>
      <c r="D17" s="344">
        <v>126.12415003290195</v>
      </c>
      <c r="E17" s="396">
        <v>7</v>
      </c>
      <c r="F17" s="344">
        <v>19.192805439789428</v>
      </c>
      <c r="G17" s="407">
        <v>6</v>
      </c>
      <c r="H17" s="344">
        <v>16.45097609124808</v>
      </c>
      <c r="I17" s="396">
        <v>4</v>
      </c>
      <c r="J17" s="344">
        <v>10.967317394165388</v>
      </c>
      <c r="K17" s="396">
        <v>4</v>
      </c>
      <c r="L17" s="344">
        <v>10.967317394165388</v>
      </c>
      <c r="M17" s="396">
        <v>15</v>
      </c>
      <c r="N17" s="344">
        <v>41.1274402281202</v>
      </c>
      <c r="O17" s="397"/>
      <c r="P17" s="344">
        <v>0</v>
      </c>
      <c r="Q17" s="396">
        <v>7</v>
      </c>
      <c r="R17" s="344">
        <v>19.192805439789428</v>
      </c>
      <c r="S17" s="396">
        <v>5</v>
      </c>
      <c r="T17" s="344">
        <v>13.709146742706734</v>
      </c>
      <c r="U17" s="398">
        <v>9</v>
      </c>
      <c r="V17" s="344">
        <v>24.67646413687212</v>
      </c>
      <c r="W17" s="400"/>
      <c r="X17" s="389"/>
    </row>
    <row r="18" spans="1:259" ht="48" customHeight="1" thickBot="1">
      <c r="A18" s="408" t="s">
        <v>214</v>
      </c>
      <c r="B18" s="401">
        <v>116231</v>
      </c>
      <c r="C18" s="409">
        <v>231</v>
      </c>
      <c r="D18" s="344">
        <v>198.74216000894771</v>
      </c>
      <c r="E18" s="410">
        <v>35</v>
      </c>
      <c r="F18" s="344">
        <v>30.112448486204197</v>
      </c>
      <c r="G18" s="411">
        <v>23</v>
      </c>
      <c r="H18" s="344">
        <v>19.788180433791329</v>
      </c>
      <c r="I18" s="410">
        <v>12</v>
      </c>
      <c r="J18" s="344">
        <v>10.324268052412867</v>
      </c>
      <c r="K18" s="410">
        <v>25</v>
      </c>
      <c r="L18" s="344">
        <v>21.508891775860139</v>
      </c>
      <c r="M18" s="410">
        <v>81</v>
      </c>
      <c r="N18" s="344">
        <v>69.688809353786851</v>
      </c>
      <c r="O18" s="412">
        <v>5</v>
      </c>
      <c r="P18" s="344">
        <v>4.3017783551720283</v>
      </c>
      <c r="Q18" s="410">
        <v>30</v>
      </c>
      <c r="R18" s="344">
        <v>25.810670131032168</v>
      </c>
      <c r="S18" s="413">
        <v>18</v>
      </c>
      <c r="T18" s="344">
        <v>15.486402078619301</v>
      </c>
      <c r="U18" s="403">
        <v>43</v>
      </c>
      <c r="V18" s="344">
        <v>36.995293854479442</v>
      </c>
      <c r="W18" s="400"/>
      <c r="X18" s="389"/>
    </row>
    <row r="19" spans="1:259" ht="54" customHeight="1" thickBot="1">
      <c r="A19" s="587" t="s">
        <v>200</v>
      </c>
      <c r="B19" s="587"/>
      <c r="C19" s="588">
        <v>1</v>
      </c>
      <c r="D19" s="589"/>
      <c r="E19" s="580">
        <v>0.15151515151515152</v>
      </c>
      <c r="F19" s="581"/>
      <c r="G19" s="414">
        <v>0.65714285714285714</v>
      </c>
      <c r="H19" s="415" t="s">
        <v>215</v>
      </c>
      <c r="I19" s="590">
        <v>5.1948051948051951E-2</v>
      </c>
      <c r="J19" s="580"/>
      <c r="K19" s="580">
        <v>0.10822510822510822</v>
      </c>
      <c r="L19" s="580"/>
      <c r="M19" s="580">
        <v>0.35064935064935066</v>
      </c>
      <c r="N19" s="580"/>
      <c r="O19" s="580">
        <v>2.1645021645021644E-2</v>
      </c>
      <c r="P19" s="580"/>
      <c r="Q19" s="580">
        <v>0.12987012987012986</v>
      </c>
      <c r="R19" s="581"/>
      <c r="S19" s="414">
        <v>0.6</v>
      </c>
      <c r="T19" s="415" t="s">
        <v>216</v>
      </c>
      <c r="U19" s="582">
        <v>0.18614718614718614</v>
      </c>
      <c r="V19" s="583"/>
    </row>
    <row r="20" spans="1:259" ht="36" customHeight="1">
      <c r="A20" s="578" t="s">
        <v>217</v>
      </c>
      <c r="B20" s="584"/>
      <c r="C20" s="416">
        <v>229</v>
      </c>
      <c r="D20" s="370">
        <v>195.9</v>
      </c>
      <c r="E20" s="416">
        <v>29</v>
      </c>
      <c r="F20" s="370">
        <v>24.8</v>
      </c>
      <c r="G20" s="417">
        <v>25</v>
      </c>
      <c r="H20" s="375">
        <v>21.4</v>
      </c>
      <c r="I20" s="416">
        <v>9</v>
      </c>
      <c r="J20" s="370">
        <v>7.7</v>
      </c>
      <c r="K20" s="416">
        <v>33</v>
      </c>
      <c r="L20" s="370">
        <v>28.2</v>
      </c>
      <c r="M20" s="416">
        <v>64</v>
      </c>
      <c r="N20" s="370">
        <v>54.8</v>
      </c>
      <c r="O20" s="418">
        <v>7</v>
      </c>
      <c r="P20" s="370">
        <v>6</v>
      </c>
      <c r="Q20" s="416">
        <v>45</v>
      </c>
      <c r="R20" s="370">
        <v>38.5</v>
      </c>
      <c r="S20" s="419">
        <v>27</v>
      </c>
      <c r="T20" s="376">
        <v>23.1</v>
      </c>
      <c r="U20" s="398">
        <v>42</v>
      </c>
      <c r="V20" s="385">
        <v>35.9</v>
      </c>
      <c r="W20" s="400"/>
      <c r="X20" s="389"/>
    </row>
    <row r="21" spans="1:259" s="423" customFormat="1" ht="30" customHeight="1">
      <c r="A21" s="585" t="s">
        <v>218</v>
      </c>
      <c r="B21" s="585"/>
      <c r="C21" s="420">
        <v>2</v>
      </c>
      <c r="D21" s="421">
        <v>1.4508218524490468E-2</v>
      </c>
      <c r="E21" s="420">
        <v>6</v>
      </c>
      <c r="F21" s="421">
        <v>0.21421163250823372</v>
      </c>
      <c r="G21" s="420">
        <v>-2</v>
      </c>
      <c r="H21" s="421">
        <v>-7.5318671318162167E-2</v>
      </c>
      <c r="I21" s="420">
        <v>3</v>
      </c>
      <c r="J21" s="421">
        <v>0.34081403278089173</v>
      </c>
      <c r="K21" s="420">
        <v>-8</v>
      </c>
      <c r="L21" s="421">
        <v>-0.23727334128155531</v>
      </c>
      <c r="M21" s="420">
        <v>17</v>
      </c>
      <c r="N21" s="421">
        <v>0.27169360134647547</v>
      </c>
      <c r="O21" s="420">
        <v>-2</v>
      </c>
      <c r="P21" s="421">
        <v>-0.28303694080466191</v>
      </c>
      <c r="Q21" s="420">
        <v>-15</v>
      </c>
      <c r="R21" s="421">
        <v>-0.32959298360955402</v>
      </c>
      <c r="S21" s="420">
        <v>-9</v>
      </c>
      <c r="T21" s="421">
        <v>-0.32959298360955414</v>
      </c>
      <c r="U21" s="420">
        <v>1</v>
      </c>
      <c r="V21" s="421">
        <v>3.0509578119204628E-2</v>
      </c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H21" s="422"/>
      <c r="II21" s="422"/>
      <c r="IJ21" s="422"/>
      <c r="IK21" s="422"/>
      <c r="IL21" s="422"/>
      <c r="IM21" s="422"/>
      <c r="IN21" s="422"/>
      <c r="IO21" s="422"/>
      <c r="IP21" s="422"/>
      <c r="IQ21" s="422"/>
      <c r="IR21" s="422"/>
      <c r="IS21" s="422"/>
      <c r="IT21" s="422"/>
      <c r="IU21" s="422"/>
      <c r="IV21" s="422"/>
      <c r="IW21" s="422"/>
      <c r="IX21" s="422"/>
      <c r="IY21" s="422"/>
    </row>
    <row r="22" spans="1:259" ht="29.25" customHeight="1">
      <c r="A22" s="578" t="s">
        <v>219</v>
      </c>
      <c r="B22" s="586"/>
      <c r="C22" s="416">
        <v>238</v>
      </c>
      <c r="D22" s="370">
        <v>202.6</v>
      </c>
      <c r="E22" s="416">
        <v>36</v>
      </c>
      <c r="F22" s="370">
        <v>31.6</v>
      </c>
      <c r="G22" s="424">
        <v>26</v>
      </c>
      <c r="H22" s="375">
        <v>22.1</v>
      </c>
      <c r="I22" s="416">
        <v>15</v>
      </c>
      <c r="J22" s="370">
        <v>12.8</v>
      </c>
      <c r="K22" s="416">
        <v>31</v>
      </c>
      <c r="L22" s="370">
        <v>26.4</v>
      </c>
      <c r="M22" s="416">
        <v>72</v>
      </c>
      <c r="N22" s="370">
        <v>61.3</v>
      </c>
      <c r="O22" s="418">
        <v>6</v>
      </c>
      <c r="P22" s="370">
        <v>5.0999999999999996</v>
      </c>
      <c r="Q22" s="416">
        <v>38</v>
      </c>
      <c r="R22" s="370">
        <v>32.299999999999997</v>
      </c>
      <c r="S22" s="419">
        <v>18</v>
      </c>
      <c r="T22" s="376">
        <v>15.3</v>
      </c>
      <c r="U22" s="398">
        <v>40</v>
      </c>
      <c r="V22" s="385">
        <v>34</v>
      </c>
      <c r="W22" s="400"/>
      <c r="X22" s="389"/>
    </row>
    <row r="23" spans="1:259" ht="25.5" customHeight="1">
      <c r="A23" s="578" t="s">
        <v>220</v>
      </c>
      <c r="B23" s="579"/>
      <c r="C23" s="416">
        <v>331</v>
      </c>
      <c r="D23" s="370">
        <v>280.2</v>
      </c>
      <c r="E23" s="416">
        <v>49</v>
      </c>
      <c r="F23" s="370">
        <v>41.5</v>
      </c>
      <c r="G23" s="425">
        <v>43</v>
      </c>
      <c r="H23" s="426">
        <v>36.4</v>
      </c>
      <c r="I23" s="416">
        <v>22</v>
      </c>
      <c r="J23" s="370">
        <v>18.600000000000001</v>
      </c>
      <c r="K23" s="416">
        <v>31</v>
      </c>
      <c r="L23" s="370">
        <v>26.2</v>
      </c>
      <c r="M23" s="416">
        <v>101</v>
      </c>
      <c r="N23" s="370">
        <v>85.5</v>
      </c>
      <c r="O23" s="418">
        <v>15</v>
      </c>
      <c r="P23" s="370">
        <v>12.7</v>
      </c>
      <c r="Q23" s="416">
        <v>68</v>
      </c>
      <c r="R23" s="427">
        <v>57.6</v>
      </c>
      <c r="S23" s="428">
        <v>35</v>
      </c>
      <c r="T23" s="385">
        <v>29.6</v>
      </c>
      <c r="U23" s="429">
        <v>45</v>
      </c>
      <c r="V23" s="426">
        <v>38.1</v>
      </c>
    </row>
  </sheetData>
  <mergeCells count="45">
    <mergeCell ref="A1:T1"/>
    <mergeCell ref="A2:S2"/>
    <mergeCell ref="A3:A5"/>
    <mergeCell ref="B3:B4"/>
    <mergeCell ref="C3:D3"/>
    <mergeCell ref="E3:F3"/>
    <mergeCell ref="G3:H3"/>
    <mergeCell ref="I3:J3"/>
    <mergeCell ref="K3:L3"/>
    <mergeCell ref="M3:N3"/>
    <mergeCell ref="O3:P3"/>
    <mergeCell ref="Q3:T3"/>
    <mergeCell ref="Q4:Q5"/>
    <mergeCell ref="R4:R5"/>
    <mergeCell ref="S4:T4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U4:U5"/>
    <mergeCell ref="A23:B23"/>
    <mergeCell ref="O19:P19"/>
    <mergeCell ref="Q19:R19"/>
    <mergeCell ref="U19:V19"/>
    <mergeCell ref="A20:B20"/>
    <mergeCell ref="A21:B21"/>
    <mergeCell ref="A22:B22"/>
    <mergeCell ref="A19:B19"/>
    <mergeCell ref="C19:D19"/>
    <mergeCell ref="E19:F19"/>
    <mergeCell ref="I19:J19"/>
    <mergeCell ref="K19:L19"/>
    <mergeCell ref="M19:N19"/>
  </mergeCells>
  <dataValidations count="1">
    <dataValidation operator="equal" allowBlank="1" showErrorMessage="1" sqref="B6:B17">
      <formula1>0</formula1>
      <formula2>0</formula2>
    </dataValidation>
  </dataValidations>
  <pageMargins left="0" right="0" top="0.27559055118110198" bottom="0.27559055118110198" header="0" footer="0"/>
  <pageSetup paperSize="9" scale="85" fitToWidth="0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workbookViewId="0">
      <selection activeCell="H30" sqref="H30"/>
    </sheetView>
  </sheetViews>
  <sheetFormatPr defaultRowHeight="12.75"/>
  <cols>
    <col min="1" max="1" width="18.28515625" customWidth="1"/>
    <col min="3" max="4" width="7.7109375" customWidth="1"/>
    <col min="5" max="5" width="6.28515625" customWidth="1"/>
    <col min="6" max="6" width="7.7109375" customWidth="1"/>
    <col min="7" max="7" width="6.5703125" customWidth="1"/>
    <col min="8" max="8" width="9.5703125" customWidth="1"/>
    <col min="9" max="12" width="7.7109375" customWidth="1"/>
    <col min="13" max="13" width="6.28515625" customWidth="1"/>
    <col min="14" max="14" width="7.7109375" customWidth="1"/>
    <col min="15" max="15" width="6.85546875" customWidth="1"/>
    <col min="16" max="16" width="7.7109375" customWidth="1"/>
    <col min="17" max="17" width="6.42578125" customWidth="1"/>
    <col min="18" max="18" width="7.7109375" customWidth="1"/>
    <col min="19" max="19" width="6.140625" customWidth="1"/>
    <col min="20" max="22" width="7.28515625" customWidth="1"/>
  </cols>
  <sheetData>
    <row r="1" spans="1:22" ht="20.25">
      <c r="A1" s="597" t="s">
        <v>171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22" ht="27.75" customHeight="1" thickBot="1">
      <c r="A2" s="621" t="s">
        <v>172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332"/>
      <c r="U2" s="332"/>
      <c r="V2" s="332"/>
    </row>
    <row r="3" spans="1:22" ht="74.25" customHeight="1" thickBot="1">
      <c r="A3" s="599" t="s">
        <v>173</v>
      </c>
      <c r="B3" s="622" t="s">
        <v>174</v>
      </c>
      <c r="C3" s="602" t="s">
        <v>175</v>
      </c>
      <c r="D3" s="602"/>
      <c r="E3" s="602" t="s">
        <v>176</v>
      </c>
      <c r="F3" s="602"/>
      <c r="G3" s="602" t="s">
        <v>177</v>
      </c>
      <c r="H3" s="602"/>
      <c r="I3" s="603" t="s">
        <v>178</v>
      </c>
      <c r="J3" s="603"/>
      <c r="K3" s="602" t="s">
        <v>179</v>
      </c>
      <c r="L3" s="602"/>
      <c r="M3" s="602" t="s">
        <v>180</v>
      </c>
      <c r="N3" s="602"/>
      <c r="O3" s="604" t="s">
        <v>181</v>
      </c>
      <c r="P3" s="604"/>
      <c r="Q3" s="602" t="s">
        <v>182</v>
      </c>
      <c r="R3" s="602"/>
      <c r="S3" s="602"/>
      <c r="T3" s="602"/>
      <c r="U3" s="602" t="s">
        <v>183</v>
      </c>
      <c r="V3" s="602"/>
    </row>
    <row r="4" spans="1:22" ht="13.5" thickBot="1">
      <c r="A4" s="599"/>
      <c r="B4" s="622"/>
      <c r="C4" s="594" t="s">
        <v>16</v>
      </c>
      <c r="D4" s="593" t="s">
        <v>184</v>
      </c>
      <c r="E4" s="594" t="s">
        <v>16</v>
      </c>
      <c r="F4" s="593" t="s">
        <v>184</v>
      </c>
      <c r="G4" s="594" t="s">
        <v>16</v>
      </c>
      <c r="H4" s="593" t="s">
        <v>184</v>
      </c>
      <c r="I4" s="594" t="s">
        <v>16</v>
      </c>
      <c r="J4" s="593" t="s">
        <v>184</v>
      </c>
      <c r="K4" s="594" t="s">
        <v>16</v>
      </c>
      <c r="L4" s="593" t="s">
        <v>184</v>
      </c>
      <c r="M4" s="596" t="s">
        <v>16</v>
      </c>
      <c r="N4" s="593" t="s">
        <v>184</v>
      </c>
      <c r="O4" s="596" t="s">
        <v>16</v>
      </c>
      <c r="P4" s="593" t="s">
        <v>184</v>
      </c>
      <c r="Q4" s="606" t="s">
        <v>16</v>
      </c>
      <c r="R4" s="593" t="s">
        <v>184</v>
      </c>
      <c r="S4" s="585" t="s">
        <v>185</v>
      </c>
      <c r="T4" s="585"/>
      <c r="U4" s="606" t="s">
        <v>16</v>
      </c>
      <c r="V4" s="593" t="s">
        <v>184</v>
      </c>
    </row>
    <row r="5" spans="1:22" ht="22.5">
      <c r="A5" s="599"/>
      <c r="B5" s="622"/>
      <c r="C5" s="594"/>
      <c r="D5" s="593"/>
      <c r="E5" s="594"/>
      <c r="F5" s="593"/>
      <c r="G5" s="594"/>
      <c r="H5" s="593"/>
      <c r="I5" s="594"/>
      <c r="J5" s="593"/>
      <c r="K5" s="594"/>
      <c r="L5" s="593"/>
      <c r="M5" s="596"/>
      <c r="N5" s="593"/>
      <c r="O5" s="596"/>
      <c r="P5" s="593"/>
      <c r="Q5" s="606"/>
      <c r="R5" s="593"/>
      <c r="S5" s="430" t="s">
        <v>16</v>
      </c>
      <c r="T5" s="334" t="s">
        <v>186</v>
      </c>
      <c r="U5" s="606"/>
      <c r="V5" s="593"/>
    </row>
    <row r="6" spans="1:22" ht="15">
      <c r="A6" s="335" t="s">
        <v>187</v>
      </c>
      <c r="B6" s="336">
        <v>33982</v>
      </c>
      <c r="C6" s="337">
        <v>32</v>
      </c>
      <c r="D6" s="338">
        <v>94.167500441410155</v>
      </c>
      <c r="E6" s="337">
        <v>6</v>
      </c>
      <c r="F6" s="339">
        <v>17.656406332764405</v>
      </c>
      <c r="G6" s="340">
        <v>4</v>
      </c>
      <c r="H6" s="341">
        <v>11.770937555176269</v>
      </c>
      <c r="I6" s="342">
        <v>1</v>
      </c>
      <c r="J6" s="338">
        <v>2.9427343887940673</v>
      </c>
      <c r="K6" s="337">
        <v>4</v>
      </c>
      <c r="L6" s="338">
        <v>11.770937555176269</v>
      </c>
      <c r="M6" s="337">
        <v>3</v>
      </c>
      <c r="N6" s="338">
        <v>8.8282031663822025</v>
      </c>
      <c r="O6" s="337">
        <v>2</v>
      </c>
      <c r="P6" s="338">
        <v>5.8854687775881347</v>
      </c>
      <c r="Q6" s="337">
        <v>8</v>
      </c>
      <c r="R6" s="338">
        <v>23.541875110352539</v>
      </c>
      <c r="S6" s="337">
        <v>4</v>
      </c>
      <c r="T6" s="339">
        <v>11.770937555176269</v>
      </c>
      <c r="U6" s="343">
        <v>8</v>
      </c>
      <c r="V6" s="344">
        <v>23.541875110352539</v>
      </c>
    </row>
    <row r="7" spans="1:22" ht="15">
      <c r="A7" s="345" t="s">
        <v>188</v>
      </c>
      <c r="B7" s="336">
        <v>8322</v>
      </c>
      <c r="C7" s="337">
        <v>13</v>
      </c>
      <c r="D7" s="338">
        <v>156.21244893054555</v>
      </c>
      <c r="E7" s="337"/>
      <c r="F7" s="338">
        <v>0</v>
      </c>
      <c r="G7" s="346"/>
      <c r="H7" s="341">
        <v>0</v>
      </c>
      <c r="I7" s="342"/>
      <c r="J7" s="338">
        <v>0</v>
      </c>
      <c r="K7" s="337">
        <v>1</v>
      </c>
      <c r="L7" s="338">
        <v>12.01634222542658</v>
      </c>
      <c r="M7" s="337">
        <v>5</v>
      </c>
      <c r="N7" s="338">
        <v>60.081711127132898</v>
      </c>
      <c r="O7" s="337">
        <v>1</v>
      </c>
      <c r="P7" s="338">
        <v>12.01634222542658</v>
      </c>
      <c r="Q7" s="337">
        <v>4</v>
      </c>
      <c r="R7" s="338">
        <v>48.065368901706321</v>
      </c>
      <c r="S7" s="337">
        <v>1</v>
      </c>
      <c r="T7" s="339">
        <v>12.01634222542658</v>
      </c>
      <c r="U7" s="343">
        <v>2</v>
      </c>
      <c r="V7" s="344">
        <v>24.032684450853161</v>
      </c>
    </row>
    <row r="8" spans="1:22" ht="15">
      <c r="A8" s="345" t="s">
        <v>189</v>
      </c>
      <c r="B8" s="336">
        <v>12389</v>
      </c>
      <c r="C8" s="337">
        <v>28</v>
      </c>
      <c r="D8" s="338">
        <v>226.00694164177901</v>
      </c>
      <c r="E8" s="337">
        <v>3</v>
      </c>
      <c r="F8" s="338">
        <v>24.215029461619178</v>
      </c>
      <c r="G8" s="337"/>
      <c r="H8" s="341">
        <v>0</v>
      </c>
      <c r="I8" s="342">
        <v>4</v>
      </c>
      <c r="J8" s="338">
        <v>32.286705948825571</v>
      </c>
      <c r="K8" s="337">
        <v>7</v>
      </c>
      <c r="L8" s="338">
        <v>56.501735410444752</v>
      </c>
      <c r="M8" s="337">
        <v>5</v>
      </c>
      <c r="N8" s="338">
        <v>40.358382436031967</v>
      </c>
      <c r="O8" s="337">
        <v>2</v>
      </c>
      <c r="P8" s="338">
        <v>16.143352974412785</v>
      </c>
      <c r="Q8" s="337">
        <v>3</v>
      </c>
      <c r="R8" s="338">
        <v>24.215029461619178</v>
      </c>
      <c r="S8" s="337"/>
      <c r="T8" s="339">
        <v>0</v>
      </c>
      <c r="U8" s="343">
        <v>4</v>
      </c>
      <c r="V8" s="344">
        <v>32.286705948825571</v>
      </c>
    </row>
    <row r="9" spans="1:22" ht="15">
      <c r="A9" s="345" t="s">
        <v>190</v>
      </c>
      <c r="B9" s="336">
        <v>13753</v>
      </c>
      <c r="C9" s="337">
        <v>18</v>
      </c>
      <c r="D9" s="338">
        <v>130.88053515596596</v>
      </c>
      <c r="E9" s="337">
        <v>3</v>
      </c>
      <c r="F9" s="338">
        <v>21.81342252599433</v>
      </c>
      <c r="G9" s="337">
        <v>2</v>
      </c>
      <c r="H9" s="341">
        <v>14.542281683996219</v>
      </c>
      <c r="I9" s="342"/>
      <c r="J9" s="338">
        <v>0</v>
      </c>
      <c r="K9" s="337"/>
      <c r="L9" s="338">
        <v>0</v>
      </c>
      <c r="M9" s="337">
        <v>7</v>
      </c>
      <c r="N9" s="338">
        <v>50.897985893986764</v>
      </c>
      <c r="O9" s="337"/>
      <c r="P9" s="338">
        <v>0</v>
      </c>
      <c r="Q9" s="337">
        <v>3</v>
      </c>
      <c r="R9" s="338">
        <v>21.81342252599433</v>
      </c>
      <c r="S9" s="337">
        <v>2</v>
      </c>
      <c r="T9" s="339">
        <v>14.542281683996219</v>
      </c>
      <c r="U9" s="343">
        <v>5</v>
      </c>
      <c r="V9" s="344">
        <v>36.355704209990549</v>
      </c>
    </row>
    <row r="10" spans="1:22" ht="15">
      <c r="A10" s="345" t="s">
        <v>191</v>
      </c>
      <c r="B10" s="336">
        <v>14347</v>
      </c>
      <c r="C10" s="337">
        <v>22</v>
      </c>
      <c r="D10" s="338">
        <v>153.34216212448595</v>
      </c>
      <c r="E10" s="337">
        <v>2</v>
      </c>
      <c r="F10" s="338">
        <v>13.940196556771451</v>
      </c>
      <c r="G10" s="337">
        <v>1</v>
      </c>
      <c r="H10" s="341">
        <v>6.9700982783857253</v>
      </c>
      <c r="I10" s="342">
        <v>2</v>
      </c>
      <c r="J10" s="338">
        <v>13.940196556771451</v>
      </c>
      <c r="K10" s="337">
        <v>2</v>
      </c>
      <c r="L10" s="338">
        <v>13.940196556771451</v>
      </c>
      <c r="M10" s="337">
        <v>8</v>
      </c>
      <c r="N10" s="338">
        <v>55.760786227085802</v>
      </c>
      <c r="O10" s="337">
        <v>1</v>
      </c>
      <c r="P10" s="338">
        <v>6.9700982783857253</v>
      </c>
      <c r="Q10" s="337">
        <v>2</v>
      </c>
      <c r="R10" s="338">
        <v>13.940196556771451</v>
      </c>
      <c r="S10" s="337">
        <v>2</v>
      </c>
      <c r="T10" s="339">
        <v>13.940196556771451</v>
      </c>
      <c r="U10" s="343">
        <v>5</v>
      </c>
      <c r="V10" s="344">
        <v>34.850491391928628</v>
      </c>
    </row>
    <row r="11" spans="1:22" ht="15">
      <c r="A11" s="345" t="s">
        <v>192</v>
      </c>
      <c r="B11" s="336">
        <v>11637</v>
      </c>
      <c r="C11" s="337">
        <v>25</v>
      </c>
      <c r="D11" s="338">
        <v>214.8320013749248</v>
      </c>
      <c r="E11" s="337">
        <v>5</v>
      </c>
      <c r="F11" s="338">
        <v>42.966400274984963</v>
      </c>
      <c r="G11" s="337">
        <v>4</v>
      </c>
      <c r="H11" s="341">
        <v>34.373120219987968</v>
      </c>
      <c r="I11" s="342">
        <v>1</v>
      </c>
      <c r="J11" s="338">
        <v>8.5932800549969919</v>
      </c>
      <c r="K11" s="337">
        <v>2</v>
      </c>
      <c r="L11" s="338">
        <v>17.186560109993984</v>
      </c>
      <c r="M11" s="337">
        <v>6</v>
      </c>
      <c r="N11" s="338">
        <v>51.559680329981951</v>
      </c>
      <c r="O11" s="337"/>
      <c r="P11" s="338">
        <v>0</v>
      </c>
      <c r="Q11" s="337">
        <v>5</v>
      </c>
      <c r="R11" s="338">
        <v>42.966400274984963</v>
      </c>
      <c r="S11" s="337">
        <v>4</v>
      </c>
      <c r="T11" s="339">
        <v>34.373120219987968</v>
      </c>
      <c r="U11" s="343">
        <v>6</v>
      </c>
      <c r="V11" s="344">
        <v>51.559680329981951</v>
      </c>
    </row>
    <row r="12" spans="1:22" ht="15">
      <c r="A12" s="345" t="s">
        <v>193</v>
      </c>
      <c r="B12" s="336">
        <v>19334</v>
      </c>
      <c r="C12" s="337">
        <v>25</v>
      </c>
      <c r="D12" s="338">
        <v>129.30588600393091</v>
      </c>
      <c r="E12" s="337">
        <v>5</v>
      </c>
      <c r="F12" s="338">
        <v>25.86117720078618</v>
      </c>
      <c r="G12" s="337">
        <v>3</v>
      </c>
      <c r="H12" s="341">
        <v>15.516706320471707</v>
      </c>
      <c r="I12" s="342">
        <v>1</v>
      </c>
      <c r="J12" s="338">
        <v>5.1722354401572357</v>
      </c>
      <c r="K12" s="337">
        <v>1</v>
      </c>
      <c r="L12" s="338">
        <v>5.1722354401572357</v>
      </c>
      <c r="M12" s="337">
        <v>10</v>
      </c>
      <c r="N12" s="338">
        <v>51.72235440157236</v>
      </c>
      <c r="O12" s="337">
        <v>3</v>
      </c>
      <c r="P12" s="338">
        <v>15.516706320471707</v>
      </c>
      <c r="Q12" s="337">
        <v>1</v>
      </c>
      <c r="R12" s="338">
        <v>5.1722354401572357</v>
      </c>
      <c r="S12" s="337"/>
      <c r="T12" s="339">
        <v>0</v>
      </c>
      <c r="U12" s="343">
        <v>4</v>
      </c>
      <c r="V12" s="344">
        <v>20.688941760628943</v>
      </c>
    </row>
    <row r="13" spans="1:22" ht="15">
      <c r="A13" s="345" t="s">
        <v>194</v>
      </c>
      <c r="B13" s="336">
        <v>14720</v>
      </c>
      <c r="C13" s="337">
        <v>30</v>
      </c>
      <c r="D13" s="338">
        <v>203.80434782608697</v>
      </c>
      <c r="E13" s="337">
        <v>4</v>
      </c>
      <c r="F13" s="338">
        <v>27.173913043478262</v>
      </c>
      <c r="G13" s="337">
        <v>2</v>
      </c>
      <c r="H13" s="341">
        <v>13.586956521739131</v>
      </c>
      <c r="I13" s="342">
        <v>2</v>
      </c>
      <c r="J13" s="338">
        <v>13.586956521739131</v>
      </c>
      <c r="K13" s="337">
        <v>3</v>
      </c>
      <c r="L13" s="338">
        <v>20.380434782608695</v>
      </c>
      <c r="M13" s="337">
        <v>13</v>
      </c>
      <c r="N13" s="338">
        <v>88.315217391304344</v>
      </c>
      <c r="O13" s="337">
        <v>1</v>
      </c>
      <c r="P13" s="338">
        <v>6.7934782608695654</v>
      </c>
      <c r="Q13" s="337">
        <v>3</v>
      </c>
      <c r="R13" s="338">
        <v>20.380434782608695</v>
      </c>
      <c r="S13" s="337">
        <v>2</v>
      </c>
      <c r="T13" s="339">
        <v>13.586956521739131</v>
      </c>
      <c r="U13" s="343">
        <v>4</v>
      </c>
      <c r="V13" s="344">
        <v>27.173913043478262</v>
      </c>
    </row>
    <row r="14" spans="1:22" ht="15">
      <c r="A14" s="345" t="s">
        <v>195</v>
      </c>
      <c r="B14" s="336">
        <v>16344</v>
      </c>
      <c r="C14" s="337">
        <v>33</v>
      </c>
      <c r="D14" s="338">
        <v>201.90895741556534</v>
      </c>
      <c r="E14" s="337">
        <v>3</v>
      </c>
      <c r="F14" s="338">
        <v>18.355359765051396</v>
      </c>
      <c r="G14" s="337">
        <v>1</v>
      </c>
      <c r="H14" s="341">
        <v>6.1184532550171316</v>
      </c>
      <c r="I14" s="342">
        <v>2</v>
      </c>
      <c r="J14" s="338">
        <v>12.236906510034263</v>
      </c>
      <c r="K14" s="337">
        <v>7</v>
      </c>
      <c r="L14" s="338">
        <v>42.829172785119923</v>
      </c>
      <c r="M14" s="337">
        <v>11</v>
      </c>
      <c r="N14" s="338">
        <v>67.302985805188442</v>
      </c>
      <c r="O14" s="337"/>
      <c r="P14" s="338">
        <v>0</v>
      </c>
      <c r="Q14" s="337">
        <v>3</v>
      </c>
      <c r="R14" s="338">
        <v>18.355359765051396</v>
      </c>
      <c r="S14" s="337">
        <v>1</v>
      </c>
      <c r="T14" s="339">
        <v>6.1184532550171316</v>
      </c>
      <c r="U14" s="343">
        <v>7</v>
      </c>
      <c r="V14" s="344">
        <v>42.829172785119923</v>
      </c>
    </row>
    <row r="15" spans="1:22" ht="15">
      <c r="A15" s="345" t="s">
        <v>196</v>
      </c>
      <c r="B15" s="336">
        <v>10415</v>
      </c>
      <c r="C15" s="337">
        <v>14</v>
      </c>
      <c r="D15" s="338">
        <v>134.42150744119058</v>
      </c>
      <c r="E15" s="337">
        <v>3</v>
      </c>
      <c r="F15" s="338">
        <v>28.804608737397984</v>
      </c>
      <c r="G15" s="337">
        <v>3</v>
      </c>
      <c r="H15" s="341">
        <v>28.804608737397984</v>
      </c>
      <c r="I15" s="342">
        <v>1</v>
      </c>
      <c r="J15" s="338">
        <v>9.6015362457993287</v>
      </c>
      <c r="K15" s="337"/>
      <c r="L15" s="338">
        <v>0</v>
      </c>
      <c r="M15" s="337">
        <v>3</v>
      </c>
      <c r="N15" s="338">
        <v>28.804608737397984</v>
      </c>
      <c r="O15" s="337">
        <v>0</v>
      </c>
      <c r="P15" s="338">
        <v>0</v>
      </c>
      <c r="Q15" s="337">
        <v>5</v>
      </c>
      <c r="R15" s="338">
        <v>48.007681228996638</v>
      </c>
      <c r="S15" s="337">
        <v>3</v>
      </c>
      <c r="T15" s="339">
        <v>28.804608737397984</v>
      </c>
      <c r="U15" s="343">
        <v>2</v>
      </c>
      <c r="V15" s="344">
        <v>21.587991309500296</v>
      </c>
    </row>
    <row r="16" spans="1:22" ht="31.5" customHeight="1">
      <c r="A16" s="347" t="s">
        <v>197</v>
      </c>
      <c r="B16" s="348">
        <v>155240</v>
      </c>
      <c r="C16" s="349">
        <v>240</v>
      </c>
      <c r="D16" s="338">
        <v>154.5993300695697</v>
      </c>
      <c r="E16" s="349">
        <v>34</v>
      </c>
      <c r="F16" s="338">
        <v>21.901571759855706</v>
      </c>
      <c r="G16" s="349">
        <v>20</v>
      </c>
      <c r="H16" s="341">
        <v>12.883277505797475</v>
      </c>
      <c r="I16" s="349">
        <v>14</v>
      </c>
      <c r="J16" s="338">
        <v>9.0182942540582332</v>
      </c>
      <c r="K16" s="349">
        <v>27</v>
      </c>
      <c r="L16" s="338">
        <v>17.392424632826589</v>
      </c>
      <c r="M16" s="349">
        <v>71</v>
      </c>
      <c r="N16" s="338">
        <v>45.735635145581035</v>
      </c>
      <c r="O16" s="349">
        <v>10</v>
      </c>
      <c r="P16" s="338">
        <v>6.4416387528987373</v>
      </c>
      <c r="Q16" s="349">
        <v>37</v>
      </c>
      <c r="R16" s="338">
        <v>23.834063385725329</v>
      </c>
      <c r="S16" s="349">
        <v>19</v>
      </c>
      <c r="T16" s="339">
        <v>12.239113630507601</v>
      </c>
      <c r="U16" s="349">
        <v>47</v>
      </c>
      <c r="V16" s="344">
        <v>30.275702138624066</v>
      </c>
    </row>
    <row r="17" spans="1:22" ht="15">
      <c r="A17" s="350" t="s">
        <v>198</v>
      </c>
      <c r="B17" s="351">
        <v>63395</v>
      </c>
      <c r="C17" s="352">
        <v>64</v>
      </c>
      <c r="D17" s="353">
        <v>100.95433393800774</v>
      </c>
      <c r="E17" s="352">
        <v>7</v>
      </c>
      <c r="F17" s="353">
        <v>11.041880274469595</v>
      </c>
      <c r="G17" s="354">
        <v>6</v>
      </c>
      <c r="H17" s="341">
        <v>9.4644688066882239</v>
      </c>
      <c r="I17" s="342">
        <v>4</v>
      </c>
      <c r="J17" s="353">
        <v>6.3096458711254835</v>
      </c>
      <c r="K17" s="352">
        <v>5</v>
      </c>
      <c r="L17" s="353">
        <v>7.8870573389068541</v>
      </c>
      <c r="M17" s="352">
        <v>21</v>
      </c>
      <c r="N17" s="353">
        <v>33.125640823408787</v>
      </c>
      <c r="O17" s="352">
        <v>1</v>
      </c>
      <c r="P17" s="338">
        <v>1.5774114677813709</v>
      </c>
      <c r="Q17" s="352">
        <v>11</v>
      </c>
      <c r="R17" s="353">
        <v>17.351526145595077</v>
      </c>
      <c r="S17" s="352">
        <v>9</v>
      </c>
      <c r="T17" s="355">
        <v>14.196703210032338</v>
      </c>
      <c r="U17" s="343">
        <v>15</v>
      </c>
      <c r="V17" s="344">
        <v>23.661172016720563</v>
      </c>
    </row>
    <row r="18" spans="1:22" ht="78" customHeight="1" thickBot="1">
      <c r="A18" s="356" t="s">
        <v>199</v>
      </c>
      <c r="B18" s="357">
        <v>218635</v>
      </c>
      <c r="C18" s="358">
        <v>304</v>
      </c>
      <c r="D18" s="344">
        <v>139.04452626523658</v>
      </c>
      <c r="E18" s="358">
        <v>41</v>
      </c>
      <c r="F18" s="344">
        <v>18.752715713403617</v>
      </c>
      <c r="G18" s="359">
        <v>26</v>
      </c>
      <c r="H18" s="360">
        <v>11.891966062158392</v>
      </c>
      <c r="I18" s="358">
        <v>18</v>
      </c>
      <c r="J18" s="344">
        <v>8.2328995814942711</v>
      </c>
      <c r="K18" s="358">
        <v>32</v>
      </c>
      <c r="L18" s="344">
        <v>14.636265922656483</v>
      </c>
      <c r="M18" s="358">
        <v>92</v>
      </c>
      <c r="N18" s="344">
        <v>42.079264527637385</v>
      </c>
      <c r="O18" s="358">
        <v>11</v>
      </c>
      <c r="P18" s="338">
        <v>5.0312164109131654</v>
      </c>
      <c r="Q18" s="361">
        <v>48</v>
      </c>
      <c r="R18" s="344">
        <v>21.954398883984723</v>
      </c>
      <c r="S18" s="362">
        <v>28</v>
      </c>
      <c r="T18" s="363">
        <v>12.806732682324421</v>
      </c>
      <c r="U18" s="364">
        <v>62</v>
      </c>
      <c r="V18" s="344">
        <v>28.357765225146935</v>
      </c>
    </row>
    <row r="19" spans="1:22" ht="51.75" thickBot="1">
      <c r="A19" s="619" t="s">
        <v>200</v>
      </c>
      <c r="B19" s="619"/>
      <c r="C19" s="620">
        <v>1</v>
      </c>
      <c r="D19" s="620"/>
      <c r="E19" s="608">
        <f>E18/$C18</f>
        <v>0.13486842105263158</v>
      </c>
      <c r="F19" s="609"/>
      <c r="G19" s="365">
        <f>G18/E18</f>
        <v>0.63414634146341464</v>
      </c>
      <c r="H19" s="366" t="s">
        <v>201</v>
      </c>
      <c r="I19" s="610">
        <f>I18/$C18</f>
        <v>5.921052631578947E-2</v>
      </c>
      <c r="J19" s="608"/>
      <c r="K19" s="608">
        <f>K18/$C18</f>
        <v>0.10526315789473684</v>
      </c>
      <c r="L19" s="608"/>
      <c r="M19" s="608">
        <f>M18/$C18</f>
        <v>0.30263157894736842</v>
      </c>
      <c r="N19" s="608"/>
      <c r="O19" s="608">
        <f>O18/$C18</f>
        <v>3.6184210526315791E-2</v>
      </c>
      <c r="P19" s="608"/>
      <c r="Q19" s="608">
        <f>Q18/$C18</f>
        <v>0.15789473684210525</v>
      </c>
      <c r="R19" s="609"/>
      <c r="S19" s="367">
        <f>S18/Q18</f>
        <v>0.58333333333333337</v>
      </c>
      <c r="T19" s="368" t="s">
        <v>202</v>
      </c>
      <c r="U19" s="610">
        <f>U18/$C18</f>
        <v>0.20394736842105263</v>
      </c>
      <c r="V19" s="608"/>
    </row>
    <row r="20" spans="1:22" ht="22.5" customHeight="1">
      <c r="A20" s="617" t="s">
        <v>203</v>
      </c>
      <c r="B20" s="618"/>
      <c r="C20" s="433">
        <v>297</v>
      </c>
      <c r="D20" s="375">
        <v>136.5</v>
      </c>
      <c r="E20" s="433">
        <v>39</v>
      </c>
      <c r="F20" s="375">
        <v>17.899999999999999</v>
      </c>
      <c r="G20" s="371">
        <v>34</v>
      </c>
      <c r="H20" s="372">
        <v>15.6</v>
      </c>
      <c r="I20" s="433">
        <v>13</v>
      </c>
      <c r="J20" s="375">
        <v>5.9720965274555651</v>
      </c>
      <c r="K20" s="369">
        <v>36</v>
      </c>
      <c r="L20" s="370">
        <v>16.53811346064618</v>
      </c>
      <c r="M20" s="369">
        <v>76</v>
      </c>
      <c r="N20" s="370">
        <v>34.9</v>
      </c>
      <c r="O20" s="369">
        <v>10</v>
      </c>
      <c r="P20" s="373">
        <v>5.0999999999999996</v>
      </c>
      <c r="Q20" s="374">
        <v>60</v>
      </c>
      <c r="R20" s="375">
        <v>27.6</v>
      </c>
      <c r="S20" s="374">
        <v>28</v>
      </c>
      <c r="T20" s="376">
        <v>12.9</v>
      </c>
      <c r="U20" s="374">
        <v>62</v>
      </c>
      <c r="V20" s="370">
        <v>28.5</v>
      </c>
    </row>
    <row r="21" spans="1:22" ht="33" customHeight="1">
      <c r="A21" s="611" t="s">
        <v>204</v>
      </c>
      <c r="B21" s="612"/>
      <c r="C21" s="381">
        <v>7</v>
      </c>
      <c r="D21" s="380">
        <v>1.8641218060341247E-2</v>
      </c>
      <c r="E21" s="381">
        <v>2</v>
      </c>
      <c r="F21" s="380">
        <v>4.7637749352157366E-2</v>
      </c>
      <c r="G21" s="381">
        <v>-8</v>
      </c>
      <c r="H21" s="380">
        <v>-7.8142165724155666E-2</v>
      </c>
      <c r="I21" s="381">
        <v>5</v>
      </c>
      <c r="J21" s="380">
        <v>0.37856103692314735</v>
      </c>
      <c r="K21" s="431">
        <v>-4</v>
      </c>
      <c r="L21" s="378">
        <v>-0.11499785283946096</v>
      </c>
      <c r="M21" s="377">
        <v>16</v>
      </c>
      <c r="N21" s="378">
        <v>0.20570958531912287</v>
      </c>
      <c r="O21" s="379">
        <v>1</v>
      </c>
      <c r="P21" s="380">
        <v>-1.3486978252320481E-2</v>
      </c>
      <c r="Q21" s="381">
        <v>-12</v>
      </c>
      <c r="R21" s="380">
        <v>-0.20455076507301728</v>
      </c>
      <c r="S21" s="381">
        <v>0</v>
      </c>
      <c r="T21" s="380">
        <v>-7.2300246260138534E-3</v>
      </c>
      <c r="U21" s="381">
        <v>0</v>
      </c>
      <c r="V21" s="382">
        <v>-4.9906938544935775E-3</v>
      </c>
    </row>
    <row r="22" spans="1:22" ht="15">
      <c r="A22" s="613" t="s">
        <v>205</v>
      </c>
      <c r="B22" s="614"/>
      <c r="C22" s="435">
        <v>306</v>
      </c>
      <c r="D22" s="385">
        <v>141.6</v>
      </c>
      <c r="E22" s="435">
        <v>40</v>
      </c>
      <c r="F22" s="385">
        <v>18.5</v>
      </c>
      <c r="G22" s="436">
        <v>26</v>
      </c>
      <c r="H22" s="385">
        <v>12.9</v>
      </c>
      <c r="I22" s="435">
        <v>24</v>
      </c>
      <c r="J22" s="385">
        <v>11.109002457866794</v>
      </c>
      <c r="K22" s="432">
        <v>35</v>
      </c>
      <c r="L22" s="370">
        <v>16.200628584389076</v>
      </c>
      <c r="M22" s="369">
        <v>82</v>
      </c>
      <c r="N22" s="370">
        <v>37.9</v>
      </c>
      <c r="O22" s="384">
        <v>11</v>
      </c>
      <c r="P22" s="385">
        <v>5.0916261265222804</v>
      </c>
      <c r="Q22" s="386">
        <v>58</v>
      </c>
      <c r="R22" s="385">
        <v>26.846755939844751</v>
      </c>
      <c r="S22" s="386">
        <v>25</v>
      </c>
      <c r="T22" s="385">
        <v>11.6</v>
      </c>
      <c r="U22" s="386">
        <v>56</v>
      </c>
      <c r="V22" s="387">
        <v>25.9</v>
      </c>
    </row>
    <row r="23" spans="1:22" ht="15">
      <c r="A23" s="615" t="s">
        <v>206</v>
      </c>
      <c r="B23" s="616"/>
      <c r="C23" s="340">
        <v>432</v>
      </c>
      <c r="D23" s="426">
        <v>201.36058226768372</v>
      </c>
      <c r="E23" s="434">
        <v>64</v>
      </c>
      <c r="F23" s="426">
        <v>29.831197372990182</v>
      </c>
      <c r="G23" s="434">
        <v>57</v>
      </c>
      <c r="H23" s="383">
        <v>26.568410160319381</v>
      </c>
      <c r="I23" s="340">
        <v>31</v>
      </c>
      <c r="J23" s="426">
        <v>14.449486227542119</v>
      </c>
      <c r="K23" s="369">
        <v>35</v>
      </c>
      <c r="L23" s="370">
        <v>16.313936063354006</v>
      </c>
      <c r="M23" s="388">
        <v>117</v>
      </c>
      <c r="N23" s="370">
        <v>54.535157697497674</v>
      </c>
      <c r="O23" s="384">
        <v>24</v>
      </c>
      <c r="P23" s="385">
        <v>11.186699014871317</v>
      </c>
      <c r="Q23" s="386">
        <v>91</v>
      </c>
      <c r="R23" s="385">
        <v>42.416233764720417</v>
      </c>
      <c r="S23" s="386">
        <v>46</v>
      </c>
      <c r="T23" s="385">
        <v>21.441173111836694</v>
      </c>
      <c r="U23" s="386">
        <v>70</v>
      </c>
      <c r="V23" s="387">
        <v>32.627872126708013</v>
      </c>
    </row>
  </sheetData>
  <mergeCells count="45"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23:B23"/>
    <mergeCell ref="A20:B20"/>
    <mergeCell ref="A19:B19"/>
    <mergeCell ref="C19:D19"/>
    <mergeCell ref="E19:F19"/>
    <mergeCell ref="O19:P19"/>
    <mergeCell ref="Q19:R19"/>
    <mergeCell ref="U19:V19"/>
    <mergeCell ref="A21:B21"/>
    <mergeCell ref="A22:B22"/>
    <mergeCell ref="I19:J19"/>
    <mergeCell ref="K19:L19"/>
    <mergeCell ref="M19:N19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7" sqref="M1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12 мес-18</vt:lpstr>
      <vt:lpstr>по класс бол</vt:lpstr>
      <vt:lpstr>по класс бол-2</vt:lpstr>
      <vt:lpstr>по классбол-трудосп</vt:lpstr>
      <vt:lpstr>по класс бол-трудосп-2</vt:lpstr>
      <vt:lpstr>то внеш причин-трудосп</vt:lpstr>
      <vt:lpstr>от внеш причин</vt:lpstr>
      <vt:lpstr>Лист1</vt:lpstr>
      <vt:lpstr>'12 мес-18'!Область_печати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2019-01-31T03:54:12Z</cp:lastPrinted>
  <dcterms:created xsi:type="dcterms:W3CDTF">2019-01-29T09:39:43Z</dcterms:created>
  <dcterms:modified xsi:type="dcterms:W3CDTF">2019-02-07T04:41:31Z</dcterms:modified>
</cp:coreProperties>
</file>