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Ilia\Desktop\на сайт\"/>
    </mc:Choice>
  </mc:AlternateContent>
  <xr:revisionPtr revIDLastSave="0" documentId="8_{B646DF34-F449-4CE5-97D2-9822FDE4353C}" xr6:coauthVersionLast="45" xr6:coauthVersionMax="45" xr10:uidLastSave="{00000000-0000-0000-0000-000000000000}"/>
  <bookViews>
    <workbookView xWindow="2925" yWindow="1245" windowWidth="25335" windowHeight="14100" xr2:uid="{7EBBE17E-54F0-4B34-8B1A-527502FB2925}"/>
  </bookViews>
  <sheets>
    <sheet name="12 мес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4" i="1" l="1"/>
  <c r="J103" i="1"/>
  <c r="J102" i="1"/>
  <c r="L101" i="1"/>
  <c r="J101" i="1"/>
  <c r="J100" i="1"/>
  <c r="L100" i="1" s="1"/>
  <c r="L99" i="1"/>
  <c r="J99" i="1"/>
  <c r="J98" i="1"/>
  <c r="L98" i="1" s="1"/>
  <c r="L97" i="1"/>
  <c r="J97" i="1"/>
  <c r="J96" i="1"/>
  <c r="L96" i="1" s="1"/>
  <c r="L95" i="1"/>
  <c r="J95" i="1"/>
  <c r="J94" i="1"/>
  <c r="L94" i="1" s="1"/>
  <c r="L93" i="1"/>
  <c r="J93" i="1"/>
  <c r="J92" i="1"/>
  <c r="L92" i="1" s="1"/>
  <c r="L91" i="1"/>
  <c r="J91" i="1"/>
  <c r="J90" i="1"/>
  <c r="L90" i="1" s="1"/>
  <c r="L89" i="1"/>
  <c r="J89" i="1"/>
  <c r="J88" i="1"/>
  <c r="L88" i="1" s="1"/>
  <c r="L87" i="1"/>
  <c r="J87" i="1"/>
  <c r="J86" i="1"/>
  <c r="L86" i="1" s="1"/>
  <c r="L85" i="1"/>
  <c r="J85" i="1"/>
  <c r="J84" i="1"/>
  <c r="L84" i="1" s="1"/>
  <c r="L83" i="1"/>
  <c r="J83" i="1"/>
  <c r="J82" i="1"/>
  <c r="L82" i="1" s="1"/>
  <c r="L81" i="1"/>
  <c r="J81" i="1"/>
  <c r="J80" i="1"/>
  <c r="L80" i="1" s="1"/>
  <c r="L78" i="1"/>
  <c r="J78" i="1"/>
  <c r="J77" i="1"/>
  <c r="L77" i="1" s="1"/>
  <c r="L76" i="1"/>
  <c r="J76" i="1"/>
  <c r="J75" i="1"/>
  <c r="L75" i="1" s="1"/>
  <c r="L74" i="1"/>
  <c r="J74" i="1"/>
  <c r="J73" i="1"/>
  <c r="L73" i="1" s="1"/>
  <c r="L72" i="1"/>
  <c r="J72" i="1"/>
  <c r="J71" i="1"/>
  <c r="L71" i="1" s="1"/>
  <c r="L70" i="1"/>
  <c r="J70" i="1"/>
  <c r="J69" i="1"/>
  <c r="L69" i="1" s="1"/>
  <c r="L68" i="1"/>
  <c r="J68" i="1"/>
  <c r="J67" i="1"/>
  <c r="L67" i="1" s="1"/>
  <c r="L66" i="1"/>
  <c r="J66" i="1"/>
  <c r="J65" i="1"/>
  <c r="L65" i="1" s="1"/>
  <c r="L64" i="1"/>
  <c r="J64" i="1"/>
  <c r="J63" i="1"/>
  <c r="L63" i="1" s="1"/>
  <c r="L62" i="1"/>
  <c r="J62" i="1"/>
  <c r="J61" i="1"/>
  <c r="L61" i="1" s="1"/>
  <c r="L60" i="1"/>
  <c r="J60" i="1"/>
  <c r="J59" i="1"/>
  <c r="L59" i="1" s="1"/>
  <c r="L58" i="1"/>
  <c r="J58" i="1"/>
  <c r="J57" i="1"/>
  <c r="L57" i="1" s="1"/>
  <c r="L56" i="1"/>
  <c r="J56" i="1"/>
  <c r="J55" i="1"/>
  <c r="L55" i="1" s="1"/>
  <c r="L54" i="1"/>
  <c r="J54" i="1"/>
  <c r="J53" i="1"/>
  <c r="L53" i="1" s="1"/>
  <c r="L52" i="1"/>
  <c r="J52" i="1"/>
  <c r="J51" i="1"/>
  <c r="L51" i="1" s="1"/>
  <c r="L50" i="1"/>
  <c r="J50" i="1"/>
  <c r="J49" i="1"/>
  <c r="L49" i="1" s="1"/>
  <c r="L48" i="1"/>
  <c r="J48" i="1"/>
  <c r="J47" i="1"/>
  <c r="L47" i="1" s="1"/>
  <c r="L46" i="1"/>
  <c r="J46" i="1"/>
  <c r="J45" i="1"/>
  <c r="L45" i="1" s="1"/>
  <c r="L44" i="1"/>
  <c r="J44" i="1"/>
  <c r="J43" i="1"/>
  <c r="L43" i="1" s="1"/>
  <c r="L42" i="1"/>
  <c r="J42" i="1"/>
  <c r="J41" i="1"/>
  <c r="L41" i="1" s="1"/>
  <c r="L40" i="1"/>
  <c r="J40" i="1"/>
  <c r="J39" i="1"/>
  <c r="L39" i="1" s="1"/>
  <c r="L38" i="1"/>
  <c r="J38" i="1"/>
  <c r="J37" i="1"/>
  <c r="L37" i="1" s="1"/>
  <c r="L36" i="1"/>
  <c r="J36" i="1"/>
  <c r="J35" i="1"/>
  <c r="L35" i="1" s="1"/>
  <c r="L34" i="1"/>
  <c r="J34" i="1"/>
  <c r="J33" i="1"/>
  <c r="L33" i="1" s="1"/>
  <c r="L32" i="1"/>
  <c r="J32" i="1"/>
  <c r="J31" i="1"/>
  <c r="L31" i="1" s="1"/>
  <c r="L30" i="1"/>
  <c r="J30" i="1"/>
  <c r="J29" i="1"/>
  <c r="L29" i="1" s="1"/>
  <c r="L28" i="1"/>
  <c r="J28" i="1"/>
  <c r="J27" i="1"/>
  <c r="L27" i="1" s="1"/>
  <c r="L26" i="1"/>
  <c r="J26" i="1"/>
  <c r="J25" i="1"/>
  <c r="L25" i="1" s="1"/>
  <c r="L24" i="1"/>
  <c r="J24" i="1"/>
  <c r="J23" i="1"/>
  <c r="L23" i="1" s="1"/>
  <c r="L22" i="1"/>
  <c r="J22" i="1"/>
  <c r="J21" i="1"/>
  <c r="L21" i="1" s="1"/>
  <c r="L20" i="1"/>
  <c r="J20" i="1"/>
  <c r="J19" i="1"/>
  <c r="L19" i="1" s="1"/>
  <c r="L18" i="1"/>
  <c r="J18" i="1"/>
  <c r="J17" i="1"/>
  <c r="L17" i="1" s="1"/>
  <c r="L15" i="1"/>
  <c r="J15" i="1"/>
  <c r="J14" i="1"/>
  <c r="L14" i="1" s="1"/>
  <c r="L13" i="1"/>
  <c r="J13" i="1"/>
  <c r="J12" i="1"/>
  <c r="L12" i="1" s="1"/>
  <c r="L11" i="1"/>
  <c r="J11" i="1"/>
  <c r="J10" i="1"/>
  <c r="L10" i="1" s="1"/>
  <c r="L9" i="1"/>
  <c r="J9" i="1"/>
</calcChain>
</file>

<file path=xl/sharedStrings.xml><?xml version="1.0" encoding="utf-8"?>
<sst xmlns="http://schemas.openxmlformats.org/spreadsheetml/2006/main" count="152" uniqueCount="97">
  <si>
    <t xml:space="preserve"> </t>
  </si>
  <si>
    <t>Информация о среднемесячной заработной плате руководителей, их заместителей и главных бухгалтеров за 12 месяцев 2020</t>
  </si>
  <si>
    <t>Министерство здравоохранения Республики Алтай</t>
  </si>
  <si>
    <t>(наименование государственного органа Республики Алтай)</t>
  </si>
  <si>
    <t>и о среднемесячной заработной плате работников этих учреждений</t>
  </si>
  <si>
    <t>№ п/п</t>
  </si>
  <si>
    <t>Наименование государственного учреждения Республики Алтай</t>
  </si>
  <si>
    <t>Занимаемая должность и фамилия, имя, отчество лица, в отношении которого рассчитывается среднемесячная заработная плата</t>
  </si>
  <si>
    <t>кол-во замов по 86-од от 05.05.2016</t>
  </si>
  <si>
    <t>Реквизиты нормативного правового акта учредителя, устанавливающего предельное соотношение</t>
  </si>
  <si>
    <t>12 месяцев 2018 года</t>
  </si>
  <si>
    <t>откл</t>
  </si>
  <si>
    <t>Среднемесячная заработная плата руководителя учреждения (его заместителей, главного бухгалтера) [1] руб.</t>
  </si>
  <si>
    <t>Среднемесячная заработная плата работников учреждения, руб.</t>
  </si>
  <si>
    <t>Среднемесячная заработная плата работников учреждения (без учета заработной платы руководителя, его заместителей, главного бухгалтера) [1], руб.</t>
  </si>
  <si>
    <t>Среднемесячная заработная плата руководителя учреждения (его заместителей, главного бухгалтера) [1]</t>
  </si>
  <si>
    <t>Предельный уровень соотношения зарплат,  определенный учредителем</t>
  </si>
  <si>
    <t>руб.</t>
  </si>
  <si>
    <t>фактический уровень соотношения зарплат [2]</t>
  </si>
  <si>
    <t>БУЗ РА "Кош-Агачская районная больница"</t>
  </si>
  <si>
    <t>Главный врач</t>
  </si>
  <si>
    <t xml:space="preserve">Постановление Правительства Республики Алтай от 05.11.2008 г. № 252 "О введении новых систем оплаты труда работников государственных органов Республики Алтай и работников государственных учреждений Республики Алтай, и признании утратившими силу некоторых постановлений Правительства Республики Алтай", приказ Министерства здравоохранения Республики Алтай от 13.09.2018 г. № 85-од "Об утверждении предельного уровня соотношения среднемесячной заработной платы руководителей, их заместителей и главных бухгалтеров государственных учреждений Республики Алтай, подведомственных Министерству здравоохранения Республики Алтай, и среднемесячной заработной платы работников этих учреждений (без учета заработной платы соответствующего руководителя,
его заместителей, главного бухгалтера"
</t>
  </si>
  <si>
    <t>заместитель главного врача по медицинской части</t>
  </si>
  <si>
    <t xml:space="preserve"> Главный бухгалтер  </t>
  </si>
  <si>
    <t>БУЗ РА "Улаганская районная больница"</t>
  </si>
  <si>
    <t xml:space="preserve"> Главный врач</t>
  </si>
  <si>
    <t xml:space="preserve"> заместитель главного врача по медицинскому обслуживанию населения</t>
  </si>
  <si>
    <t>главный бухгалтер</t>
  </si>
  <si>
    <t>БУЗ РА "Акташская больница"</t>
  </si>
  <si>
    <t>Главный  врач</t>
  </si>
  <si>
    <t xml:space="preserve">БУЗ РА "Усть-Канская районная больница" </t>
  </si>
  <si>
    <t xml:space="preserve"> Заместитель главного врача по по лечебной части</t>
  </si>
  <si>
    <t xml:space="preserve">  Главный бухгалтер </t>
  </si>
  <si>
    <t xml:space="preserve">БУЗ РА "Онгудайская районная больница" </t>
  </si>
  <si>
    <t xml:space="preserve"> заместитель главного врача по медицинской части </t>
  </si>
  <si>
    <t xml:space="preserve"> Главный бухгалтер</t>
  </si>
  <si>
    <t>БУЗ РА "Шебалинская районная больница"</t>
  </si>
  <si>
    <t>Заместитель  главного врача по лечебной части</t>
  </si>
  <si>
    <t>Главный бухгалтер</t>
  </si>
  <si>
    <t xml:space="preserve">БУЗ РА "Усть-Коксинская районная больница" </t>
  </si>
  <si>
    <t>зам по медицинской части</t>
  </si>
  <si>
    <t>БУЗ РА "Турочакская районная больница"</t>
  </si>
  <si>
    <t>Заместитель главного врача по медицинской части</t>
  </si>
  <si>
    <t xml:space="preserve">БУЗ РА "Чойская районная больница" </t>
  </si>
  <si>
    <t>БУЗ РА "Чемальская районная больница"</t>
  </si>
  <si>
    <t>Заместитель главного врача по лечебной части</t>
  </si>
  <si>
    <t>БУЗ РА "Майминская районная больница"</t>
  </si>
  <si>
    <t>Зместитель главного врача по организационно-методической работе</t>
  </si>
  <si>
    <t>БУЗ РА "Кожно-венерологический диспансер"</t>
  </si>
  <si>
    <t>Заместитель главного врача по организационно-методической работе</t>
  </si>
  <si>
    <t>БУЗ РА "Центр по профилактике и борьбе со СПИД"</t>
  </si>
  <si>
    <t xml:space="preserve">БУЗ РА "Перинатальный центр" </t>
  </si>
  <si>
    <t>Заместитель главного врача по акушерско-гинекологической помощи</t>
  </si>
  <si>
    <t>до 3</t>
  </si>
  <si>
    <t>Заместитель главного врача по клинико-экспертной работе</t>
  </si>
  <si>
    <t>Заместитель главного врача по педиатрической помощи</t>
  </si>
  <si>
    <t xml:space="preserve">БУЗ РА "Республиканская больница" </t>
  </si>
  <si>
    <t>Заместитель главного врача по хирургической работе</t>
  </si>
  <si>
    <t>до 9</t>
  </si>
  <si>
    <t>Заместитель главного врача по лечебной работе</t>
  </si>
  <si>
    <t xml:space="preserve">Заместитель главного врача по клинико -экспертной работе </t>
  </si>
  <si>
    <t>Заместитель главного врача по организационно- методической работе</t>
  </si>
  <si>
    <t>Заместитель главного врача по амбулаторно-поликлинической работе</t>
  </si>
  <si>
    <t>Заместитель главного врача по педиатрической работе</t>
  </si>
  <si>
    <t xml:space="preserve">Заместитель главного врача по детской амбулаторно-поликлинической работе </t>
  </si>
  <si>
    <t>Заместитель главного  врача по экономическим вопросам</t>
  </si>
  <si>
    <t>Заместитель главного врача по правовой и  кадровой работе</t>
  </si>
  <si>
    <t>БУЗ РА "Психиатрическая больница"</t>
  </si>
  <si>
    <t>Заместитель  главного врача по медицинской части</t>
  </si>
  <si>
    <t>БУЗ РА "Противотуберкулезный диспансер"</t>
  </si>
  <si>
    <t>Заместитель по лечебной части</t>
  </si>
  <si>
    <t>до 2</t>
  </si>
  <si>
    <t>Ззаместитель главного врача по организационно-методической работе</t>
  </si>
  <si>
    <t>АУЗ РА "Республиканская стоматологическая поликлиника"</t>
  </si>
  <si>
    <t>Заместитель главного врача  по медицинской части</t>
  </si>
  <si>
    <t>АУЗ РА "Стоматологическая поликлиника № 2"</t>
  </si>
  <si>
    <t>БУЗ РА "Врачебно-физкультурный диспансер"</t>
  </si>
  <si>
    <t>БУЗ РА "ЦМП"</t>
  </si>
  <si>
    <t xml:space="preserve">БУЗ РА "Бюро судебно-медицинской экспертизы" </t>
  </si>
  <si>
    <t>Начальник</t>
  </si>
  <si>
    <t>заместитель по экспертной работе</t>
  </si>
  <si>
    <t>БУЗ РА "Станция переливания крови"</t>
  </si>
  <si>
    <t>БУЗ РА "Медицинский информационно-аналитический центр"</t>
  </si>
  <si>
    <t>Директор</t>
  </si>
  <si>
    <t>заместитель директора</t>
  </si>
  <si>
    <t>БУЗ РА "Специализированный дом ребенка для детей с органическим поражением центральной нервной системы с нарушением психики"</t>
  </si>
  <si>
    <t>БУЗ РА "Центр медицины катастроф"</t>
  </si>
  <si>
    <t xml:space="preserve">Директор </t>
  </si>
  <si>
    <t xml:space="preserve">АУЗ РА "Центр лечебного и профилактического питания" </t>
  </si>
  <si>
    <t>Заместитель директора по организации лечебного питания</t>
  </si>
  <si>
    <t>Заместител директора по экономике и финансам</t>
  </si>
  <si>
    <t xml:space="preserve">БПОУ РА "Медицинский колледж" </t>
  </si>
  <si>
    <t>Заместитель директора по учебно-практической работе</t>
  </si>
  <si>
    <t>Заместитель директора по воспитательной работе</t>
  </si>
  <si>
    <t>Заместитель по административно-хозяйственной части</t>
  </si>
  <si>
    <t>КУРА "Управление по обеспечению деятельности по Министерства здравоохранения Республики Алтай и подведомственных ему учреждений"</t>
  </si>
  <si>
    <t>Заместитель начальника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</si>
</sst>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/>
  </cellStyleXfs>
  <cellXfs count="18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2" fontId="5" fillId="0" borderId="32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2" fontId="5" fillId="2" borderId="34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4" fontId="5" fillId="2" borderId="22" xfId="0" applyNumberFormat="1" applyFont="1" applyFill="1" applyBorder="1" applyAlignment="1">
      <alignment horizontal="center" vertical="top" wrapText="1"/>
    </xf>
    <xf numFmtId="2" fontId="5" fillId="2" borderId="22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2" fontId="5" fillId="0" borderId="36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2" fontId="5" fillId="2" borderId="38" xfId="0" applyNumberFormat="1" applyFont="1" applyFill="1" applyBorder="1" applyAlignment="1">
      <alignment horizontal="center" vertical="top" wrapText="1"/>
    </xf>
    <xf numFmtId="2" fontId="5" fillId="0" borderId="39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2" fontId="5" fillId="2" borderId="42" xfId="0" applyNumberFormat="1" applyFont="1" applyFill="1" applyBorder="1" applyAlignment="1">
      <alignment horizontal="center" vertical="top" wrapText="1"/>
    </xf>
    <xf numFmtId="2" fontId="5" fillId="0" borderId="43" xfId="0" applyNumberFormat="1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2" fontId="5" fillId="2" borderId="46" xfId="0" applyNumberFormat="1" applyFont="1" applyFill="1" applyBorder="1" applyAlignment="1">
      <alignment horizontal="center" vertical="top" wrapText="1"/>
    </xf>
    <xf numFmtId="2" fontId="5" fillId="0" borderId="47" xfId="0" applyNumberFormat="1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2" fontId="11" fillId="0" borderId="32" xfId="0" applyNumberFormat="1" applyFont="1" applyBorder="1" applyAlignment="1">
      <alignment horizontal="center" vertical="top" wrapText="1"/>
    </xf>
    <xf numFmtId="2" fontId="11" fillId="0" borderId="34" xfId="0" applyNumberFormat="1" applyFont="1" applyBorder="1" applyAlignment="1">
      <alignment horizontal="center" vertical="top" wrapText="1"/>
    </xf>
    <xf numFmtId="0" fontId="1" fillId="0" borderId="0" xfId="0" applyFont="1"/>
    <xf numFmtId="2" fontId="11" fillId="0" borderId="33" xfId="0" applyNumberFormat="1" applyFont="1" applyBorder="1" applyAlignment="1">
      <alignment horizontal="center" vertical="top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top" wrapText="1"/>
    </xf>
    <xf numFmtId="4" fontId="5" fillId="2" borderId="42" xfId="0" applyNumberFormat="1" applyFont="1" applyFill="1" applyBorder="1" applyAlignment="1">
      <alignment horizontal="center" vertical="top" wrapText="1"/>
    </xf>
    <xf numFmtId="2" fontId="5" fillId="2" borderId="43" xfId="0" applyNumberFormat="1" applyFont="1" applyFill="1" applyBorder="1" applyAlignment="1">
      <alignment horizontal="center" vertical="top" wrapText="1"/>
    </xf>
    <xf numFmtId="0" fontId="12" fillId="0" borderId="0" xfId="0" applyFont="1"/>
    <xf numFmtId="2" fontId="5" fillId="2" borderId="36" xfId="0" applyNumberFormat="1" applyFont="1" applyFill="1" applyBorder="1" applyAlignment="1">
      <alignment horizontal="center" vertical="top" wrapText="1"/>
    </xf>
    <xf numFmtId="4" fontId="5" fillId="2" borderId="38" xfId="0" applyNumberFormat="1" applyFont="1" applyFill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52" xfId="0" applyNumberFormat="1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4" fontId="14" fillId="0" borderId="13" xfId="2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 wrapText="1"/>
    </xf>
    <xf numFmtId="2" fontId="5" fillId="2" borderId="51" xfId="0" applyNumberFormat="1" applyFont="1" applyFill="1" applyBorder="1" applyAlignment="1">
      <alignment horizontal="center" vertical="top" wrapText="1"/>
    </xf>
    <xf numFmtId="2" fontId="5" fillId="2" borderId="52" xfId="0" applyNumberFormat="1" applyFont="1" applyFill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4" fontId="5" fillId="3" borderId="22" xfId="0" applyNumberFormat="1" applyFont="1" applyFill="1" applyBorder="1" applyAlignment="1">
      <alignment horizontal="center" vertical="top" wrapText="1"/>
    </xf>
    <xf numFmtId="2" fontId="5" fillId="3" borderId="22" xfId="0" applyNumberFormat="1" applyFont="1" applyFill="1" applyBorder="1" applyAlignment="1">
      <alignment horizontal="center" vertical="top" wrapText="1"/>
    </xf>
    <xf numFmtId="2" fontId="5" fillId="3" borderId="36" xfId="0" applyNumberFormat="1" applyFont="1" applyFill="1" applyBorder="1" applyAlignment="1">
      <alignment horizontal="center" vertical="top" wrapText="1"/>
    </xf>
    <xf numFmtId="2" fontId="5" fillId="3" borderId="34" xfId="0" applyNumberFormat="1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wrapText="1"/>
    </xf>
    <xf numFmtId="3" fontId="16" fillId="0" borderId="56" xfId="3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center" wrapText="1"/>
    </xf>
    <xf numFmtId="3" fontId="16" fillId="0" borderId="58" xfId="3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 wrapText="1"/>
    </xf>
    <xf numFmtId="2" fontId="11" fillId="2" borderId="46" xfId="0" applyNumberFormat="1" applyFont="1" applyFill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2" fontId="11" fillId="0" borderId="4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center" vertical="top" wrapText="1"/>
    </xf>
    <xf numFmtId="2" fontId="11" fillId="2" borderId="54" xfId="0" applyNumberFormat="1" applyFont="1" applyFill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2" fontId="11" fillId="0" borderId="60" xfId="0" applyNumberFormat="1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 wrapText="1"/>
    </xf>
    <xf numFmtId="4" fontId="0" fillId="0" borderId="0" xfId="0" applyNumberFormat="1"/>
    <xf numFmtId="2" fontId="5" fillId="0" borderId="27" xfId="0" applyNumberFormat="1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/>
    </xf>
    <xf numFmtId="0" fontId="18" fillId="0" borderId="38" xfId="0" applyFont="1" applyBorder="1" applyAlignment="1">
      <alignment horizontal="justify" vertical="top" wrapText="1"/>
    </xf>
    <xf numFmtId="4" fontId="18" fillId="0" borderId="38" xfId="0" applyNumberFormat="1" applyFont="1" applyBorder="1" applyAlignment="1">
      <alignment horizontal="justify" vertical="top" wrapText="1"/>
    </xf>
    <xf numFmtId="0" fontId="18" fillId="0" borderId="38" xfId="0" applyFont="1" applyBorder="1" applyAlignment="1">
      <alignment horizontal="justify"/>
    </xf>
    <xf numFmtId="0" fontId="9" fillId="0" borderId="38" xfId="0" applyFont="1" applyBorder="1"/>
    <xf numFmtId="4" fontId="9" fillId="0" borderId="38" xfId="0" applyNumberFormat="1" applyFont="1" applyBorder="1"/>
    <xf numFmtId="0" fontId="0" fillId="0" borderId="38" xfId="0" applyBorder="1"/>
    <xf numFmtId="0" fontId="9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justify"/>
    </xf>
    <xf numFmtId="0" fontId="9" fillId="0" borderId="13" xfId="0" applyFont="1" applyBorder="1"/>
    <xf numFmtId="4" fontId="9" fillId="0" borderId="13" xfId="0" applyNumberFormat="1" applyFont="1" applyBorder="1"/>
    <xf numFmtId="0" fontId="0" fillId="0" borderId="13" xfId="0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 xr:uid="{152ECFAD-F606-45C5-9852-E8EA28492720}"/>
    <cellStyle name="Обычный 20" xfId="3" xr:uid="{76806695-8A13-4C0D-A5DF-FF87B83849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667A-3B9A-4F6A-9FB4-FCC520E141E7}">
  <dimension ref="A1:S107"/>
  <sheetViews>
    <sheetView tabSelected="1" workbookViewId="0">
      <selection activeCell="P5" sqref="P5"/>
    </sheetView>
  </sheetViews>
  <sheetFormatPr defaultRowHeight="15" x14ac:dyDescent="0.25"/>
  <cols>
    <col min="1" max="1" width="5.5703125" style="1" customWidth="1"/>
    <col min="2" max="2" width="22.140625" customWidth="1"/>
    <col min="3" max="3" width="23.85546875" customWidth="1"/>
    <col min="4" max="4" width="16.5703125" customWidth="1"/>
    <col min="5" max="5" width="11.5703125" hidden="1" customWidth="1"/>
    <col min="6" max="6" width="15.5703125" hidden="1" customWidth="1"/>
    <col min="7" max="7" width="12.28515625" hidden="1" customWidth="1"/>
    <col min="8" max="8" width="14.85546875" hidden="1" customWidth="1"/>
    <col min="9" max="9" width="0" hidden="1" customWidth="1"/>
    <col min="10" max="10" width="9.42578125" hidden="1" customWidth="1"/>
    <col min="11" max="13" width="9.140625" hidden="1" customWidth="1"/>
    <col min="14" max="14" width="14.7109375" hidden="1" customWidth="1"/>
    <col min="15" max="15" width="11.42578125" bestFit="1" customWidth="1"/>
  </cols>
  <sheetData>
    <row r="1" spans="1:14" ht="51" customHeight="1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B2" s="3" t="s">
        <v>2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 x14ac:dyDescent="0.25"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thickBot="1" x14ac:dyDescent="0.3">
      <c r="B4" s="7"/>
      <c r="C4" s="8" t="s">
        <v>4</v>
      </c>
      <c r="D4" s="8"/>
      <c r="E4" s="8"/>
      <c r="F4" s="8"/>
      <c r="G4" s="9"/>
      <c r="H4" s="9"/>
      <c r="I4" s="9"/>
      <c r="J4" s="9"/>
      <c r="K4" s="9"/>
      <c r="L4" s="9"/>
      <c r="M4" s="9"/>
      <c r="N4" s="9"/>
    </row>
    <row r="5" spans="1:14" ht="15.75" customHeight="1" thickBot="1" x14ac:dyDescent="0.3">
      <c r="A5" s="10" t="s">
        <v>5</v>
      </c>
      <c r="B5" s="10" t="s">
        <v>6</v>
      </c>
      <c r="C5" s="11" t="s">
        <v>7</v>
      </c>
      <c r="D5" s="12"/>
      <c r="E5" s="13" t="s">
        <v>8</v>
      </c>
      <c r="F5" s="14" t="s">
        <v>9</v>
      </c>
      <c r="G5" s="15" t="s">
        <v>10</v>
      </c>
      <c r="H5" s="16"/>
      <c r="I5" s="16"/>
      <c r="J5" s="16"/>
      <c r="K5" s="17"/>
      <c r="L5" s="10" t="s">
        <v>11</v>
      </c>
      <c r="M5" s="18" t="s">
        <v>8</v>
      </c>
      <c r="N5" s="19" t="s">
        <v>9</v>
      </c>
    </row>
    <row r="6" spans="1:14" ht="30" customHeight="1" thickBot="1" x14ac:dyDescent="0.3">
      <c r="A6" s="20"/>
      <c r="B6" s="20"/>
      <c r="C6" s="21"/>
      <c r="D6" s="22" t="s">
        <v>12</v>
      </c>
      <c r="E6" s="22"/>
      <c r="F6" s="23"/>
      <c r="G6" s="24" t="s">
        <v>13</v>
      </c>
      <c r="H6" s="25" t="s">
        <v>14</v>
      </c>
      <c r="I6" s="26" t="s">
        <v>15</v>
      </c>
      <c r="J6" s="27"/>
      <c r="K6" s="28" t="s">
        <v>16</v>
      </c>
      <c r="L6" s="20"/>
      <c r="M6" s="29"/>
      <c r="N6" s="30"/>
    </row>
    <row r="7" spans="1:14" ht="114" customHeight="1" thickBot="1" x14ac:dyDescent="0.3">
      <c r="A7" s="31"/>
      <c r="B7" s="31"/>
      <c r="C7" s="32"/>
      <c r="D7" s="33"/>
      <c r="E7" s="33"/>
      <c r="F7" s="34"/>
      <c r="G7" s="35"/>
      <c r="H7" s="36"/>
      <c r="I7" s="37" t="s">
        <v>17</v>
      </c>
      <c r="J7" s="38" t="s">
        <v>18</v>
      </c>
      <c r="K7" s="39"/>
      <c r="L7" s="31"/>
      <c r="M7" s="40"/>
      <c r="N7" s="41"/>
    </row>
    <row r="8" spans="1:14" ht="15.75" thickBot="1" x14ac:dyDescent="0.3">
      <c r="A8" s="42">
        <v>1</v>
      </c>
      <c r="B8" s="43">
        <v>2</v>
      </c>
      <c r="C8" s="43">
        <v>3</v>
      </c>
      <c r="D8" s="44">
        <v>6</v>
      </c>
      <c r="E8" s="44"/>
      <c r="F8" s="44">
        <v>10</v>
      </c>
      <c r="G8" s="42">
        <v>4</v>
      </c>
      <c r="H8" s="43">
        <v>5</v>
      </c>
      <c r="I8" s="43">
        <v>6</v>
      </c>
      <c r="J8" s="42">
        <v>7</v>
      </c>
      <c r="K8" s="43">
        <v>8</v>
      </c>
      <c r="L8" s="43">
        <v>9</v>
      </c>
      <c r="M8" s="45"/>
      <c r="N8" s="42">
        <v>10</v>
      </c>
    </row>
    <row r="9" spans="1:14" ht="25.5" customHeight="1" x14ac:dyDescent="0.25">
      <c r="A9" s="46">
        <v>1</v>
      </c>
      <c r="B9" s="47" t="s">
        <v>19</v>
      </c>
      <c r="C9" s="48" t="s">
        <v>20</v>
      </c>
      <c r="D9" s="49">
        <v>147965.74</v>
      </c>
      <c r="E9" s="48"/>
      <c r="F9" s="48" t="s">
        <v>21</v>
      </c>
      <c r="G9" s="49">
        <v>38386.800000000003</v>
      </c>
      <c r="H9" s="49">
        <v>37814.699999999997</v>
      </c>
      <c r="I9" s="49">
        <v>138308</v>
      </c>
      <c r="J9" s="50">
        <f>I9/H9</f>
        <v>3.6575194302744705</v>
      </c>
      <c r="K9" s="12">
        <v>4</v>
      </c>
      <c r="L9" s="51">
        <f>J9-K9</f>
        <v>-0.34248056972552954</v>
      </c>
      <c r="M9" s="52"/>
      <c r="N9" s="25" t="s">
        <v>21</v>
      </c>
    </row>
    <row r="10" spans="1:14" ht="25.5" x14ac:dyDescent="0.25">
      <c r="A10" s="53"/>
      <c r="B10" s="54"/>
      <c r="C10" s="55" t="s">
        <v>22</v>
      </c>
      <c r="D10" s="56">
        <v>150653.26999999999</v>
      </c>
      <c r="E10" s="55">
        <v>1</v>
      </c>
      <c r="F10" s="55"/>
      <c r="G10" s="56">
        <v>38386.800000000003</v>
      </c>
      <c r="H10" s="56">
        <v>37814.699999999997</v>
      </c>
      <c r="I10" s="56">
        <v>110067</v>
      </c>
      <c r="J10" s="57">
        <f t="shared" ref="J10:J70" si="0">I10/H10</f>
        <v>2.910693460479655</v>
      </c>
      <c r="K10" s="55">
        <v>3</v>
      </c>
      <c r="L10" s="58">
        <f t="shared" ref="L10:L74" si="1">J10-K10</f>
        <v>-8.9306539520344952E-2</v>
      </c>
      <c r="M10" s="59">
        <v>1</v>
      </c>
      <c r="N10" s="60"/>
    </row>
    <row r="11" spans="1:14" ht="15.75" thickBot="1" x14ac:dyDescent="0.3">
      <c r="A11" s="61"/>
      <c r="B11" s="62"/>
      <c r="C11" s="63" t="s">
        <v>23</v>
      </c>
      <c r="D11" s="64">
        <v>109091.33</v>
      </c>
      <c r="E11" s="63"/>
      <c r="F11" s="63"/>
      <c r="G11" s="64">
        <v>38386.800000000003</v>
      </c>
      <c r="H11" s="64">
        <v>37814.699999999997</v>
      </c>
      <c r="I11" s="64">
        <v>78983</v>
      </c>
      <c r="J11" s="65">
        <f t="shared" si="0"/>
        <v>2.0886850880742145</v>
      </c>
      <c r="K11" s="66">
        <v>2</v>
      </c>
      <c r="L11" s="67">
        <f t="shared" si="1"/>
        <v>8.8685088074214491E-2</v>
      </c>
      <c r="M11" s="68"/>
      <c r="N11" s="60"/>
    </row>
    <row r="12" spans="1:14" x14ac:dyDescent="0.25">
      <c r="A12" s="46">
        <v>2</v>
      </c>
      <c r="B12" s="47" t="s">
        <v>24</v>
      </c>
      <c r="C12" s="12" t="s">
        <v>25</v>
      </c>
      <c r="D12" s="69">
        <v>143459.23000000001</v>
      </c>
      <c r="E12" s="70"/>
      <c r="F12" s="71"/>
      <c r="G12" s="72">
        <v>37211.699999999997</v>
      </c>
      <c r="H12" s="72">
        <v>36124.57</v>
      </c>
      <c r="I12" s="72">
        <v>115450</v>
      </c>
      <c r="J12" s="73">
        <f>I12/H12</f>
        <v>3.1958857918585606</v>
      </c>
      <c r="K12" s="71">
        <v>4</v>
      </c>
      <c r="L12" s="74">
        <f t="shared" si="1"/>
        <v>-0.80411420814143941</v>
      </c>
      <c r="M12" s="68"/>
      <c r="N12" s="60"/>
    </row>
    <row r="13" spans="1:14" ht="38.25" x14ac:dyDescent="0.25">
      <c r="A13" s="53"/>
      <c r="B13" s="54"/>
      <c r="C13" s="75" t="s">
        <v>26</v>
      </c>
      <c r="D13" s="76">
        <v>62141.43</v>
      </c>
      <c r="E13" s="77">
        <v>1</v>
      </c>
      <c r="F13" s="75"/>
      <c r="G13" s="76">
        <v>37211.699999999997</v>
      </c>
      <c r="H13" s="76">
        <v>36124.57</v>
      </c>
      <c r="I13" s="76">
        <v>60060</v>
      </c>
      <c r="J13" s="57">
        <f t="shared" si="0"/>
        <v>1.6625803435168918</v>
      </c>
      <c r="K13" s="75">
        <v>3</v>
      </c>
      <c r="L13" s="78">
        <f t="shared" si="1"/>
        <v>-1.3374196564831082</v>
      </c>
      <c r="M13" s="68">
        <v>1</v>
      </c>
      <c r="N13" s="60"/>
    </row>
    <row r="14" spans="1:14" ht="15.75" thickBot="1" x14ac:dyDescent="0.3">
      <c r="A14" s="61"/>
      <c r="B14" s="62"/>
      <c r="C14" s="66" t="s">
        <v>27</v>
      </c>
      <c r="D14" s="79">
        <v>87110.06</v>
      </c>
      <c r="E14" s="80"/>
      <c r="F14" s="81"/>
      <c r="G14" s="82">
        <v>37211.699999999997</v>
      </c>
      <c r="H14" s="82">
        <v>36124.57</v>
      </c>
      <c r="I14" s="82">
        <v>60060</v>
      </c>
      <c r="J14" s="83">
        <f t="shared" si="0"/>
        <v>1.6625803435168918</v>
      </c>
      <c r="K14" s="81">
        <v>2</v>
      </c>
      <c r="L14" s="84">
        <f t="shared" si="1"/>
        <v>-0.33741965648310823</v>
      </c>
      <c r="M14" s="68"/>
      <c r="N14" s="60"/>
    </row>
    <row r="15" spans="1:14" x14ac:dyDescent="0.25">
      <c r="A15" s="85">
        <v>3</v>
      </c>
      <c r="B15" s="86" t="s">
        <v>28</v>
      </c>
      <c r="C15" s="87" t="s">
        <v>29</v>
      </c>
      <c r="D15" s="72">
        <v>36500</v>
      </c>
      <c r="E15" s="88"/>
      <c r="F15" s="12"/>
      <c r="G15" s="69">
        <v>27221.19</v>
      </c>
      <c r="H15" s="69">
        <v>26756.31</v>
      </c>
      <c r="I15" s="69">
        <v>39876.120000000003</v>
      </c>
      <c r="J15" s="50">
        <f t="shared" si="0"/>
        <v>1.4903445206009349</v>
      </c>
      <c r="K15" s="12">
        <v>3.2</v>
      </c>
      <c r="L15" s="51">
        <f t="shared" si="1"/>
        <v>-1.7096554793990653</v>
      </c>
      <c r="M15" s="68"/>
      <c r="N15" s="60"/>
    </row>
    <row r="16" spans="1:14" x14ac:dyDescent="0.25">
      <c r="A16" s="85"/>
      <c r="B16" s="89"/>
      <c r="C16" s="90"/>
      <c r="D16" s="72">
        <v>17612.830000000002</v>
      </c>
      <c r="E16" s="45"/>
      <c r="F16" s="91"/>
      <c r="G16" s="92"/>
      <c r="H16" s="92"/>
      <c r="I16" s="92"/>
      <c r="J16" s="93"/>
      <c r="K16" s="91"/>
      <c r="L16" s="94"/>
      <c r="M16" s="68"/>
      <c r="N16" s="60"/>
    </row>
    <row r="17" spans="1:14" ht="15.75" thickBot="1" x14ac:dyDescent="0.3">
      <c r="A17" s="85"/>
      <c r="B17" s="95"/>
      <c r="C17" s="96" t="s">
        <v>27</v>
      </c>
      <c r="D17" s="92">
        <v>71321.600000000006</v>
      </c>
      <c r="E17" s="97">
        <v>1</v>
      </c>
      <c r="F17" s="66"/>
      <c r="G17" s="79">
        <v>27221.19</v>
      </c>
      <c r="H17" s="79">
        <v>26756.31</v>
      </c>
      <c r="I17" s="79">
        <v>41236.699999999997</v>
      </c>
      <c r="J17" s="65">
        <f t="shared" si="0"/>
        <v>1.5411953292513054</v>
      </c>
      <c r="K17" s="66">
        <v>2</v>
      </c>
      <c r="L17" s="67">
        <f t="shared" si="1"/>
        <v>-0.45880467074869458</v>
      </c>
      <c r="M17" s="68">
        <v>1</v>
      </c>
      <c r="N17" s="60"/>
    </row>
    <row r="18" spans="1:14" x14ac:dyDescent="0.25">
      <c r="A18" s="46">
        <v>4</v>
      </c>
      <c r="B18" s="47" t="s">
        <v>30</v>
      </c>
      <c r="C18" s="12" t="s">
        <v>20</v>
      </c>
      <c r="D18" s="69">
        <v>108910.37</v>
      </c>
      <c r="E18" s="70"/>
      <c r="F18" s="71"/>
      <c r="G18" s="72">
        <v>26017</v>
      </c>
      <c r="H18" s="72">
        <v>25602</v>
      </c>
      <c r="I18" s="72">
        <v>76508.33</v>
      </c>
      <c r="J18" s="73">
        <f t="shared" si="0"/>
        <v>2.9883731739707837</v>
      </c>
      <c r="K18" s="71">
        <v>4</v>
      </c>
      <c r="L18" s="74">
        <f t="shared" si="1"/>
        <v>-1.0116268260292163</v>
      </c>
      <c r="M18" s="68"/>
      <c r="N18" s="60"/>
    </row>
    <row r="19" spans="1:14" ht="25.5" x14ac:dyDescent="0.25">
      <c r="A19" s="53"/>
      <c r="B19" s="54"/>
      <c r="C19" s="75" t="s">
        <v>31</v>
      </c>
      <c r="D19" s="76">
        <v>54956</v>
      </c>
      <c r="E19" s="98">
        <v>1</v>
      </c>
      <c r="F19" s="99"/>
      <c r="G19" s="76">
        <v>26017</v>
      </c>
      <c r="H19" s="76">
        <v>25602</v>
      </c>
      <c r="I19" s="76">
        <v>47528.52</v>
      </c>
      <c r="J19" s="57">
        <f t="shared" si="0"/>
        <v>1.8564377782985704</v>
      </c>
      <c r="K19" s="75">
        <v>3</v>
      </c>
      <c r="L19" s="78">
        <f t="shared" si="1"/>
        <v>-1.1435622217014296</v>
      </c>
      <c r="M19" s="68">
        <v>1</v>
      </c>
      <c r="N19" s="60"/>
    </row>
    <row r="20" spans="1:14" ht="15.75" thickBot="1" x14ac:dyDescent="0.3">
      <c r="A20" s="61"/>
      <c r="B20" s="62"/>
      <c r="C20" s="66" t="s">
        <v>32</v>
      </c>
      <c r="D20" s="79">
        <v>49835.98</v>
      </c>
      <c r="E20" s="80"/>
      <c r="F20" s="81"/>
      <c r="G20" s="82">
        <v>26017</v>
      </c>
      <c r="H20" s="82">
        <v>25602</v>
      </c>
      <c r="I20" s="82">
        <v>47240.800000000003</v>
      </c>
      <c r="J20" s="83">
        <f t="shared" si="0"/>
        <v>1.8451995937817358</v>
      </c>
      <c r="K20" s="81">
        <v>2</v>
      </c>
      <c r="L20" s="84">
        <f t="shared" si="1"/>
        <v>-0.15480040621826419</v>
      </c>
      <c r="M20" s="68"/>
      <c r="N20" s="60"/>
    </row>
    <row r="21" spans="1:14" x14ac:dyDescent="0.25">
      <c r="A21" s="46">
        <v>5</v>
      </c>
      <c r="B21" s="47" t="s">
        <v>33</v>
      </c>
      <c r="C21" s="12" t="s">
        <v>20</v>
      </c>
      <c r="D21" s="69">
        <v>101432</v>
      </c>
      <c r="E21" s="100"/>
      <c r="F21" s="100"/>
      <c r="G21" s="69">
        <v>30530</v>
      </c>
      <c r="H21" s="69">
        <v>30280</v>
      </c>
      <c r="I21" s="69">
        <v>90930</v>
      </c>
      <c r="J21" s="50">
        <f t="shared" si="0"/>
        <v>3.0029722589167767</v>
      </c>
      <c r="K21" s="12">
        <v>4</v>
      </c>
      <c r="L21" s="51">
        <f t="shared" si="1"/>
        <v>-0.99702774108322334</v>
      </c>
      <c r="M21" s="68"/>
      <c r="N21" s="60"/>
    </row>
    <row r="22" spans="1:14" ht="25.5" x14ac:dyDescent="0.25">
      <c r="A22" s="53"/>
      <c r="B22" s="54"/>
      <c r="C22" s="75" t="s">
        <v>34</v>
      </c>
      <c r="D22" s="76"/>
      <c r="E22" s="101">
        <v>1</v>
      </c>
      <c r="F22" s="101"/>
      <c r="G22" s="76"/>
      <c r="H22" s="76"/>
      <c r="I22" s="76"/>
      <c r="J22" s="57" t="e">
        <f t="shared" si="0"/>
        <v>#DIV/0!</v>
      </c>
      <c r="K22" s="75">
        <v>3</v>
      </c>
      <c r="L22" s="78" t="e">
        <f t="shared" si="1"/>
        <v>#DIV/0!</v>
      </c>
      <c r="M22" s="68">
        <v>1</v>
      </c>
      <c r="N22" s="60"/>
    </row>
    <row r="23" spans="1:14" ht="15.75" thickBot="1" x14ac:dyDescent="0.3">
      <c r="A23" s="61"/>
      <c r="B23" s="62"/>
      <c r="C23" s="66" t="s">
        <v>35</v>
      </c>
      <c r="D23" s="79">
        <v>47389</v>
      </c>
      <c r="E23" s="102"/>
      <c r="F23" s="102"/>
      <c r="G23" s="79">
        <v>30530</v>
      </c>
      <c r="H23" s="79">
        <v>30280</v>
      </c>
      <c r="I23" s="79">
        <v>50031</v>
      </c>
      <c r="J23" s="65">
        <f t="shared" si="0"/>
        <v>1.6522787318361956</v>
      </c>
      <c r="K23" s="66">
        <v>2</v>
      </c>
      <c r="L23" s="67">
        <f t="shared" si="1"/>
        <v>-0.34772126816380444</v>
      </c>
      <c r="M23" s="68"/>
      <c r="N23" s="60"/>
    </row>
    <row r="24" spans="1:14" x14ac:dyDescent="0.25">
      <c r="A24" s="103">
        <v>6</v>
      </c>
      <c r="B24" s="86" t="s">
        <v>36</v>
      </c>
      <c r="C24" s="71" t="s">
        <v>20</v>
      </c>
      <c r="D24" s="72">
        <v>80836.77</v>
      </c>
      <c r="E24" s="71"/>
      <c r="F24" s="71"/>
      <c r="G24" s="72">
        <v>28137.3</v>
      </c>
      <c r="H24" s="72">
        <v>27443.1</v>
      </c>
      <c r="I24" s="72">
        <v>69977.13</v>
      </c>
      <c r="J24" s="73">
        <f t="shared" si="0"/>
        <v>2.549898881686107</v>
      </c>
      <c r="K24" s="71">
        <v>4</v>
      </c>
      <c r="L24" s="74">
        <f t="shared" si="1"/>
        <v>-1.450101118313893</v>
      </c>
      <c r="M24" s="68"/>
      <c r="N24" s="60"/>
    </row>
    <row r="25" spans="1:14" ht="25.5" x14ac:dyDescent="0.25">
      <c r="A25" s="53"/>
      <c r="B25" s="54"/>
      <c r="C25" s="75" t="s">
        <v>37</v>
      </c>
      <c r="D25" s="76"/>
      <c r="E25" s="75">
        <v>1</v>
      </c>
      <c r="F25" s="75"/>
      <c r="G25" s="76">
        <v>28137.3</v>
      </c>
      <c r="H25" s="76">
        <v>27443.1</v>
      </c>
      <c r="I25" s="76">
        <v>57297.16</v>
      </c>
      <c r="J25" s="57">
        <f t="shared" si="0"/>
        <v>2.0878530486716151</v>
      </c>
      <c r="K25" s="75">
        <v>3</v>
      </c>
      <c r="L25" s="78">
        <f t="shared" si="1"/>
        <v>-0.91214695132838486</v>
      </c>
      <c r="M25" s="68">
        <v>1</v>
      </c>
      <c r="N25" s="60"/>
    </row>
    <row r="26" spans="1:14" ht="15.75" thickBot="1" x14ac:dyDescent="0.3">
      <c r="A26" s="104"/>
      <c r="B26" s="95"/>
      <c r="C26" s="81" t="s">
        <v>38</v>
      </c>
      <c r="D26" s="82">
        <v>50508.66</v>
      </c>
      <c r="E26" s="81"/>
      <c r="F26" s="81"/>
      <c r="G26" s="82">
        <v>28137.3</v>
      </c>
      <c r="H26" s="82">
        <v>27443.1</v>
      </c>
      <c r="I26" s="82">
        <v>55563.8</v>
      </c>
      <c r="J26" s="83">
        <f t="shared" si="0"/>
        <v>2.0246910881059357</v>
      </c>
      <c r="K26" s="81">
        <v>2</v>
      </c>
      <c r="L26" s="84">
        <f t="shared" si="1"/>
        <v>2.4691088105935677E-2</v>
      </c>
      <c r="M26" s="68"/>
      <c r="N26" s="60"/>
    </row>
    <row r="27" spans="1:14" s="108" customFormat="1" ht="25.5" customHeight="1" x14ac:dyDescent="0.25">
      <c r="A27" s="46">
        <v>7</v>
      </c>
      <c r="B27" s="47" t="s">
        <v>39</v>
      </c>
      <c r="C27" s="12" t="s">
        <v>20</v>
      </c>
      <c r="D27" s="69">
        <v>77424.350000000006</v>
      </c>
      <c r="E27" s="12"/>
      <c r="F27" s="12"/>
      <c r="G27" s="69">
        <v>23991.200000000001</v>
      </c>
      <c r="H27" s="69">
        <v>23510.400000000001</v>
      </c>
      <c r="I27" s="69">
        <v>79805.440000000002</v>
      </c>
      <c r="J27" s="50">
        <f t="shared" si="0"/>
        <v>3.3944739349394308</v>
      </c>
      <c r="K27" s="105">
        <v>4</v>
      </c>
      <c r="L27" s="106">
        <f t="shared" si="1"/>
        <v>-0.60552606506056916</v>
      </c>
      <c r="M27" s="107"/>
      <c r="N27" s="60"/>
    </row>
    <row r="28" spans="1:14" s="108" customFormat="1" ht="25.5" customHeight="1" x14ac:dyDescent="0.25">
      <c r="A28" s="53"/>
      <c r="B28" s="54"/>
      <c r="C28" s="75" t="s">
        <v>40</v>
      </c>
      <c r="D28" s="56">
        <v>13066.67</v>
      </c>
      <c r="E28" s="75">
        <v>1</v>
      </c>
      <c r="F28" s="75"/>
      <c r="G28" s="76">
        <v>23991.200000000001</v>
      </c>
      <c r="H28" s="76">
        <v>23510.400000000001</v>
      </c>
      <c r="I28" s="76">
        <v>38265.18</v>
      </c>
      <c r="J28" s="57">
        <f t="shared" si="0"/>
        <v>1.6275852388730092</v>
      </c>
      <c r="K28" s="99">
        <v>3</v>
      </c>
      <c r="L28" s="109">
        <f t="shared" si="1"/>
        <v>-1.3724147611269908</v>
      </c>
      <c r="M28" s="107">
        <v>1</v>
      </c>
      <c r="N28" s="60"/>
    </row>
    <row r="29" spans="1:14" ht="15.75" thickBot="1" x14ac:dyDescent="0.3">
      <c r="A29" s="61"/>
      <c r="B29" s="62"/>
      <c r="C29" s="66" t="s">
        <v>27</v>
      </c>
      <c r="D29" s="79">
        <v>41448.07</v>
      </c>
      <c r="E29" s="66"/>
      <c r="F29" s="66"/>
      <c r="G29" s="79">
        <v>23991.200000000001</v>
      </c>
      <c r="H29" s="79">
        <v>23510.400000000001</v>
      </c>
      <c r="I29" s="79">
        <v>41346</v>
      </c>
      <c r="J29" s="65">
        <f t="shared" si="0"/>
        <v>1.7586259697835851</v>
      </c>
      <c r="K29" s="66">
        <v>2</v>
      </c>
      <c r="L29" s="67">
        <f t="shared" si="1"/>
        <v>-0.2413740302164149</v>
      </c>
      <c r="M29" s="68"/>
      <c r="N29" s="60"/>
    </row>
    <row r="30" spans="1:14" x14ac:dyDescent="0.25">
      <c r="A30" s="103">
        <v>8</v>
      </c>
      <c r="B30" s="86" t="s">
        <v>41</v>
      </c>
      <c r="C30" s="71" t="s">
        <v>20</v>
      </c>
      <c r="D30" s="110">
        <v>93736.813333333339</v>
      </c>
      <c r="E30" s="71"/>
      <c r="F30" s="71"/>
      <c r="G30" s="72">
        <v>24931.71</v>
      </c>
      <c r="H30" s="72">
        <v>24336.03</v>
      </c>
      <c r="I30" s="72">
        <v>62903.19</v>
      </c>
      <c r="J30" s="73">
        <f>I30/H30</f>
        <v>2.5847761528893582</v>
      </c>
      <c r="K30" s="71">
        <v>4</v>
      </c>
      <c r="L30" s="74">
        <f t="shared" si="1"/>
        <v>-1.4152238471106418</v>
      </c>
      <c r="M30" s="68"/>
      <c r="N30" s="60"/>
    </row>
    <row r="31" spans="1:14" ht="25.5" x14ac:dyDescent="0.25">
      <c r="A31" s="53"/>
      <c r="B31" s="54"/>
      <c r="C31" s="75" t="s">
        <v>42</v>
      </c>
      <c r="D31" s="110">
        <v>90649.791666666672</v>
      </c>
      <c r="E31" s="75">
        <v>1</v>
      </c>
      <c r="F31" s="75"/>
      <c r="G31" s="76">
        <v>24931.71</v>
      </c>
      <c r="H31" s="76">
        <v>24336.03</v>
      </c>
      <c r="I31" s="76">
        <v>46939.16</v>
      </c>
      <c r="J31" s="57">
        <f>I31/H31</f>
        <v>1.928792822822786</v>
      </c>
      <c r="K31" s="75">
        <v>3</v>
      </c>
      <c r="L31" s="78">
        <f t="shared" si="1"/>
        <v>-1.071207177177214</v>
      </c>
      <c r="M31" s="68">
        <v>1</v>
      </c>
      <c r="N31" s="60"/>
    </row>
    <row r="32" spans="1:14" ht="15.75" thickBot="1" x14ac:dyDescent="0.3">
      <c r="A32" s="104"/>
      <c r="B32" s="95"/>
      <c r="C32" s="111" t="s">
        <v>38</v>
      </c>
      <c r="D32" s="110">
        <v>56445.691666666673</v>
      </c>
      <c r="E32" s="111"/>
      <c r="F32" s="111"/>
      <c r="G32" s="82">
        <v>24931.71</v>
      </c>
      <c r="H32" s="82">
        <v>24336.03</v>
      </c>
      <c r="I32" s="112">
        <v>45413.73</v>
      </c>
      <c r="J32" s="83">
        <f t="shared" si="0"/>
        <v>1.8661108652479474</v>
      </c>
      <c r="K32" s="111">
        <v>2</v>
      </c>
      <c r="L32" s="113">
        <f t="shared" si="1"/>
        <v>-0.13388913475205255</v>
      </c>
      <c r="M32" s="59"/>
      <c r="N32" s="60"/>
    </row>
    <row r="33" spans="1:14" s="114" customFormat="1" x14ac:dyDescent="0.25">
      <c r="A33" s="46">
        <v>9</v>
      </c>
      <c r="B33" s="47" t="s">
        <v>43</v>
      </c>
      <c r="C33" s="12" t="s">
        <v>20</v>
      </c>
      <c r="D33" s="69">
        <v>109233</v>
      </c>
      <c r="E33" s="12"/>
      <c r="F33" s="12"/>
      <c r="G33" s="69">
        <v>28000.2</v>
      </c>
      <c r="H33" s="69">
        <v>27121.4</v>
      </c>
      <c r="I33" s="69">
        <v>79516</v>
      </c>
      <c r="J33" s="50">
        <f t="shared" si="0"/>
        <v>2.9318545502813276</v>
      </c>
      <c r="K33" s="12">
        <v>4</v>
      </c>
      <c r="L33" s="51">
        <f t="shared" si="1"/>
        <v>-1.0681454497186724</v>
      </c>
      <c r="M33" s="68"/>
      <c r="N33" s="60"/>
    </row>
    <row r="34" spans="1:14" ht="25.5" x14ac:dyDescent="0.25">
      <c r="A34" s="53"/>
      <c r="B34" s="54"/>
      <c r="C34" s="75" t="s">
        <v>42</v>
      </c>
      <c r="D34" s="76">
        <v>45958</v>
      </c>
      <c r="E34" s="75">
        <v>1</v>
      </c>
      <c r="F34" s="75"/>
      <c r="G34" s="76">
        <v>28000.2</v>
      </c>
      <c r="H34" s="76">
        <v>27121.4</v>
      </c>
      <c r="I34" s="76">
        <v>42537</v>
      </c>
      <c r="J34" s="57">
        <f t="shared" si="0"/>
        <v>1.5683924871134971</v>
      </c>
      <c r="K34" s="75">
        <v>3</v>
      </c>
      <c r="L34" s="78">
        <f t="shared" si="1"/>
        <v>-1.4316075128865029</v>
      </c>
      <c r="M34" s="68">
        <v>1</v>
      </c>
      <c r="N34" s="60"/>
    </row>
    <row r="35" spans="1:14" ht="15.75" thickBot="1" x14ac:dyDescent="0.3">
      <c r="A35" s="61"/>
      <c r="B35" s="62"/>
      <c r="C35" s="63" t="s">
        <v>38</v>
      </c>
      <c r="D35" s="64">
        <v>57741</v>
      </c>
      <c r="E35" s="63"/>
      <c r="F35" s="63"/>
      <c r="G35" s="79">
        <v>28000.2</v>
      </c>
      <c r="H35" s="79">
        <v>27121.4</v>
      </c>
      <c r="I35" s="64">
        <v>50815</v>
      </c>
      <c r="J35" s="65">
        <f>I35/H35</f>
        <v>1.8736127191074206</v>
      </c>
      <c r="K35" s="63">
        <v>2</v>
      </c>
      <c r="L35" s="115">
        <f t="shared" si="1"/>
        <v>-0.12638728089257945</v>
      </c>
      <c r="M35" s="59"/>
      <c r="N35" s="60"/>
    </row>
    <row r="36" spans="1:14" ht="50.25" customHeight="1" x14ac:dyDescent="0.25">
      <c r="A36" s="103">
        <v>10</v>
      </c>
      <c r="B36" s="86" t="s">
        <v>44</v>
      </c>
      <c r="C36" s="71" t="s">
        <v>20</v>
      </c>
      <c r="D36" s="72">
        <v>122609.8</v>
      </c>
      <c r="E36" s="71"/>
      <c r="F36" s="71"/>
      <c r="G36" s="72">
        <v>28607.16</v>
      </c>
      <c r="H36" s="72">
        <v>28053.63</v>
      </c>
      <c r="I36" s="116">
        <v>82680.820000000007</v>
      </c>
      <c r="J36" s="73">
        <f t="shared" si="0"/>
        <v>2.9472414086875744</v>
      </c>
      <c r="K36" s="71">
        <v>4</v>
      </c>
      <c r="L36" s="74">
        <f t="shared" si="1"/>
        <v>-1.0527585913124256</v>
      </c>
      <c r="M36" s="68"/>
      <c r="N36" s="60"/>
    </row>
    <row r="37" spans="1:14" ht="25.5" x14ac:dyDescent="0.25">
      <c r="A37" s="53"/>
      <c r="B37" s="54"/>
      <c r="C37" s="55" t="s">
        <v>45</v>
      </c>
      <c r="D37" s="56">
        <v>54968.02</v>
      </c>
      <c r="E37" s="55">
        <v>1</v>
      </c>
      <c r="F37" s="55"/>
      <c r="G37" s="76">
        <v>28607.16</v>
      </c>
      <c r="H37" s="76">
        <v>28053.63</v>
      </c>
      <c r="I37" s="56">
        <v>52080</v>
      </c>
      <c r="J37" s="57">
        <f t="shared" si="0"/>
        <v>1.8564442462526238</v>
      </c>
      <c r="K37" s="75">
        <v>3</v>
      </c>
      <c r="L37" s="78">
        <f t="shared" si="1"/>
        <v>-1.1435557537473762</v>
      </c>
      <c r="M37" s="117">
        <v>1</v>
      </c>
      <c r="N37" s="60"/>
    </row>
    <row r="38" spans="1:14" ht="51.75" customHeight="1" thickBot="1" x14ac:dyDescent="0.3">
      <c r="A38" s="104"/>
      <c r="B38" s="95"/>
      <c r="C38" s="81" t="s">
        <v>38</v>
      </c>
      <c r="D38" s="82">
        <v>76358.28</v>
      </c>
      <c r="E38" s="81"/>
      <c r="F38" s="81"/>
      <c r="G38" s="82">
        <v>28607.16</v>
      </c>
      <c r="H38" s="82">
        <v>28053.63</v>
      </c>
      <c r="I38" s="112">
        <v>52080</v>
      </c>
      <c r="J38" s="83">
        <f t="shared" si="0"/>
        <v>1.8564442462526238</v>
      </c>
      <c r="K38" s="81">
        <v>2</v>
      </c>
      <c r="L38" s="84">
        <f t="shared" si="1"/>
        <v>-0.14355575374737617</v>
      </c>
      <c r="M38" s="68"/>
      <c r="N38" s="60"/>
    </row>
    <row r="39" spans="1:14" x14ac:dyDescent="0.25">
      <c r="A39" s="46">
        <v>11</v>
      </c>
      <c r="B39" s="47" t="s">
        <v>46</v>
      </c>
      <c r="C39" s="12" t="s">
        <v>25</v>
      </c>
      <c r="D39" s="69">
        <v>76284</v>
      </c>
      <c r="E39" s="12"/>
      <c r="F39" s="12"/>
      <c r="G39" s="69">
        <v>30767</v>
      </c>
      <c r="H39" s="69">
        <v>30739</v>
      </c>
      <c r="I39" s="69">
        <v>90261</v>
      </c>
      <c r="J39" s="50">
        <f t="shared" si="0"/>
        <v>2.9363674810501319</v>
      </c>
      <c r="K39" s="12">
        <v>4</v>
      </c>
      <c r="L39" s="51">
        <f t="shared" si="1"/>
        <v>-1.0636325189498681</v>
      </c>
      <c r="M39" s="68"/>
      <c r="N39" s="60"/>
    </row>
    <row r="40" spans="1:14" ht="25.5" x14ac:dyDescent="0.25">
      <c r="A40" s="53"/>
      <c r="B40" s="54"/>
      <c r="C40" s="75" t="s">
        <v>42</v>
      </c>
      <c r="D40" s="76">
        <v>72641</v>
      </c>
      <c r="E40" s="75">
        <v>1</v>
      </c>
      <c r="F40" s="75"/>
      <c r="G40" s="76">
        <v>30767</v>
      </c>
      <c r="H40" s="76">
        <v>30739</v>
      </c>
      <c r="I40" s="76">
        <v>59519</v>
      </c>
      <c r="J40" s="57">
        <f t="shared" si="0"/>
        <v>1.9362698851621718</v>
      </c>
      <c r="K40" s="75">
        <v>3</v>
      </c>
      <c r="L40" s="78">
        <f t="shared" si="1"/>
        <v>-1.0637301148378282</v>
      </c>
      <c r="M40" s="118">
        <v>1</v>
      </c>
      <c r="N40" s="60"/>
    </row>
    <row r="41" spans="1:14" ht="38.25" x14ac:dyDescent="0.25">
      <c r="A41" s="53"/>
      <c r="B41" s="54"/>
      <c r="C41" s="75" t="s">
        <v>47</v>
      </c>
      <c r="D41" s="76">
        <v>54805</v>
      </c>
      <c r="E41" s="75"/>
      <c r="F41" s="75"/>
      <c r="G41" s="76">
        <v>30767</v>
      </c>
      <c r="H41" s="76">
        <v>30739</v>
      </c>
      <c r="I41" s="76">
        <v>54412</v>
      </c>
      <c r="J41" s="57">
        <f t="shared" si="0"/>
        <v>1.7701291518917337</v>
      </c>
      <c r="K41" s="75">
        <v>3</v>
      </c>
      <c r="L41" s="78">
        <f t="shared" si="1"/>
        <v>-1.2298708481082663</v>
      </c>
      <c r="M41" s="119"/>
      <c r="N41" s="60"/>
    </row>
    <row r="42" spans="1:14" ht="15.75" thickBot="1" x14ac:dyDescent="0.3">
      <c r="A42" s="61"/>
      <c r="B42" s="62"/>
      <c r="C42" s="66" t="s">
        <v>38</v>
      </c>
      <c r="D42" s="79">
        <v>49513</v>
      </c>
      <c r="E42" s="66"/>
      <c r="F42" s="66"/>
      <c r="G42" s="79">
        <v>30767</v>
      </c>
      <c r="H42" s="79">
        <v>30739</v>
      </c>
      <c r="I42" s="79">
        <v>42386</v>
      </c>
      <c r="J42" s="65">
        <f t="shared" si="0"/>
        <v>1.3788997690230651</v>
      </c>
      <c r="K42" s="66">
        <v>2</v>
      </c>
      <c r="L42" s="67">
        <f t="shared" si="1"/>
        <v>-0.6211002309769349</v>
      </c>
      <c r="M42" s="68"/>
      <c r="N42" s="60"/>
    </row>
    <row r="43" spans="1:14" ht="38.25" customHeight="1" x14ac:dyDescent="0.25">
      <c r="A43" s="103">
        <v>12</v>
      </c>
      <c r="B43" s="86" t="s">
        <v>48</v>
      </c>
      <c r="C43" s="71" t="s">
        <v>20</v>
      </c>
      <c r="D43" s="72">
        <v>83272.14</v>
      </c>
      <c r="E43" s="71"/>
      <c r="F43" s="71"/>
      <c r="G43" s="72">
        <v>31331.39</v>
      </c>
      <c r="H43" s="72">
        <v>29647.42</v>
      </c>
      <c r="I43" s="72">
        <v>72663.7</v>
      </c>
      <c r="J43" s="73">
        <f t="shared" si="0"/>
        <v>2.4509282763896487</v>
      </c>
      <c r="K43" s="71">
        <v>3.2</v>
      </c>
      <c r="L43" s="74">
        <f t="shared" si="1"/>
        <v>-0.74907172361035146</v>
      </c>
      <c r="M43" s="68"/>
      <c r="N43" s="60"/>
    </row>
    <row r="44" spans="1:14" ht="38.25" x14ac:dyDescent="0.25">
      <c r="A44" s="53"/>
      <c r="B44" s="54"/>
      <c r="C44" s="75" t="s">
        <v>49</v>
      </c>
      <c r="D44" s="76">
        <v>72090.14</v>
      </c>
      <c r="E44" s="75"/>
      <c r="F44" s="75"/>
      <c r="G44" s="76">
        <v>31331.39</v>
      </c>
      <c r="H44" s="76">
        <v>29647.42</v>
      </c>
      <c r="I44" s="76">
        <v>58755.49</v>
      </c>
      <c r="J44" s="57">
        <f t="shared" si="0"/>
        <v>1.9818078605153502</v>
      </c>
      <c r="K44" s="75">
        <v>2.8</v>
      </c>
      <c r="L44" s="78">
        <f t="shared" si="1"/>
        <v>-0.81819213948464964</v>
      </c>
      <c r="M44" s="68"/>
      <c r="N44" s="60"/>
    </row>
    <row r="45" spans="1:14" ht="15.75" thickBot="1" x14ac:dyDescent="0.3">
      <c r="A45" s="104"/>
      <c r="B45" s="95"/>
      <c r="C45" s="81" t="s">
        <v>38</v>
      </c>
      <c r="D45" s="82">
        <v>70827.210000000006</v>
      </c>
      <c r="E45" s="81"/>
      <c r="F45" s="81"/>
      <c r="G45" s="82">
        <v>31331.39</v>
      </c>
      <c r="H45" s="82">
        <v>29647.42</v>
      </c>
      <c r="I45" s="82">
        <v>50732.89</v>
      </c>
      <c r="J45" s="83">
        <f t="shared" si="0"/>
        <v>1.711207585685365</v>
      </c>
      <c r="K45" s="81">
        <v>2</v>
      </c>
      <c r="L45" s="84">
        <f t="shared" si="1"/>
        <v>-0.28879241431463498</v>
      </c>
      <c r="M45" s="68"/>
      <c r="N45" s="60"/>
    </row>
    <row r="46" spans="1:14" s="114" customFormat="1" ht="38.25" customHeight="1" x14ac:dyDescent="0.25">
      <c r="A46" s="46">
        <v>13</v>
      </c>
      <c r="B46" s="47" t="s">
        <v>50</v>
      </c>
      <c r="C46" s="12" t="s">
        <v>20</v>
      </c>
      <c r="D46" s="69">
        <v>142840.69</v>
      </c>
      <c r="E46" s="12"/>
      <c r="F46" s="12"/>
      <c r="G46" s="69">
        <v>32396.9</v>
      </c>
      <c r="H46" s="69">
        <v>31009.05</v>
      </c>
      <c r="I46" s="69">
        <v>92650.72</v>
      </c>
      <c r="J46" s="50">
        <f t="shared" si="0"/>
        <v>2.9878606406839294</v>
      </c>
      <c r="K46" s="12">
        <v>4</v>
      </c>
      <c r="L46" s="120">
        <f t="shared" si="1"/>
        <v>-1.0121393593160706</v>
      </c>
      <c r="M46" s="68"/>
      <c r="N46" s="60"/>
    </row>
    <row r="47" spans="1:14" ht="60" customHeight="1" x14ac:dyDescent="0.25">
      <c r="A47" s="53"/>
      <c r="B47" s="54"/>
      <c r="C47" s="75" t="s">
        <v>45</v>
      </c>
      <c r="D47" s="76">
        <v>77985.570000000007</v>
      </c>
      <c r="E47" s="75">
        <v>1</v>
      </c>
      <c r="F47" s="75"/>
      <c r="G47" s="76">
        <v>32396.9</v>
      </c>
      <c r="H47" s="76">
        <v>31009.05</v>
      </c>
      <c r="I47" s="76">
        <v>63221.34</v>
      </c>
      <c r="J47" s="57">
        <f t="shared" si="0"/>
        <v>2.0388028656150383</v>
      </c>
      <c r="K47" s="75">
        <v>3</v>
      </c>
      <c r="L47" s="121">
        <f t="shared" si="1"/>
        <v>-0.96119713438496168</v>
      </c>
      <c r="M47" s="68">
        <v>1</v>
      </c>
      <c r="N47" s="60"/>
    </row>
    <row r="48" spans="1:14" ht="15.75" thickBot="1" x14ac:dyDescent="0.3">
      <c r="A48" s="61"/>
      <c r="B48" s="62"/>
      <c r="C48" s="66" t="s">
        <v>38</v>
      </c>
      <c r="D48" s="79">
        <v>59921.2</v>
      </c>
      <c r="E48" s="66"/>
      <c r="F48" s="66"/>
      <c r="G48" s="79">
        <v>32396.9</v>
      </c>
      <c r="H48" s="79">
        <v>31009.05</v>
      </c>
      <c r="I48" s="79">
        <v>47780.32</v>
      </c>
      <c r="J48" s="65">
        <f t="shared" si="0"/>
        <v>1.5408508161327097</v>
      </c>
      <c r="K48" s="66">
        <v>2</v>
      </c>
      <c r="L48" s="122">
        <f t="shared" si="1"/>
        <v>-0.45914918386729031</v>
      </c>
      <c r="M48" s="68"/>
      <c r="N48" s="60"/>
    </row>
    <row r="49" spans="1:14" x14ac:dyDescent="0.25">
      <c r="A49" s="103">
        <v>14</v>
      </c>
      <c r="B49" s="86" t="s">
        <v>51</v>
      </c>
      <c r="C49" s="71" t="s">
        <v>20</v>
      </c>
      <c r="D49" s="72">
        <v>170784.19</v>
      </c>
      <c r="E49" s="123"/>
      <c r="F49" s="123"/>
      <c r="G49" s="72">
        <v>34491.699999999997</v>
      </c>
      <c r="H49" s="72">
        <v>32959.760000000002</v>
      </c>
      <c r="I49" s="72">
        <v>128000</v>
      </c>
      <c r="J49" s="73">
        <f t="shared" si="0"/>
        <v>3.8835234237142502</v>
      </c>
      <c r="K49" s="71">
        <v>4.5</v>
      </c>
      <c r="L49" s="74">
        <f t="shared" si="1"/>
        <v>-0.61647657628574981</v>
      </c>
      <c r="M49" s="68"/>
      <c r="N49" s="60"/>
    </row>
    <row r="50" spans="1:14" ht="38.25" x14ac:dyDescent="0.25">
      <c r="A50" s="53"/>
      <c r="B50" s="54"/>
      <c r="C50" s="55" t="s">
        <v>52</v>
      </c>
      <c r="D50" s="56">
        <v>107413.77</v>
      </c>
      <c r="E50" s="124" t="s">
        <v>53</v>
      </c>
      <c r="F50" s="124"/>
      <c r="G50" s="76">
        <v>34491.699999999997</v>
      </c>
      <c r="H50" s="76">
        <v>32959.760000000002</v>
      </c>
      <c r="I50" s="56">
        <v>77469.34</v>
      </c>
      <c r="J50" s="57">
        <f t="shared" si="0"/>
        <v>2.3504218477319005</v>
      </c>
      <c r="K50" s="75">
        <v>3</v>
      </c>
      <c r="L50" s="78">
        <f t="shared" si="1"/>
        <v>-0.64957815226809945</v>
      </c>
      <c r="M50" s="125" t="s">
        <v>53</v>
      </c>
      <c r="N50" s="60"/>
    </row>
    <row r="51" spans="1:14" ht="38.25" x14ac:dyDescent="0.25">
      <c r="A51" s="53"/>
      <c r="B51" s="54"/>
      <c r="C51" s="55" t="s">
        <v>54</v>
      </c>
      <c r="D51" s="56">
        <v>94849.38</v>
      </c>
      <c r="E51" s="124"/>
      <c r="F51" s="124"/>
      <c r="G51" s="76">
        <v>34491.699999999997</v>
      </c>
      <c r="H51" s="76">
        <v>32959.760000000002</v>
      </c>
      <c r="I51" s="56">
        <v>76916</v>
      </c>
      <c r="J51" s="57">
        <f t="shared" si="0"/>
        <v>2.3336334973312911</v>
      </c>
      <c r="K51" s="75">
        <v>3</v>
      </c>
      <c r="L51" s="78">
        <f t="shared" si="1"/>
        <v>-0.66636650266870889</v>
      </c>
      <c r="M51" s="126"/>
      <c r="N51" s="60"/>
    </row>
    <row r="52" spans="1:14" ht="25.5" x14ac:dyDescent="0.25">
      <c r="A52" s="53"/>
      <c r="B52" s="54"/>
      <c r="C52" s="55" t="s">
        <v>55</v>
      </c>
      <c r="D52" s="56">
        <v>124417.18</v>
      </c>
      <c r="E52" s="124"/>
      <c r="F52" s="124"/>
      <c r="G52" s="76">
        <v>34491.699999999997</v>
      </c>
      <c r="H52" s="76">
        <v>32959.760000000002</v>
      </c>
      <c r="I52" s="56">
        <v>57902.12</v>
      </c>
      <c r="J52" s="57">
        <f t="shared" si="0"/>
        <v>1.7567518695524482</v>
      </c>
      <c r="K52" s="75">
        <v>3</v>
      </c>
      <c r="L52" s="78">
        <f t="shared" si="1"/>
        <v>-1.2432481304475518</v>
      </c>
      <c r="M52" s="127"/>
      <c r="N52" s="60"/>
    </row>
    <row r="53" spans="1:14" ht="15.75" thickBot="1" x14ac:dyDescent="0.3">
      <c r="A53" s="104"/>
      <c r="B53" s="95"/>
      <c r="C53" s="111" t="s">
        <v>38</v>
      </c>
      <c r="D53" s="112">
        <v>80832.39</v>
      </c>
      <c r="E53" s="128"/>
      <c r="F53" s="128"/>
      <c r="G53" s="82">
        <v>34491.699999999997</v>
      </c>
      <c r="H53" s="82">
        <v>32959.760000000002</v>
      </c>
      <c r="I53" s="112">
        <v>63176.14</v>
      </c>
      <c r="J53" s="83">
        <f t="shared" si="0"/>
        <v>1.9167657774207092</v>
      </c>
      <c r="K53" s="81">
        <v>2</v>
      </c>
      <c r="L53" s="84">
        <f t="shared" si="1"/>
        <v>-8.3234222579290806E-2</v>
      </c>
      <c r="M53" s="68"/>
      <c r="N53" s="60"/>
    </row>
    <row r="54" spans="1:14" ht="25.5" customHeight="1" x14ac:dyDescent="0.25">
      <c r="A54" s="46">
        <v>15</v>
      </c>
      <c r="B54" s="47" t="s">
        <v>56</v>
      </c>
      <c r="C54" s="55" t="s">
        <v>20</v>
      </c>
      <c r="D54" s="55">
        <v>177699.23083333333</v>
      </c>
      <c r="E54" s="12"/>
      <c r="F54" s="12"/>
      <c r="G54" s="69">
        <v>35009.480000000003</v>
      </c>
      <c r="H54" s="69">
        <v>35315.97</v>
      </c>
      <c r="I54" s="69">
        <v>87737.54</v>
      </c>
      <c r="J54" s="50">
        <f t="shared" si="0"/>
        <v>2.484358775930549</v>
      </c>
      <c r="K54" s="12">
        <v>5</v>
      </c>
      <c r="L54" s="51">
        <f t="shared" si="1"/>
        <v>-2.515641224069451</v>
      </c>
      <c r="M54" s="68"/>
      <c r="N54" s="60"/>
    </row>
    <row r="55" spans="1:14" ht="25.5" x14ac:dyDescent="0.25">
      <c r="A55" s="53"/>
      <c r="B55" s="54"/>
      <c r="C55" s="55" t="s">
        <v>57</v>
      </c>
      <c r="D55" s="55">
        <v>110222.66666666667</v>
      </c>
      <c r="E55" s="75" t="s">
        <v>58</v>
      </c>
      <c r="F55" s="75"/>
      <c r="G55" s="76">
        <v>35009.480000000003</v>
      </c>
      <c r="H55" s="76">
        <v>35315.97</v>
      </c>
      <c r="I55" s="76">
        <v>80557.210000000006</v>
      </c>
      <c r="J55" s="57">
        <f t="shared" si="0"/>
        <v>2.281041976193773</v>
      </c>
      <c r="K55" s="75">
        <v>3.2</v>
      </c>
      <c r="L55" s="78">
        <f t="shared" si="1"/>
        <v>-0.91895802380622715</v>
      </c>
      <c r="M55" s="125" t="s">
        <v>58</v>
      </c>
      <c r="N55" s="60"/>
    </row>
    <row r="56" spans="1:14" ht="25.5" x14ac:dyDescent="0.25">
      <c r="A56" s="53"/>
      <c r="B56" s="54"/>
      <c r="C56" s="55" t="s">
        <v>59</v>
      </c>
      <c r="D56" s="55">
        <v>89961.4375</v>
      </c>
      <c r="E56" s="75"/>
      <c r="F56" s="75"/>
      <c r="G56" s="76">
        <v>35009.480000000003</v>
      </c>
      <c r="H56" s="76">
        <v>35315.97</v>
      </c>
      <c r="I56" s="129">
        <v>79096.210000000006</v>
      </c>
      <c r="J56" s="57">
        <f t="shared" si="0"/>
        <v>2.2396725900492043</v>
      </c>
      <c r="K56" s="75">
        <v>3.2</v>
      </c>
      <c r="L56" s="78">
        <f t="shared" si="1"/>
        <v>-0.96032740995079591</v>
      </c>
      <c r="M56" s="126"/>
      <c r="N56" s="60"/>
    </row>
    <row r="57" spans="1:14" ht="38.25" x14ac:dyDescent="0.25">
      <c r="A57" s="53"/>
      <c r="B57" s="54"/>
      <c r="C57" s="55" t="s">
        <v>60</v>
      </c>
      <c r="D57" s="55">
        <v>99761.166666666672</v>
      </c>
      <c r="E57" s="75"/>
      <c r="F57" s="75"/>
      <c r="G57" s="76">
        <v>35009.480000000003</v>
      </c>
      <c r="H57" s="76">
        <v>35315.97</v>
      </c>
      <c r="I57" s="76">
        <v>73376.27</v>
      </c>
      <c r="J57" s="57">
        <f t="shared" si="0"/>
        <v>2.077707903818018</v>
      </c>
      <c r="K57" s="75">
        <v>3.2</v>
      </c>
      <c r="L57" s="78">
        <f t="shared" si="1"/>
        <v>-1.1222920961819822</v>
      </c>
      <c r="M57" s="126"/>
      <c r="N57" s="60"/>
    </row>
    <row r="58" spans="1:14" ht="38.25" x14ac:dyDescent="0.25">
      <c r="A58" s="53"/>
      <c r="B58" s="54"/>
      <c r="C58" s="55" t="s">
        <v>61</v>
      </c>
      <c r="D58" s="55">
        <v>96009.455000000002</v>
      </c>
      <c r="E58" s="75"/>
      <c r="F58" s="75"/>
      <c r="G58" s="76">
        <v>35009.480000000003</v>
      </c>
      <c r="H58" s="76">
        <v>35315.97</v>
      </c>
      <c r="I58" s="76">
        <v>76804.070000000007</v>
      </c>
      <c r="J58" s="57">
        <f t="shared" si="0"/>
        <v>2.1747688085588477</v>
      </c>
      <c r="K58" s="75">
        <v>3.2</v>
      </c>
      <c r="L58" s="78">
        <f t="shared" si="1"/>
        <v>-1.0252311914411525</v>
      </c>
      <c r="M58" s="126"/>
      <c r="N58" s="60"/>
    </row>
    <row r="59" spans="1:14" ht="38.25" x14ac:dyDescent="0.25">
      <c r="A59" s="53"/>
      <c r="B59" s="54"/>
      <c r="C59" s="55" t="s">
        <v>62</v>
      </c>
      <c r="D59" s="55">
        <v>98860.736666666679</v>
      </c>
      <c r="E59" s="75"/>
      <c r="F59" s="75"/>
      <c r="G59" s="76">
        <v>35009.480000000003</v>
      </c>
      <c r="H59" s="76">
        <v>35315.97</v>
      </c>
      <c r="I59" s="76">
        <v>77217.899999999994</v>
      </c>
      <c r="J59" s="57">
        <f t="shared" si="0"/>
        <v>2.1864867367369492</v>
      </c>
      <c r="K59" s="75">
        <v>3.2</v>
      </c>
      <c r="L59" s="78">
        <f t="shared" si="1"/>
        <v>-1.013513263263051</v>
      </c>
      <c r="M59" s="126"/>
      <c r="N59" s="60"/>
    </row>
    <row r="60" spans="1:14" ht="25.5" x14ac:dyDescent="0.25">
      <c r="A60" s="53"/>
      <c r="B60" s="54"/>
      <c r="C60" s="55" t="s">
        <v>63</v>
      </c>
      <c r="D60" s="55">
        <v>81490.43250000001</v>
      </c>
      <c r="E60" s="75"/>
      <c r="F60" s="75"/>
      <c r="G60" s="76">
        <v>35009.480000000003</v>
      </c>
      <c r="H60" s="76">
        <v>35315.97</v>
      </c>
      <c r="I60" s="76">
        <v>66646.009999999995</v>
      </c>
      <c r="J60" s="57">
        <f t="shared" si="0"/>
        <v>1.8871351969095</v>
      </c>
      <c r="K60" s="75">
        <v>3.2</v>
      </c>
      <c r="L60" s="78">
        <f t="shared" si="1"/>
        <v>-1.3128648030905001</v>
      </c>
      <c r="M60" s="126"/>
      <c r="N60" s="60"/>
    </row>
    <row r="61" spans="1:14" ht="38.25" x14ac:dyDescent="0.25">
      <c r="A61" s="53"/>
      <c r="B61" s="54"/>
      <c r="C61" s="55" t="s">
        <v>64</v>
      </c>
      <c r="D61" s="55">
        <v>84759.491666666669</v>
      </c>
      <c r="E61" s="75"/>
      <c r="F61" s="75"/>
      <c r="G61" s="76">
        <v>35009.480000000003</v>
      </c>
      <c r="H61" s="76">
        <v>35315.97</v>
      </c>
      <c r="I61" s="76">
        <v>71049.070000000007</v>
      </c>
      <c r="J61" s="57">
        <f t="shared" si="0"/>
        <v>2.0118113703233975</v>
      </c>
      <c r="K61" s="75">
        <v>3.2</v>
      </c>
      <c r="L61" s="78">
        <f t="shared" si="1"/>
        <v>-1.1881886296766027</v>
      </c>
      <c r="M61" s="126"/>
      <c r="N61" s="60"/>
    </row>
    <row r="62" spans="1:14" ht="38.25" x14ac:dyDescent="0.25">
      <c r="A62" s="53"/>
      <c r="B62" s="54"/>
      <c r="C62" s="55" t="s">
        <v>65</v>
      </c>
      <c r="D62" s="55">
        <v>90556.202499999999</v>
      </c>
      <c r="E62" s="55"/>
      <c r="F62" s="55"/>
      <c r="G62" s="76">
        <v>35009.480000000003</v>
      </c>
      <c r="H62" s="76">
        <v>35315.97</v>
      </c>
      <c r="I62" s="56">
        <v>56621.760000000002</v>
      </c>
      <c r="J62" s="57">
        <f t="shared" si="0"/>
        <v>1.6032905226728871</v>
      </c>
      <c r="K62" s="55">
        <v>2</v>
      </c>
      <c r="L62" s="58">
        <f t="shared" si="1"/>
        <v>-0.39670947732711292</v>
      </c>
      <c r="M62" s="126"/>
      <c r="N62" s="60"/>
    </row>
    <row r="63" spans="1:14" ht="38.25" x14ac:dyDescent="0.25">
      <c r="A63" s="53"/>
      <c r="B63" s="54"/>
      <c r="C63" s="55" t="s">
        <v>66</v>
      </c>
      <c r="D63" s="55">
        <v>91103.91</v>
      </c>
      <c r="E63" s="75"/>
      <c r="F63" s="75"/>
      <c r="G63" s="76">
        <v>35009.480000000003</v>
      </c>
      <c r="H63" s="76">
        <v>35315.97</v>
      </c>
      <c r="I63" s="76">
        <v>57043.88</v>
      </c>
      <c r="J63" s="57">
        <f t="shared" si="0"/>
        <v>1.6152431888462924</v>
      </c>
      <c r="K63" s="75">
        <v>2</v>
      </c>
      <c r="L63" s="78">
        <f t="shared" si="1"/>
        <v>-0.38475681115370763</v>
      </c>
      <c r="M63" s="127"/>
      <c r="N63" s="60"/>
    </row>
    <row r="64" spans="1:14" ht="15.75" thickBot="1" x14ac:dyDescent="0.3">
      <c r="A64" s="61"/>
      <c r="B64" s="62"/>
      <c r="C64" s="55" t="s">
        <v>38</v>
      </c>
      <c r="D64" s="55">
        <v>89849.523333333331</v>
      </c>
      <c r="E64" s="66"/>
      <c r="F64" s="66"/>
      <c r="G64" s="79">
        <v>35009.480000000003</v>
      </c>
      <c r="H64" s="79">
        <v>35315.97</v>
      </c>
      <c r="I64" s="79">
        <v>59121.13</v>
      </c>
      <c r="J64" s="65">
        <f t="shared" si="0"/>
        <v>1.6740621877298003</v>
      </c>
      <c r="K64" s="66">
        <v>2</v>
      </c>
      <c r="L64" s="67">
        <f t="shared" si="1"/>
        <v>-0.32593781227019969</v>
      </c>
      <c r="M64" s="68"/>
      <c r="N64" s="60"/>
    </row>
    <row r="65" spans="1:14" ht="25.5" customHeight="1" x14ac:dyDescent="0.25">
      <c r="A65" s="103">
        <v>16</v>
      </c>
      <c r="B65" s="86" t="s">
        <v>67</v>
      </c>
      <c r="C65" s="71" t="s">
        <v>20</v>
      </c>
      <c r="D65" s="72">
        <v>111224.18</v>
      </c>
      <c r="E65" s="71"/>
      <c r="F65" s="71"/>
      <c r="G65" s="72">
        <v>26866.42</v>
      </c>
      <c r="H65" s="72">
        <v>26718.35</v>
      </c>
      <c r="I65" s="72">
        <v>82619.149999999994</v>
      </c>
      <c r="J65" s="73">
        <f t="shared" si="0"/>
        <v>3.0922250064094525</v>
      </c>
      <c r="K65" s="71">
        <v>4.5</v>
      </c>
      <c r="L65" s="74">
        <f t="shared" si="1"/>
        <v>-1.4077749935905475</v>
      </c>
      <c r="M65" s="68"/>
      <c r="N65" s="60"/>
    </row>
    <row r="66" spans="1:14" ht="38.25" x14ac:dyDescent="0.25">
      <c r="A66" s="53"/>
      <c r="B66" s="54"/>
      <c r="C66" s="75" t="s">
        <v>68</v>
      </c>
      <c r="D66" s="76">
        <v>44957.85</v>
      </c>
      <c r="E66" s="75"/>
      <c r="F66" s="75"/>
      <c r="G66" s="76">
        <v>26866.42</v>
      </c>
      <c r="H66" s="76">
        <v>26718.35</v>
      </c>
      <c r="I66" s="76">
        <v>46037.760000000002</v>
      </c>
      <c r="J66" s="57">
        <f t="shared" si="0"/>
        <v>1.7230764624312507</v>
      </c>
      <c r="K66" s="75">
        <v>3.2</v>
      </c>
      <c r="L66" s="78">
        <f t="shared" si="1"/>
        <v>-1.4769235375687495</v>
      </c>
      <c r="M66" s="68"/>
      <c r="N66" s="60"/>
    </row>
    <row r="67" spans="1:14" ht="38.25" x14ac:dyDescent="0.25">
      <c r="A67" s="53"/>
      <c r="B67" s="54"/>
      <c r="C67" s="75" t="s">
        <v>49</v>
      </c>
      <c r="D67" s="76">
        <v>50287.14</v>
      </c>
      <c r="E67" s="75"/>
      <c r="F67" s="75"/>
      <c r="G67" s="76">
        <v>26866.42</v>
      </c>
      <c r="H67" s="76">
        <v>26718.35</v>
      </c>
      <c r="I67" s="76"/>
      <c r="J67" s="57">
        <f t="shared" si="0"/>
        <v>0</v>
      </c>
      <c r="K67" s="75">
        <v>3.2</v>
      </c>
      <c r="L67" s="78">
        <f t="shared" si="1"/>
        <v>-3.2</v>
      </c>
      <c r="M67" s="68"/>
      <c r="N67" s="60"/>
    </row>
    <row r="68" spans="1:14" ht="15.75" thickBot="1" x14ac:dyDescent="0.3">
      <c r="A68" s="104"/>
      <c r="B68" s="95"/>
      <c r="C68" s="81" t="s">
        <v>38</v>
      </c>
      <c r="D68" s="76">
        <v>50287.14</v>
      </c>
      <c r="E68" s="81"/>
      <c r="F68" s="81"/>
      <c r="G68" s="82">
        <v>26866.42</v>
      </c>
      <c r="H68" s="82">
        <v>26718.35</v>
      </c>
      <c r="I68" s="82">
        <v>47484.31</v>
      </c>
      <c r="J68" s="83">
        <f t="shared" si="0"/>
        <v>1.7772171559995285</v>
      </c>
      <c r="K68" s="81">
        <v>2</v>
      </c>
      <c r="L68" s="84">
        <f t="shared" si="1"/>
        <v>-0.22278284400047155</v>
      </c>
      <c r="M68" s="68"/>
      <c r="N68" s="60"/>
    </row>
    <row r="69" spans="1:14" ht="38.25" customHeight="1" x14ac:dyDescent="0.25">
      <c r="A69" s="130">
        <v>17</v>
      </c>
      <c r="B69" s="131" t="s">
        <v>69</v>
      </c>
      <c r="C69" s="12" t="s">
        <v>20</v>
      </c>
      <c r="D69" s="69">
        <v>112700</v>
      </c>
      <c r="E69" s="12"/>
      <c r="F69" s="12"/>
      <c r="G69" s="69">
        <v>26507.3</v>
      </c>
      <c r="H69" s="69">
        <v>25343.11</v>
      </c>
      <c r="I69" s="69">
        <v>108080.56</v>
      </c>
      <c r="J69" s="50">
        <f t="shared" si="0"/>
        <v>4.2646920602877865</v>
      </c>
      <c r="K69" s="12">
        <v>4.5</v>
      </c>
      <c r="L69" s="51">
        <f t="shared" si="1"/>
        <v>-0.23530793971221353</v>
      </c>
      <c r="M69" s="68"/>
      <c r="N69" s="60"/>
    </row>
    <row r="70" spans="1:14" ht="25.5" x14ac:dyDescent="0.25">
      <c r="A70" s="85"/>
      <c r="B70" s="89"/>
      <c r="C70" s="55" t="s">
        <v>70</v>
      </c>
      <c r="D70" s="56">
        <v>108173.72</v>
      </c>
      <c r="E70" s="55" t="s">
        <v>71</v>
      </c>
      <c r="F70" s="55"/>
      <c r="G70" s="76">
        <v>26507.3</v>
      </c>
      <c r="H70" s="76">
        <v>25343.11</v>
      </c>
      <c r="I70" s="56">
        <v>67705.929999999993</v>
      </c>
      <c r="J70" s="57">
        <f t="shared" si="0"/>
        <v>2.67157148432059</v>
      </c>
      <c r="K70" s="55">
        <v>3.7</v>
      </c>
      <c r="L70" s="58">
        <f t="shared" si="1"/>
        <v>-1.0284285156794102</v>
      </c>
      <c r="M70" s="132" t="s">
        <v>71</v>
      </c>
      <c r="N70" s="60"/>
    </row>
    <row r="71" spans="1:14" ht="38.25" x14ac:dyDescent="0.25">
      <c r="A71" s="85"/>
      <c r="B71" s="89"/>
      <c r="C71" s="75" t="s">
        <v>72</v>
      </c>
      <c r="D71" s="76">
        <v>48751</v>
      </c>
      <c r="E71" s="75"/>
      <c r="F71" s="75"/>
      <c r="G71" s="76">
        <v>26507.3</v>
      </c>
      <c r="H71" s="76">
        <v>25343.11</v>
      </c>
      <c r="I71" s="76">
        <v>56710</v>
      </c>
      <c r="J71" s="57">
        <f>I71/H71</f>
        <v>2.2376890602613493</v>
      </c>
      <c r="K71" s="75">
        <v>3.7</v>
      </c>
      <c r="L71" s="78">
        <f t="shared" si="1"/>
        <v>-1.4623109397386509</v>
      </c>
      <c r="M71" s="133"/>
      <c r="N71" s="60"/>
    </row>
    <row r="72" spans="1:14" ht="15.75" thickBot="1" x14ac:dyDescent="0.3">
      <c r="A72" s="134"/>
      <c r="B72" s="135"/>
      <c r="C72" s="63" t="s">
        <v>38</v>
      </c>
      <c r="D72" s="64">
        <v>59643.5</v>
      </c>
      <c r="E72" s="136"/>
      <c r="F72" s="136"/>
      <c r="G72" s="79">
        <v>26507.3</v>
      </c>
      <c r="H72" s="79">
        <v>25343.11</v>
      </c>
      <c r="I72" s="137">
        <v>51648.2</v>
      </c>
      <c r="J72" s="138">
        <f>I72/H72</f>
        <v>2.0379582458506471</v>
      </c>
      <c r="K72" s="136">
        <v>2</v>
      </c>
      <c r="L72" s="139">
        <f t="shared" si="1"/>
        <v>3.795824585064711E-2</v>
      </c>
      <c r="M72" s="140"/>
      <c r="N72" s="60"/>
    </row>
    <row r="73" spans="1:14" ht="38.25" customHeight="1" x14ac:dyDescent="0.25">
      <c r="A73" s="103">
        <v>18</v>
      </c>
      <c r="B73" s="141" t="s">
        <v>73</v>
      </c>
      <c r="C73" s="71" t="s">
        <v>20</v>
      </c>
      <c r="D73" s="72">
        <v>90031</v>
      </c>
      <c r="E73" s="71"/>
      <c r="F73" s="71"/>
      <c r="G73" s="72">
        <v>32438</v>
      </c>
      <c r="H73" s="72">
        <v>31247</v>
      </c>
      <c r="I73" s="116">
        <v>69863</v>
      </c>
      <c r="J73" s="73">
        <f t="shared" ref="J73:J96" si="2">I73/H73</f>
        <v>2.2358306397414154</v>
      </c>
      <c r="K73" s="71">
        <v>3.2</v>
      </c>
      <c r="L73" s="74">
        <f t="shared" si="1"/>
        <v>-0.9641693602585848</v>
      </c>
      <c r="M73" s="68"/>
      <c r="N73" s="60"/>
    </row>
    <row r="74" spans="1:14" ht="25.5" x14ac:dyDescent="0.25">
      <c r="A74" s="53"/>
      <c r="B74" s="142"/>
      <c r="C74" s="75" t="s">
        <v>74</v>
      </c>
      <c r="D74" s="76">
        <v>67144</v>
      </c>
      <c r="E74" s="75">
        <v>1</v>
      </c>
      <c r="F74" s="75"/>
      <c r="G74" s="76">
        <v>32438</v>
      </c>
      <c r="H74" s="76">
        <v>31247</v>
      </c>
      <c r="I74" s="56">
        <v>46109</v>
      </c>
      <c r="J74" s="57">
        <f t="shared" si="2"/>
        <v>1.4756296604474028</v>
      </c>
      <c r="K74" s="75">
        <v>2.8</v>
      </c>
      <c r="L74" s="78">
        <f t="shared" si="1"/>
        <v>-1.324370339552597</v>
      </c>
      <c r="M74" s="68">
        <v>1</v>
      </c>
      <c r="N74" s="60"/>
    </row>
    <row r="75" spans="1:14" ht="15.75" thickBot="1" x14ac:dyDescent="0.3">
      <c r="A75" s="104"/>
      <c r="B75" s="143"/>
      <c r="C75" s="81" t="s">
        <v>38</v>
      </c>
      <c r="D75" s="82">
        <v>63551</v>
      </c>
      <c r="E75" s="81"/>
      <c r="F75" s="81"/>
      <c r="G75" s="82">
        <v>32438</v>
      </c>
      <c r="H75" s="82">
        <v>31247</v>
      </c>
      <c r="I75" s="112">
        <v>34216</v>
      </c>
      <c r="J75" s="83">
        <f t="shared" si="2"/>
        <v>1.0950171216436777</v>
      </c>
      <c r="K75" s="81">
        <v>2</v>
      </c>
      <c r="L75" s="84">
        <f t="shared" ref="L75:L101" si="3">J75-K75</f>
        <v>-0.9049828783563223</v>
      </c>
      <c r="M75" s="68"/>
      <c r="N75" s="60"/>
    </row>
    <row r="76" spans="1:14" ht="38.25" customHeight="1" x14ac:dyDescent="0.25">
      <c r="A76" s="144">
        <v>19</v>
      </c>
      <c r="B76" s="145" t="s">
        <v>75</v>
      </c>
      <c r="C76" s="12" t="s">
        <v>20</v>
      </c>
      <c r="D76" s="146">
        <v>79149.3</v>
      </c>
      <c r="E76" s="88">
        <v>1</v>
      </c>
      <c r="F76" s="12"/>
      <c r="G76" s="69">
        <v>30220</v>
      </c>
      <c r="H76" s="69">
        <v>29358</v>
      </c>
      <c r="I76" s="69">
        <v>59355</v>
      </c>
      <c r="J76" s="50">
        <f t="shared" si="2"/>
        <v>2.0217657878602084</v>
      </c>
      <c r="K76" s="12">
        <v>3</v>
      </c>
      <c r="L76" s="51">
        <f t="shared" si="3"/>
        <v>-0.97823421213979156</v>
      </c>
      <c r="M76" s="68">
        <v>1</v>
      </c>
      <c r="N76" s="60"/>
    </row>
    <row r="77" spans="1:14" ht="16.5" thickBot="1" x14ac:dyDescent="0.3">
      <c r="A77" s="147"/>
      <c r="B77" s="148"/>
      <c r="C77" s="66" t="s">
        <v>38</v>
      </c>
      <c r="D77" s="149">
        <v>53592.27</v>
      </c>
      <c r="E77" s="97"/>
      <c r="F77" s="66"/>
      <c r="G77" s="79">
        <v>30220</v>
      </c>
      <c r="H77" s="79">
        <v>29358</v>
      </c>
      <c r="I77" s="79">
        <v>48365</v>
      </c>
      <c r="J77" s="65">
        <f t="shared" si="2"/>
        <v>1.6474214864772805</v>
      </c>
      <c r="K77" s="66">
        <v>2</v>
      </c>
      <c r="L77" s="67">
        <f t="shared" si="3"/>
        <v>-0.35257851352271952</v>
      </c>
      <c r="M77" s="68"/>
      <c r="N77" s="60"/>
    </row>
    <row r="78" spans="1:14" s="108" customFormat="1" ht="42.75" customHeight="1" thickBot="1" x14ac:dyDescent="0.3">
      <c r="A78" s="150">
        <v>20</v>
      </c>
      <c r="B78" s="151" t="s">
        <v>76</v>
      </c>
      <c r="C78" s="91" t="s">
        <v>20</v>
      </c>
      <c r="D78" s="92">
        <v>75488</v>
      </c>
      <c r="E78" s="91">
        <v>1</v>
      </c>
      <c r="F78" s="91"/>
      <c r="G78" s="92">
        <v>32533.3</v>
      </c>
      <c r="H78" s="92">
        <v>31354.76</v>
      </c>
      <c r="I78" s="92">
        <v>58841.67</v>
      </c>
      <c r="J78" s="152">
        <f>I78/H78</f>
        <v>1.8766423343696459</v>
      </c>
      <c r="K78" s="153">
        <v>2.5</v>
      </c>
      <c r="L78" s="154">
        <f t="shared" si="3"/>
        <v>-0.62335766563035411</v>
      </c>
      <c r="M78" s="107">
        <v>1</v>
      </c>
      <c r="N78" s="60"/>
    </row>
    <row r="79" spans="1:14" s="108" customFormat="1" ht="42.75" customHeight="1" thickBot="1" x14ac:dyDescent="0.3">
      <c r="A79" s="155"/>
      <c r="B79" s="156" t="s">
        <v>77</v>
      </c>
      <c r="C79" s="157" t="s">
        <v>20</v>
      </c>
      <c r="D79" s="158">
        <v>66327</v>
      </c>
      <c r="E79" s="159"/>
      <c r="F79" s="160"/>
      <c r="G79" s="161"/>
      <c r="H79" s="161"/>
      <c r="I79" s="161"/>
      <c r="J79" s="162"/>
      <c r="K79" s="163"/>
      <c r="L79" s="164"/>
      <c r="M79" s="107"/>
      <c r="N79" s="60"/>
    </row>
    <row r="80" spans="1:14" ht="37.5" customHeight="1" x14ac:dyDescent="0.25">
      <c r="A80" s="46">
        <v>21</v>
      </c>
      <c r="B80" s="47" t="s">
        <v>78</v>
      </c>
      <c r="C80" s="12" t="s">
        <v>79</v>
      </c>
      <c r="D80" s="69">
        <v>108760.44</v>
      </c>
      <c r="E80" s="12"/>
      <c r="F80" s="12"/>
      <c r="G80" s="69">
        <v>29555.1</v>
      </c>
      <c r="H80" s="69">
        <v>27735.9</v>
      </c>
      <c r="I80" s="69">
        <v>71234.100000000006</v>
      </c>
      <c r="J80" s="50">
        <f t="shared" si="2"/>
        <v>2.5682995684293641</v>
      </c>
      <c r="K80" s="12">
        <v>3.8</v>
      </c>
      <c r="L80" s="51">
        <f t="shared" si="3"/>
        <v>-1.2317004315706357</v>
      </c>
      <c r="M80" s="68"/>
      <c r="N80" s="60"/>
    </row>
    <row r="81" spans="1:15" ht="26.25" thickBot="1" x14ac:dyDescent="0.3">
      <c r="A81" s="61"/>
      <c r="B81" s="62"/>
      <c r="C81" s="66" t="s">
        <v>80</v>
      </c>
      <c r="D81" s="79">
        <v>62322.61</v>
      </c>
      <c r="E81" s="66">
        <v>1</v>
      </c>
      <c r="F81" s="66"/>
      <c r="G81" s="79">
        <v>29555.1</v>
      </c>
      <c r="H81" s="79">
        <v>27735.9</v>
      </c>
      <c r="I81" s="79">
        <v>44740.2</v>
      </c>
      <c r="J81" s="65">
        <f t="shared" si="2"/>
        <v>1.6130790780180198</v>
      </c>
      <c r="K81" s="66">
        <v>3</v>
      </c>
      <c r="L81" s="67">
        <f t="shared" si="3"/>
        <v>-1.3869209219819802</v>
      </c>
      <c r="M81" s="68">
        <v>1</v>
      </c>
      <c r="N81" s="60"/>
    </row>
    <row r="82" spans="1:15" ht="37.5" customHeight="1" thickBot="1" x14ac:dyDescent="0.3">
      <c r="A82" s="165">
        <v>22</v>
      </c>
      <c r="B82" s="151" t="s">
        <v>81</v>
      </c>
      <c r="C82" s="91" t="s">
        <v>20</v>
      </c>
      <c r="D82" s="92">
        <v>66600</v>
      </c>
      <c r="E82" s="91">
        <v>1</v>
      </c>
      <c r="F82" s="91"/>
      <c r="G82" s="92">
        <v>27695.33</v>
      </c>
      <c r="H82" s="92">
        <v>25491.53</v>
      </c>
      <c r="I82" s="92">
        <v>64845.24</v>
      </c>
      <c r="J82" s="93">
        <f t="shared" si="2"/>
        <v>2.5437955273771329</v>
      </c>
      <c r="K82" s="91">
        <v>3</v>
      </c>
      <c r="L82" s="94">
        <f t="shared" si="3"/>
        <v>-0.45620447262286712</v>
      </c>
      <c r="M82" s="68">
        <v>1</v>
      </c>
      <c r="N82" s="60"/>
    </row>
    <row r="83" spans="1:15" ht="38.25" customHeight="1" x14ac:dyDescent="0.25">
      <c r="A83" s="46">
        <v>23</v>
      </c>
      <c r="B83" s="47" t="s">
        <v>82</v>
      </c>
      <c r="C83" s="12" t="s">
        <v>83</v>
      </c>
      <c r="D83" s="69">
        <v>79279.009999999995</v>
      </c>
      <c r="E83" s="12"/>
      <c r="F83" s="12"/>
      <c r="G83" s="69">
        <v>34373.919999999998</v>
      </c>
      <c r="H83" s="69">
        <v>32405.52</v>
      </c>
      <c r="I83" s="69">
        <v>74726.23</v>
      </c>
      <c r="J83" s="50">
        <f t="shared" si="2"/>
        <v>2.3059722541097933</v>
      </c>
      <c r="K83" s="12">
        <v>2.6</v>
      </c>
      <c r="L83" s="51">
        <f t="shared" si="3"/>
        <v>-0.29402774589020675</v>
      </c>
      <c r="M83" s="68"/>
      <c r="N83" s="60"/>
    </row>
    <row r="84" spans="1:15" ht="15.75" thickBot="1" x14ac:dyDescent="0.3">
      <c r="A84" s="104"/>
      <c r="B84" s="95"/>
      <c r="C84" s="81" t="s">
        <v>84</v>
      </c>
      <c r="D84" s="82">
        <v>44458.78</v>
      </c>
      <c r="E84" s="66">
        <v>1</v>
      </c>
      <c r="F84" s="66"/>
      <c r="G84" s="79"/>
      <c r="H84" s="79"/>
      <c r="I84" s="79"/>
      <c r="J84" s="65" t="e">
        <f t="shared" si="2"/>
        <v>#DIV/0!</v>
      </c>
      <c r="K84" s="66">
        <v>2.2999999999999998</v>
      </c>
      <c r="L84" s="67" t="e">
        <f t="shared" si="3"/>
        <v>#DIV/0!</v>
      </c>
      <c r="M84" s="68">
        <v>1</v>
      </c>
      <c r="N84" s="60"/>
    </row>
    <row r="85" spans="1:15" ht="89.25" customHeight="1" x14ac:dyDescent="0.25">
      <c r="A85" s="46">
        <v>24</v>
      </c>
      <c r="B85" s="47" t="s">
        <v>85</v>
      </c>
      <c r="C85" s="12" t="s">
        <v>20</v>
      </c>
      <c r="D85" s="69">
        <v>89092</v>
      </c>
      <c r="E85" s="70"/>
      <c r="F85" s="71"/>
      <c r="G85" s="72">
        <v>24923</v>
      </c>
      <c r="H85" s="72">
        <v>24150</v>
      </c>
      <c r="I85" s="72">
        <v>63267</v>
      </c>
      <c r="J85" s="73">
        <f t="shared" si="2"/>
        <v>2.619751552795031</v>
      </c>
      <c r="K85" s="71">
        <v>3.8</v>
      </c>
      <c r="L85" s="74">
        <f t="shared" si="3"/>
        <v>-1.1802484472049688</v>
      </c>
      <c r="M85" s="68"/>
      <c r="N85" s="60"/>
    </row>
    <row r="86" spans="1:15" ht="15.75" thickBot="1" x14ac:dyDescent="0.3">
      <c r="A86" s="61"/>
      <c r="B86" s="62"/>
      <c r="C86" s="66" t="s">
        <v>38</v>
      </c>
      <c r="D86" s="79">
        <v>707767</v>
      </c>
      <c r="E86" s="80">
        <v>1</v>
      </c>
      <c r="F86" s="81"/>
      <c r="G86" s="82">
        <v>24923</v>
      </c>
      <c r="H86" s="82">
        <v>24150</v>
      </c>
      <c r="I86" s="82">
        <v>47467</v>
      </c>
      <c r="J86" s="83">
        <f t="shared" si="2"/>
        <v>1.9655072463768115</v>
      </c>
      <c r="K86" s="81">
        <v>2</v>
      </c>
      <c r="L86" s="84">
        <f t="shared" si="3"/>
        <v>-3.4492753623188488E-2</v>
      </c>
      <c r="M86" s="68">
        <v>1</v>
      </c>
      <c r="N86" s="60"/>
    </row>
    <row r="87" spans="1:15" s="108" customFormat="1" ht="25.5" customHeight="1" x14ac:dyDescent="0.25">
      <c r="A87" s="46">
        <v>25</v>
      </c>
      <c r="B87" s="47" t="s">
        <v>86</v>
      </c>
      <c r="C87" s="12" t="s">
        <v>87</v>
      </c>
      <c r="D87" s="161">
        <v>125614.33583333333</v>
      </c>
      <c r="E87" s="12"/>
      <c r="F87" s="12"/>
      <c r="G87" s="69">
        <v>33447</v>
      </c>
      <c r="H87" s="69">
        <v>32695.58</v>
      </c>
      <c r="I87" s="69">
        <v>99344.75</v>
      </c>
      <c r="J87" s="166">
        <f t="shared" si="2"/>
        <v>3.0384764546155778</v>
      </c>
      <c r="K87" s="12">
        <v>4</v>
      </c>
      <c r="L87" s="51">
        <f t="shared" si="3"/>
        <v>-0.9615235453844222</v>
      </c>
      <c r="M87" s="68"/>
      <c r="N87" s="60"/>
    </row>
    <row r="88" spans="1:15" ht="25.5" x14ac:dyDescent="0.25">
      <c r="A88" s="53"/>
      <c r="B88" s="54"/>
      <c r="C88" s="75" t="s">
        <v>70</v>
      </c>
      <c r="D88" s="76">
        <v>92039.383333333346</v>
      </c>
      <c r="E88" s="75">
        <v>1</v>
      </c>
      <c r="F88" s="75"/>
      <c r="G88" s="76">
        <v>33447</v>
      </c>
      <c r="H88" s="76">
        <v>32695.58</v>
      </c>
      <c r="I88" s="76">
        <v>58604.21</v>
      </c>
      <c r="J88" s="57">
        <f t="shared" si="2"/>
        <v>1.7924199540121324</v>
      </c>
      <c r="K88" s="75">
        <v>2.8</v>
      </c>
      <c r="L88" s="78">
        <f t="shared" si="3"/>
        <v>-1.0075800459878674</v>
      </c>
      <c r="M88" s="68">
        <v>1</v>
      </c>
      <c r="N88" s="60"/>
    </row>
    <row r="89" spans="1:15" ht="15.75" thickBot="1" x14ac:dyDescent="0.3">
      <c r="A89" s="61"/>
      <c r="B89" s="62"/>
      <c r="C89" s="66" t="s">
        <v>38</v>
      </c>
      <c r="D89" s="72">
        <v>76227.730833333335</v>
      </c>
      <c r="E89" s="66"/>
      <c r="F89" s="66"/>
      <c r="G89" s="79">
        <v>33447</v>
      </c>
      <c r="H89" s="79">
        <v>32695.58</v>
      </c>
      <c r="I89" s="79">
        <v>57752.67</v>
      </c>
      <c r="J89" s="65">
        <f t="shared" si="2"/>
        <v>1.7663754550309245</v>
      </c>
      <c r="K89" s="66">
        <v>2</v>
      </c>
      <c r="L89" s="67">
        <f t="shared" si="3"/>
        <v>-0.23362454496907548</v>
      </c>
      <c r="M89" s="68"/>
      <c r="N89" s="60"/>
    </row>
    <row r="90" spans="1:15" ht="38.25" customHeight="1" x14ac:dyDescent="0.25">
      <c r="A90" s="46">
        <v>27</v>
      </c>
      <c r="B90" s="47" t="s">
        <v>88</v>
      </c>
      <c r="C90" s="12" t="s">
        <v>83</v>
      </c>
      <c r="D90" s="69">
        <v>116227.49</v>
      </c>
      <c r="E90" s="12"/>
      <c r="F90" s="12"/>
      <c r="G90" s="69">
        <v>27674.799999999999</v>
      </c>
      <c r="H90" s="69">
        <v>26523.63</v>
      </c>
      <c r="I90" s="69">
        <v>59877.42</v>
      </c>
      <c r="J90" s="50">
        <f t="shared" si="2"/>
        <v>2.2575122635928793</v>
      </c>
      <c r="K90" s="12">
        <v>2.8</v>
      </c>
      <c r="L90" s="51">
        <f t="shared" si="3"/>
        <v>-0.54248773640712056</v>
      </c>
      <c r="M90" s="68"/>
      <c r="N90" s="60"/>
      <c r="O90" s="167"/>
    </row>
    <row r="91" spans="1:15" ht="38.25" x14ac:dyDescent="0.25">
      <c r="A91" s="53"/>
      <c r="B91" s="54"/>
      <c r="C91" s="75" t="s">
        <v>89</v>
      </c>
      <c r="D91" s="76">
        <v>82720.86</v>
      </c>
      <c r="E91" s="75">
        <v>1</v>
      </c>
      <c r="F91" s="75"/>
      <c r="G91" s="76">
        <v>27674.799999999999</v>
      </c>
      <c r="H91" s="76">
        <v>26523.63</v>
      </c>
      <c r="I91" s="76">
        <v>45778.39</v>
      </c>
      <c r="J91" s="57">
        <f t="shared" si="2"/>
        <v>1.7259473910622338</v>
      </c>
      <c r="K91" s="75">
        <v>2.5</v>
      </c>
      <c r="L91" s="78">
        <f t="shared" si="3"/>
        <v>-0.77405260893776617</v>
      </c>
      <c r="M91" s="125">
        <v>1</v>
      </c>
      <c r="N91" s="60"/>
    </row>
    <row r="92" spans="1:15" ht="25.5" x14ac:dyDescent="0.25">
      <c r="A92" s="53"/>
      <c r="B92" s="54"/>
      <c r="C92" s="75" t="s">
        <v>90</v>
      </c>
      <c r="D92" s="76">
        <v>82720.86</v>
      </c>
      <c r="E92" s="75"/>
      <c r="F92" s="75"/>
      <c r="G92" s="76">
        <v>27674.799999999999</v>
      </c>
      <c r="H92" s="76">
        <v>26523.63</v>
      </c>
      <c r="I92" s="76">
        <v>46085.05</v>
      </c>
      <c r="J92" s="57">
        <f t="shared" si="2"/>
        <v>1.7375091569291232</v>
      </c>
      <c r="K92" s="75">
        <v>2</v>
      </c>
      <c r="L92" s="78">
        <f t="shared" si="3"/>
        <v>-0.26249084307087678</v>
      </c>
      <c r="M92" s="127"/>
      <c r="N92" s="60"/>
    </row>
    <row r="93" spans="1:15" ht="15.75" thickBot="1" x14ac:dyDescent="0.3">
      <c r="A93" s="61"/>
      <c r="B93" s="62"/>
      <c r="C93" s="66" t="s">
        <v>35</v>
      </c>
      <c r="D93" s="79">
        <v>78869.789999999994</v>
      </c>
      <c r="E93" s="66"/>
      <c r="F93" s="66"/>
      <c r="G93" s="79">
        <v>27674.799999999999</v>
      </c>
      <c r="H93" s="79">
        <v>26523.63</v>
      </c>
      <c r="I93" s="79">
        <v>40691.17</v>
      </c>
      <c r="J93" s="65">
        <f t="shared" si="2"/>
        <v>1.5341478523113163</v>
      </c>
      <c r="K93" s="66">
        <v>2</v>
      </c>
      <c r="L93" s="67">
        <f t="shared" si="3"/>
        <v>-0.46585214768868366</v>
      </c>
      <c r="M93" s="68"/>
      <c r="N93" s="60"/>
    </row>
    <row r="94" spans="1:15" ht="25.5" customHeight="1" x14ac:dyDescent="0.25">
      <c r="A94" s="103">
        <v>28</v>
      </c>
      <c r="B94" s="86" t="s">
        <v>91</v>
      </c>
      <c r="C94" s="71" t="s">
        <v>87</v>
      </c>
      <c r="D94" s="72">
        <v>81648.679999999993</v>
      </c>
      <c r="E94" s="71"/>
      <c r="F94" s="71"/>
      <c r="G94" s="72">
        <v>27228.799999999999</v>
      </c>
      <c r="H94" s="72">
        <v>25148.799999999999</v>
      </c>
      <c r="I94" s="72">
        <v>67025.820000000007</v>
      </c>
      <c r="J94" s="73">
        <f t="shared" si="2"/>
        <v>2.6651697098867544</v>
      </c>
      <c r="K94" s="71">
        <v>3</v>
      </c>
      <c r="L94" s="74">
        <f t="shared" si="3"/>
        <v>-0.33483029011324561</v>
      </c>
      <c r="M94" s="68"/>
      <c r="N94" s="60"/>
    </row>
    <row r="95" spans="1:15" ht="38.25" x14ac:dyDescent="0.25">
      <c r="A95" s="53"/>
      <c r="B95" s="54"/>
      <c r="C95" s="75" t="s">
        <v>92</v>
      </c>
      <c r="D95" s="76">
        <v>51063.31</v>
      </c>
      <c r="E95" s="75" t="s">
        <v>71</v>
      </c>
      <c r="F95" s="75"/>
      <c r="G95" s="76">
        <v>27228.799999999999</v>
      </c>
      <c r="H95" s="76">
        <v>25148.799999999999</v>
      </c>
      <c r="I95" s="76">
        <v>48610.080000000002</v>
      </c>
      <c r="J95" s="57">
        <f t="shared" si="2"/>
        <v>1.9328985876065659</v>
      </c>
      <c r="K95" s="75">
        <v>2</v>
      </c>
      <c r="L95" s="78">
        <f t="shared" si="3"/>
        <v>-6.7101412393434146E-2</v>
      </c>
      <c r="M95" s="125" t="s">
        <v>71</v>
      </c>
      <c r="N95" s="60"/>
    </row>
    <row r="96" spans="1:15" ht="25.5" x14ac:dyDescent="0.25">
      <c r="A96" s="53"/>
      <c r="B96" s="54"/>
      <c r="C96" s="75" t="s">
        <v>93</v>
      </c>
      <c r="D96" s="76">
        <v>47863.24</v>
      </c>
      <c r="E96" s="75"/>
      <c r="F96" s="75"/>
      <c r="G96" s="76">
        <v>27228.799999999999</v>
      </c>
      <c r="H96" s="76">
        <v>25148.799999999999</v>
      </c>
      <c r="I96" s="76">
        <v>46892.41</v>
      </c>
      <c r="J96" s="57">
        <f t="shared" si="2"/>
        <v>1.8645983108537985</v>
      </c>
      <c r="K96" s="75">
        <v>2</v>
      </c>
      <c r="L96" s="78">
        <f t="shared" si="3"/>
        <v>-0.13540168914620154</v>
      </c>
      <c r="M96" s="126"/>
      <c r="N96" s="60"/>
    </row>
    <row r="97" spans="1:14" ht="38.25" x14ac:dyDescent="0.25">
      <c r="A97" s="53"/>
      <c r="B97" s="54"/>
      <c r="C97" s="75" t="s">
        <v>94</v>
      </c>
      <c r="D97" s="76">
        <v>47729.24</v>
      </c>
      <c r="E97" s="75"/>
      <c r="F97" s="75"/>
      <c r="G97" s="76">
        <v>27228.799999999999</v>
      </c>
      <c r="H97" s="76">
        <v>25148.799999999999</v>
      </c>
      <c r="I97" s="76">
        <v>45122.21</v>
      </c>
      <c r="J97" s="57">
        <f>I97/H97</f>
        <v>1.7942092664461127</v>
      </c>
      <c r="K97" s="75">
        <v>2</v>
      </c>
      <c r="L97" s="78">
        <f t="shared" si="3"/>
        <v>-0.20579073355388733</v>
      </c>
      <c r="M97" s="127"/>
      <c r="N97" s="60"/>
    </row>
    <row r="98" spans="1:14" ht="15.75" thickBot="1" x14ac:dyDescent="0.3">
      <c r="A98" s="104"/>
      <c r="B98" s="95"/>
      <c r="C98" s="81" t="s">
        <v>38</v>
      </c>
      <c r="D98" s="82">
        <v>46834.58</v>
      </c>
      <c r="E98" s="81"/>
      <c r="F98" s="81"/>
      <c r="G98" s="82">
        <v>27228.799999999999</v>
      </c>
      <c r="H98" s="82">
        <v>25148.799999999999</v>
      </c>
      <c r="I98" s="82">
        <v>46174.66</v>
      </c>
      <c r="J98" s="83">
        <f t="shared" ref="J98:J104" si="4">I98/H98</f>
        <v>1.8360581817025068</v>
      </c>
      <c r="K98" s="81">
        <v>2</v>
      </c>
      <c r="L98" s="84">
        <f t="shared" si="3"/>
        <v>-0.16394181829749321</v>
      </c>
      <c r="M98" s="68"/>
      <c r="N98" s="60"/>
    </row>
    <row r="99" spans="1:14" ht="21" customHeight="1" x14ac:dyDescent="0.25">
      <c r="A99" s="46">
        <v>29</v>
      </c>
      <c r="B99" s="47" t="s">
        <v>95</v>
      </c>
      <c r="C99" s="12" t="s">
        <v>79</v>
      </c>
      <c r="D99" s="69">
        <v>99988.22</v>
      </c>
      <c r="E99" s="12"/>
      <c r="F99" s="12"/>
      <c r="G99" s="69">
        <v>31320.92</v>
      </c>
      <c r="H99" s="69">
        <v>28462.51</v>
      </c>
      <c r="I99" s="69">
        <v>72554.2</v>
      </c>
      <c r="J99" s="50">
        <f t="shared" si="4"/>
        <v>2.5491146072500284</v>
      </c>
      <c r="K99" s="12">
        <v>3</v>
      </c>
      <c r="L99" s="51">
        <f t="shared" si="3"/>
        <v>-0.45088539274997164</v>
      </c>
      <c r="M99" s="68"/>
      <c r="N99" s="60"/>
    </row>
    <row r="100" spans="1:14" ht="24.75" customHeight="1" x14ac:dyDescent="0.25">
      <c r="A100" s="53"/>
      <c r="B100" s="54"/>
      <c r="C100" s="75" t="s">
        <v>96</v>
      </c>
      <c r="D100" s="76"/>
      <c r="E100" s="75">
        <v>1</v>
      </c>
      <c r="F100" s="75"/>
      <c r="G100" s="76">
        <v>31320.92</v>
      </c>
      <c r="H100" s="76">
        <v>28462.51</v>
      </c>
      <c r="I100" s="76">
        <v>35267.94</v>
      </c>
      <c r="J100" s="57">
        <f t="shared" si="4"/>
        <v>1.2391015409392918</v>
      </c>
      <c r="K100" s="75">
        <v>2</v>
      </c>
      <c r="L100" s="78">
        <f t="shared" si="3"/>
        <v>-0.76089845906070819</v>
      </c>
      <c r="M100" s="68">
        <v>1</v>
      </c>
      <c r="N100" s="60"/>
    </row>
    <row r="101" spans="1:14" ht="15.75" thickBot="1" x14ac:dyDescent="0.3">
      <c r="A101" s="61"/>
      <c r="B101" s="62"/>
      <c r="C101" s="66" t="s">
        <v>38</v>
      </c>
      <c r="D101" s="79">
        <v>48519.55</v>
      </c>
      <c r="E101" s="66"/>
      <c r="F101" s="66"/>
      <c r="G101" s="79">
        <v>31320.92</v>
      </c>
      <c r="H101" s="79">
        <v>28462.51</v>
      </c>
      <c r="I101" s="79">
        <v>52564.62</v>
      </c>
      <c r="J101" s="65">
        <f t="shared" si="4"/>
        <v>1.8468019861916607</v>
      </c>
      <c r="K101" s="66">
        <v>2</v>
      </c>
      <c r="L101" s="67">
        <f t="shared" si="3"/>
        <v>-0.15319801380833931</v>
      </c>
      <c r="M101" s="168"/>
      <c r="N101" s="60"/>
    </row>
    <row r="102" spans="1:14" ht="18.75" hidden="1" customHeight="1" x14ac:dyDescent="0.25">
      <c r="A102" s="169"/>
      <c r="B102" s="170"/>
      <c r="C102" s="170"/>
      <c r="D102" s="170"/>
      <c r="E102" s="170"/>
      <c r="F102" s="170"/>
      <c r="G102" s="72"/>
      <c r="H102" s="72"/>
      <c r="I102" s="171"/>
      <c r="J102" s="73" t="e">
        <f t="shared" si="4"/>
        <v>#DIV/0!</v>
      </c>
      <c r="K102" s="170"/>
      <c r="L102" s="170"/>
      <c r="M102" s="170"/>
      <c r="N102" s="22"/>
    </row>
    <row r="103" spans="1:14" ht="18.75" hidden="1" customHeight="1" x14ac:dyDescent="0.3">
      <c r="A103" s="169"/>
      <c r="B103" s="172"/>
      <c r="C103" s="173"/>
      <c r="D103" s="173"/>
      <c r="E103" s="173"/>
      <c r="F103" s="173"/>
      <c r="G103" s="72"/>
      <c r="H103" s="72"/>
      <c r="I103" s="174"/>
      <c r="J103" s="73" t="e">
        <f t="shared" si="4"/>
        <v>#DIV/0!</v>
      </c>
      <c r="K103" s="173"/>
      <c r="L103" s="173"/>
      <c r="M103" s="173"/>
      <c r="N103" s="175"/>
    </row>
    <row r="104" spans="1:14" ht="18.75" hidden="1" customHeight="1" x14ac:dyDescent="0.3">
      <c r="A104" s="176"/>
      <c r="B104" s="177"/>
      <c r="C104" s="178"/>
      <c r="D104" s="173"/>
      <c r="E104" s="173"/>
      <c r="F104" s="173"/>
      <c r="G104" s="69"/>
      <c r="H104" s="69"/>
      <c r="I104" s="179"/>
      <c r="J104" s="57" t="e">
        <f t="shared" si="4"/>
        <v>#DIV/0!</v>
      </c>
      <c r="K104" s="178"/>
      <c r="L104" s="178"/>
      <c r="M104" s="178"/>
      <c r="N104" s="180"/>
    </row>
    <row r="105" spans="1:14" ht="18.75" x14ac:dyDescent="0.3">
      <c r="A105" s="176"/>
      <c r="B105" s="177"/>
      <c r="C105" s="178"/>
      <c r="D105" s="178"/>
      <c r="E105" s="178"/>
      <c r="F105" s="178"/>
      <c r="G105" s="179"/>
      <c r="H105" s="179"/>
      <c r="I105" s="179"/>
      <c r="J105" s="57"/>
      <c r="K105" s="178"/>
      <c r="L105" s="178"/>
      <c r="M105" s="178"/>
      <c r="N105" s="180"/>
    </row>
    <row r="106" spans="1:14" x14ac:dyDescent="0.25">
      <c r="A106" s="176"/>
      <c r="B106" s="178"/>
      <c r="C106" s="178"/>
      <c r="D106" s="178"/>
      <c r="E106" s="178"/>
      <c r="F106" s="178"/>
      <c r="G106" s="178"/>
      <c r="H106" s="178"/>
      <c r="I106" s="178"/>
      <c r="J106" s="57"/>
      <c r="K106" s="178"/>
      <c r="L106" s="178"/>
      <c r="M106" s="178"/>
      <c r="N106" s="180"/>
    </row>
    <row r="107" spans="1:14" x14ac:dyDescent="0.25">
      <c r="A107" s="181"/>
      <c r="B107" s="182"/>
      <c r="C107" s="182"/>
      <c r="D107" s="182"/>
      <c r="E107" s="182"/>
      <c r="F107" s="182"/>
      <c r="G107" s="182"/>
      <c r="H107" s="182"/>
      <c r="I107" s="182"/>
      <c r="J107" s="183"/>
      <c r="K107" s="183"/>
      <c r="L107" s="183"/>
      <c r="M107" s="183"/>
    </row>
  </sheetData>
  <mergeCells count="77">
    <mergeCell ref="A99:A101"/>
    <mergeCell ref="B99:B101"/>
    <mergeCell ref="A90:A93"/>
    <mergeCell ref="B90:B93"/>
    <mergeCell ref="M91:M92"/>
    <mergeCell ref="A94:A98"/>
    <mergeCell ref="B94:B98"/>
    <mergeCell ref="M95:M97"/>
    <mergeCell ref="A83:A84"/>
    <mergeCell ref="B83:B84"/>
    <mergeCell ref="A85:A86"/>
    <mergeCell ref="B85:B86"/>
    <mergeCell ref="A87:A89"/>
    <mergeCell ref="B87:B89"/>
    <mergeCell ref="A73:A75"/>
    <mergeCell ref="B73:B75"/>
    <mergeCell ref="A76:A77"/>
    <mergeCell ref="B76:B77"/>
    <mergeCell ref="A80:A81"/>
    <mergeCell ref="B80:B81"/>
    <mergeCell ref="A54:A64"/>
    <mergeCell ref="B54:B64"/>
    <mergeCell ref="M55:M63"/>
    <mergeCell ref="A65:A68"/>
    <mergeCell ref="B65:B68"/>
    <mergeCell ref="A69:A72"/>
    <mergeCell ref="B69:B72"/>
    <mergeCell ref="M70:M71"/>
    <mergeCell ref="M40:M41"/>
    <mergeCell ref="A43:A45"/>
    <mergeCell ref="B43:B45"/>
    <mergeCell ref="A46:A48"/>
    <mergeCell ref="B46:B48"/>
    <mergeCell ref="A49:A53"/>
    <mergeCell ref="B49:B53"/>
    <mergeCell ref="M50:M52"/>
    <mergeCell ref="A33:A35"/>
    <mergeCell ref="B33:B35"/>
    <mergeCell ref="A36:A38"/>
    <mergeCell ref="B36:B38"/>
    <mergeCell ref="A39:A42"/>
    <mergeCell ref="B39:B42"/>
    <mergeCell ref="B21:B23"/>
    <mergeCell ref="A24:A26"/>
    <mergeCell ref="B24:B26"/>
    <mergeCell ref="A27:A29"/>
    <mergeCell ref="B27:B29"/>
    <mergeCell ref="A30:A32"/>
    <mergeCell ref="B30:B32"/>
    <mergeCell ref="A9:A11"/>
    <mergeCell ref="B9:B11"/>
    <mergeCell ref="N9:N102"/>
    <mergeCell ref="A12:A14"/>
    <mergeCell ref="B12:B14"/>
    <mergeCell ref="A15:A17"/>
    <mergeCell ref="B15:B17"/>
    <mergeCell ref="A18:A20"/>
    <mergeCell ref="B18:B20"/>
    <mergeCell ref="A21:A23"/>
    <mergeCell ref="L5:L7"/>
    <mergeCell ref="M5:M7"/>
    <mergeCell ref="N5:N7"/>
    <mergeCell ref="D6:D7"/>
    <mergeCell ref="G6:G7"/>
    <mergeCell ref="H6:H7"/>
    <mergeCell ref="I6:J6"/>
    <mergeCell ref="K6:K7"/>
    <mergeCell ref="B1:N1"/>
    <mergeCell ref="B2:D2"/>
    <mergeCell ref="C3:N3"/>
    <mergeCell ref="C4:N4"/>
    <mergeCell ref="A5:A7"/>
    <mergeCell ref="B5:B7"/>
    <mergeCell ref="C5:C7"/>
    <mergeCell ref="E5:E7"/>
    <mergeCell ref="F5:F7"/>
    <mergeCell ref="G5:K5"/>
  </mergeCells>
  <hyperlinks>
    <hyperlink ref="J7" location="_ftn2" display="_ftn2" xr:uid="{94C33887-D25E-4BF9-8A23-9F936CF1C7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Admin_Ilia</dc:creator>
  <cp:lastModifiedBy>Admin_Ilia</cp:lastModifiedBy>
  <dcterms:created xsi:type="dcterms:W3CDTF">2022-05-23T04:56:42Z</dcterms:created>
  <dcterms:modified xsi:type="dcterms:W3CDTF">2022-05-23T04:56:52Z</dcterms:modified>
</cp:coreProperties>
</file>