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(2013)\2021\Демография  - 21\2021\Есте-е дви-е-21г\Демография -2021\Демография по мес-м  2021г\"/>
    </mc:Choice>
  </mc:AlternateContent>
  <bookViews>
    <workbookView xWindow="0" yWindow="0" windowWidth="20160" windowHeight="9024" activeTab="5"/>
  </bookViews>
  <sheets>
    <sheet name="Демография-4  мес-21" sheetId="1" r:id="rId1"/>
    <sheet name="по класс бол" sheetId="4" r:id="rId2"/>
    <sheet name="по класс бол-2" sheetId="5" r:id="rId3"/>
    <sheet name="по клас. бол-трудосп возр" sheetId="2" r:id="rId4"/>
    <sheet name="по клас. бол. трудосп возр-2" sheetId="3" r:id="rId5"/>
    <sheet name="от внеш причин" sheetId="6" r:id="rId6"/>
    <sheet name="от травм-в трудосп возрс" sheetId="8" r:id="rId7"/>
  </sheets>
  <externalReferences>
    <externalReference r:id="rId8"/>
    <externalReference r:id="rId9"/>
    <externalReference r:id="rId10"/>
    <externalReference r:id="rId11"/>
  </externalReferences>
  <definedNames>
    <definedName name="Excel_BuiltIn_Print_Area_19">#REF!</definedName>
    <definedName name="Excel_BuiltIn_Print_Area_20">#REF!</definedName>
    <definedName name="Excel_BuiltIn_Print_Area_21">#REF!</definedName>
    <definedName name="Excel_BuiltIn_Print_Area_25">#REF!</definedName>
    <definedName name="Excel_BuiltIn_Print_Area_29">#REF!</definedName>
    <definedName name="Excel_BuiltIn_Print_Area_32">#REF!</definedName>
    <definedName name="Excel_BuiltIn_Print_Area_33">#REF!</definedName>
    <definedName name="Excel_BuiltIn_Print_Area_8">#REF!</definedName>
    <definedName name="_xlnm.Print_Area" localSheetId="0">'Демография-4  мес-21'!$A$1:$AC$34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9" i="4" l="1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AC21" i="1" l="1"/>
  <c r="O20" i="1" l="1"/>
  <c r="G20" i="1"/>
  <c r="Z20" i="1"/>
  <c r="J20" i="1" l="1"/>
  <c r="P20" i="1"/>
  <c r="AA20" i="1"/>
  <c r="F20" i="1"/>
  <c r="H20" i="1"/>
  <c r="I20" i="1"/>
  <c r="L20" i="1" l="1"/>
  <c r="N20" i="1"/>
  <c r="M20" i="1"/>
  <c r="K20" i="1"/>
</calcChain>
</file>

<file path=xl/sharedStrings.xml><?xml version="1.0" encoding="utf-8"?>
<sst xmlns="http://schemas.openxmlformats.org/spreadsheetml/2006/main" count="431" uniqueCount="195">
  <si>
    <r>
      <t xml:space="preserve">Смертность   детская      за 4 мес </t>
    </r>
    <r>
      <rPr>
        <u/>
        <sz val="12"/>
        <rFont val="Arial"/>
        <family val="2"/>
        <charset val="204"/>
      </rPr>
      <t xml:space="preserve">2018г </t>
    </r>
    <r>
      <rPr>
        <sz val="12"/>
        <rFont val="Arial"/>
        <family val="2"/>
        <charset val="204"/>
      </rPr>
      <t xml:space="preserve"> </t>
    </r>
  </si>
  <si>
    <r>
      <t xml:space="preserve">Смертность   детская      за 4 мес </t>
    </r>
    <r>
      <rPr>
        <u/>
        <sz val="12"/>
        <rFont val="Arial"/>
        <family val="2"/>
        <charset val="204"/>
      </rPr>
      <t xml:space="preserve">2019г </t>
    </r>
    <r>
      <rPr>
        <sz val="12"/>
        <rFont val="Arial"/>
        <family val="2"/>
        <charset val="204"/>
      </rPr>
      <t xml:space="preserve"> </t>
    </r>
  </si>
  <si>
    <t>Динамика        %    (2021 к 2020г)</t>
  </si>
  <si>
    <r>
      <t xml:space="preserve">Смертность   детская      за 4 мес </t>
    </r>
    <r>
      <rPr>
        <u/>
        <sz val="12"/>
        <rFont val="Arial"/>
        <family val="2"/>
        <charset val="204"/>
      </rPr>
      <t xml:space="preserve">2020г </t>
    </r>
    <r>
      <rPr>
        <sz val="12"/>
        <rFont val="Arial"/>
        <family val="2"/>
        <charset val="204"/>
      </rPr>
      <t xml:space="preserve"> </t>
    </r>
  </si>
  <si>
    <t>Население дет-е на нач-о 2020г</t>
  </si>
  <si>
    <r>
      <t xml:space="preserve">Смертность   детская      за 4 мес </t>
    </r>
    <r>
      <rPr>
        <b/>
        <u/>
        <sz val="12"/>
        <rFont val="Arial"/>
        <family val="2"/>
        <charset val="204"/>
      </rPr>
      <t xml:space="preserve">2021г </t>
    </r>
    <r>
      <rPr>
        <b/>
        <sz val="12"/>
        <rFont val="Arial"/>
        <family val="2"/>
        <charset val="204"/>
      </rPr>
      <t xml:space="preserve"> </t>
    </r>
  </si>
  <si>
    <t>0-4г</t>
  </si>
  <si>
    <t>0-17л</t>
  </si>
  <si>
    <t>15-17л</t>
  </si>
  <si>
    <t>0 - 14л</t>
  </si>
  <si>
    <r>
      <t>Детская  смертность за   4  мес.  2021г</t>
    </r>
    <r>
      <rPr>
        <u/>
        <sz val="14"/>
        <rFont val="Arial"/>
        <family val="2"/>
        <charset val="204"/>
      </rPr>
      <t xml:space="preserve">  </t>
    </r>
    <r>
      <rPr>
        <b/>
        <sz val="14"/>
        <rFont val="Arial"/>
        <family val="2"/>
        <charset val="204"/>
      </rPr>
      <t xml:space="preserve"> (на 10 тыс. детского    населения) </t>
    </r>
  </si>
  <si>
    <t>** материнская смертность на 100 тыс. родившихся живыми</t>
  </si>
  <si>
    <r>
      <t xml:space="preserve">4 мес  </t>
    </r>
    <r>
      <rPr>
        <u/>
        <sz val="10"/>
        <rFont val="Times New Roman"/>
        <family val="1"/>
        <charset val="204"/>
      </rPr>
      <t>2018г.</t>
    </r>
  </si>
  <si>
    <r>
      <t xml:space="preserve">4 мес  </t>
    </r>
    <r>
      <rPr>
        <u/>
        <sz val="10"/>
        <rFont val="Times New Roman"/>
        <family val="1"/>
        <charset val="204"/>
      </rPr>
      <t>2019г.</t>
    </r>
  </si>
  <si>
    <t xml:space="preserve">Динамика: (2021г к 2020г)        абс. чис. ( +,- ) показ-и ( в %)                                                                                </t>
  </si>
  <si>
    <r>
      <t xml:space="preserve">4 мес  </t>
    </r>
    <r>
      <rPr>
        <u/>
        <sz val="10"/>
        <rFont val="Times New Roman"/>
        <family val="1"/>
        <charset val="204"/>
      </rPr>
      <t>2020г.</t>
    </r>
  </si>
  <si>
    <t>Удельный вес  в    %   от общего числа умерших</t>
  </si>
  <si>
    <r>
      <t xml:space="preserve">РА   за 4 мес.   </t>
    </r>
    <r>
      <rPr>
        <b/>
        <u/>
        <sz val="12"/>
        <rFont val="Times New Roman"/>
        <family val="1"/>
        <charset val="204"/>
      </rPr>
      <t>2021г.</t>
    </r>
  </si>
  <si>
    <t>Горно-Алтайск</t>
  </si>
  <si>
    <t>село</t>
  </si>
  <si>
    <t>Чемальский</t>
  </si>
  <si>
    <t>У-Коксинский</t>
  </si>
  <si>
    <t>Усть-Канский</t>
  </si>
  <si>
    <t>Кош-Агачский</t>
  </si>
  <si>
    <t>Улаганский</t>
  </si>
  <si>
    <t>Онгудайский</t>
  </si>
  <si>
    <t>Шебалинский</t>
  </si>
  <si>
    <t>Турочакский</t>
  </si>
  <si>
    <t>Чойский</t>
  </si>
  <si>
    <t>Майминский</t>
  </si>
  <si>
    <t>ОП</t>
  </si>
  <si>
    <t>Жен</t>
  </si>
  <si>
    <t>Муж</t>
  </si>
  <si>
    <t>мертрож.</t>
  </si>
  <si>
    <t xml:space="preserve">0-6 дней </t>
  </si>
  <si>
    <r>
      <t xml:space="preserve">Показатель  на </t>
    </r>
    <r>
      <rPr>
        <b/>
        <u val="singleAccounting"/>
        <sz val="10"/>
        <rFont val="Arial"/>
        <family val="2"/>
        <charset val="204"/>
      </rPr>
      <t xml:space="preserve">10. 000 </t>
    </r>
    <r>
      <rPr>
        <b/>
        <u val="singleAccounting"/>
        <sz val="9"/>
        <rFont val="Arial"/>
        <family val="2"/>
        <charset val="204"/>
      </rPr>
      <t xml:space="preserve"> дет.  Нас.  </t>
    </r>
  </si>
  <si>
    <t>От  0    до 18 лет</t>
  </si>
  <si>
    <t>От 15г.    до 18 лет</t>
  </si>
  <si>
    <t>Материнская смертность**</t>
  </si>
  <si>
    <t>Мертворожда емость</t>
  </si>
  <si>
    <t>Пери-  наталь-ная</t>
  </si>
  <si>
    <t>Мла-    ден-   чес-  кая</t>
  </si>
  <si>
    <t xml:space="preserve"> На тыс.       труд. возр. </t>
  </si>
  <si>
    <t>Общая    на тыс. нас.</t>
  </si>
  <si>
    <t>Рождаемость на тыс. нас.</t>
  </si>
  <si>
    <t>Мате рин ская смерть</t>
  </si>
  <si>
    <t>С 55/60 и выше</t>
  </si>
  <si>
    <t>От 16 до 55/60 лет.</t>
  </si>
  <si>
    <t xml:space="preserve"> Перинатал.</t>
  </si>
  <si>
    <t>От 1г.    до 15 лет</t>
  </si>
  <si>
    <t>До 1год</t>
  </si>
  <si>
    <t>Всего</t>
  </si>
  <si>
    <t>0-4 года,</t>
  </si>
  <si>
    <t>Детск нас-е  на 01.01.  2020</t>
  </si>
  <si>
    <t>от 0 - 17 лет</t>
  </si>
  <si>
    <r>
      <t xml:space="preserve">Населе    ние трудо   спо-  собного возраста на </t>
    </r>
    <r>
      <rPr>
        <b/>
        <u/>
        <sz val="9"/>
        <rFont val="Times New Roman Cyr"/>
        <family val="1"/>
        <charset val="204"/>
      </rPr>
      <t>01.01. 2020г</t>
    </r>
  </si>
  <si>
    <t>Естест-  вен ный при  рост  на 1000 чел.</t>
  </si>
  <si>
    <t xml:space="preserve">Показатели смертности </t>
  </si>
  <si>
    <t xml:space="preserve">                   У М Е Р Л О </t>
  </si>
  <si>
    <r>
      <t>Всего роди-лось</t>
    </r>
    <r>
      <rPr>
        <b/>
        <u/>
        <sz val="14"/>
        <rFont val="Times New Roman Cyr"/>
        <charset val="204"/>
      </rPr>
      <t xml:space="preserve"> живы-ми</t>
    </r>
  </si>
  <si>
    <t>Населе- ние по естес-у приросту  в  2021г</t>
  </si>
  <si>
    <t>Районы</t>
  </si>
  <si>
    <t>№ п/п</t>
  </si>
  <si>
    <t>Данные предварительные!</t>
  </si>
  <si>
    <t xml:space="preserve">     Республики Алтай    за 4 месяцев   2021 год</t>
  </si>
  <si>
    <t>Демографические показатели. Естественное  движение населения *</t>
  </si>
  <si>
    <r>
      <t xml:space="preserve">Структура смертности </t>
    </r>
    <r>
      <rPr>
        <b/>
        <i/>
        <u/>
        <sz val="18"/>
        <rFont val="Times New Roman Cyr"/>
        <family val="1"/>
        <charset val="204"/>
      </rPr>
      <t xml:space="preserve">трудоспособного </t>
    </r>
    <r>
      <rPr>
        <b/>
        <sz val="18"/>
        <rFont val="Times New Roman Cyr"/>
        <family val="1"/>
        <charset val="204"/>
      </rPr>
      <t xml:space="preserve"> населения по классам болезни                            за</t>
    </r>
    <r>
      <rPr>
        <b/>
        <sz val="22"/>
        <rFont val="Times New Roman Cyr"/>
        <family val="1"/>
        <charset val="204"/>
      </rPr>
      <t xml:space="preserve"> 4 месяцев 2021</t>
    </r>
    <r>
      <rPr>
        <b/>
        <sz val="18"/>
        <rFont val="Times New Roman Cyr"/>
        <family val="1"/>
        <charset val="204"/>
      </rPr>
      <t>г.</t>
    </r>
  </si>
  <si>
    <t>(на 100 тыс. населения трудоспособного  возраста)</t>
  </si>
  <si>
    <t xml:space="preserve">№ </t>
  </si>
  <si>
    <t>Территория</t>
  </si>
  <si>
    <t>Население на 01.01. 2020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</si>
  <si>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</si>
  <si>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</si>
  <si>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</si>
  <si>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</si>
  <si>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</si>
  <si>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</si>
  <si>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</si>
  <si>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</si>
  <si>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</si>
  <si>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</si>
  <si>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</si>
  <si>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</si>
  <si>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</si>
  <si>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</si>
  <si>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</si>
  <si>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</si>
  <si>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</si>
  <si>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</si>
  <si>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A00-R99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</si>
  <si>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</si>
  <si>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</si>
  <si>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</si>
  <si>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</si>
  <si>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</si>
  <si>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</si>
  <si>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</si>
  <si>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</si>
  <si>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</si>
  <si>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</si>
  <si>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</si>
  <si>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</si>
  <si>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Q00-Q99</t>
  </si>
  <si>
    <t>R00-R99</t>
  </si>
  <si>
    <t>S00-T98</t>
  </si>
  <si>
    <t>U07,1</t>
  </si>
  <si>
    <t>A15-А19.9</t>
  </si>
  <si>
    <t>*</t>
  </si>
  <si>
    <t>г. Г-Алтайск</t>
  </si>
  <si>
    <t>РА 4 мес 2021г.      (абс. чис.)</t>
  </si>
  <si>
    <t>Удельный вес от общей смертности</t>
  </si>
  <si>
    <t>Пок-ли смерт. РА  -  4 мес.   2021г   (на 100 тыс. трудосп-о нас. )</t>
  </si>
  <si>
    <t xml:space="preserve"> 4 мес.   2020г  </t>
  </si>
  <si>
    <t xml:space="preserve"> 2021г.   к   2020г. в %</t>
  </si>
  <si>
    <t>РА 4 мес 2020г.(абс. чис)</t>
  </si>
  <si>
    <t xml:space="preserve"> 4 мес.   2019г  </t>
  </si>
  <si>
    <t xml:space="preserve"> 4 мес.   2018г  </t>
  </si>
  <si>
    <r>
      <t xml:space="preserve">Структура смертности </t>
    </r>
    <r>
      <rPr>
        <b/>
        <i/>
        <u/>
        <sz val="18"/>
        <rFont val="Times New Roman Cyr"/>
        <family val="1"/>
        <charset val="204"/>
      </rPr>
      <t xml:space="preserve">трудоспособного </t>
    </r>
    <r>
      <rPr>
        <b/>
        <sz val="18"/>
        <rFont val="Times New Roman Cyr"/>
        <family val="1"/>
        <charset val="204"/>
      </rPr>
      <t xml:space="preserve"> населения по классам болезни за</t>
    </r>
    <r>
      <rPr>
        <b/>
        <sz val="22"/>
        <rFont val="Times New Roman Cyr"/>
        <family val="1"/>
        <charset val="204"/>
      </rPr>
      <t xml:space="preserve"> 4 месяцев 2021</t>
    </r>
    <r>
      <rPr>
        <b/>
        <sz val="18"/>
        <rFont val="Times New Roman Cyr"/>
        <family val="1"/>
        <charset val="204"/>
      </rPr>
      <t>г.</t>
    </r>
  </si>
  <si>
    <t>(на 100 тыс. население трудоспособного  возраста)</t>
  </si>
  <si>
    <t>Показатели  смертности  трудоспособ-о  нас-я  РА  за  4 мес. 2021г</t>
  </si>
  <si>
    <r>
      <t>Структура смертности  населения по классам болезни за</t>
    </r>
    <r>
      <rPr>
        <b/>
        <sz val="22"/>
        <rFont val="Times New Roman Cyr"/>
        <family val="1"/>
        <charset val="204"/>
      </rPr>
      <t xml:space="preserve">   4  месяца  </t>
    </r>
    <r>
      <rPr>
        <b/>
        <sz val="18"/>
        <rFont val="Times New Roman Cyr"/>
        <family val="1"/>
        <charset val="204"/>
      </rPr>
      <t>2021г.</t>
    </r>
  </si>
  <si>
    <r>
      <t xml:space="preserve">Население  по  естествен-у   приросту   </t>
    </r>
    <r>
      <rPr>
        <b/>
        <u/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2021г</t>
    </r>
  </si>
  <si>
    <t>Беременность,роды и послеродовой период</t>
  </si>
  <si>
    <t>Состояния возникающие в перинатальном периоде</t>
  </si>
  <si>
    <t>ВСЕГО - COVID-19</t>
  </si>
  <si>
    <t>в т.ч. беременность,роды и послеродовой период</t>
  </si>
  <si>
    <t>O00-O99</t>
  </si>
  <si>
    <t>P00-P99</t>
  </si>
  <si>
    <t>г. Горно-Алтайск</t>
  </si>
  <si>
    <t>РА за  4 мес  2021г (абс.чис.)</t>
  </si>
  <si>
    <r>
      <t xml:space="preserve">Пок-ли смерт.на 100 тыс.нас.  РА   за 4 мес.  </t>
    </r>
    <r>
      <rPr>
        <b/>
        <u/>
        <sz val="11"/>
        <rFont val="Times New Roman Cyr"/>
        <charset val="204"/>
      </rPr>
      <t>2021г</t>
    </r>
  </si>
  <si>
    <t>4 мес  - 2020</t>
  </si>
  <si>
    <t>4 мес. 2021г.   к  4 мес. 2020г. в %</t>
  </si>
  <si>
    <t>за 4 мес.  2020г (абс.чис.)</t>
  </si>
  <si>
    <t>4 мес  - 2019</t>
  </si>
  <si>
    <t xml:space="preserve">     4 мес  2018г</t>
  </si>
  <si>
    <r>
      <t>Структура смертности  населения по классам болезни за 4 мес.</t>
    </r>
    <r>
      <rPr>
        <b/>
        <sz val="22"/>
        <rFont val="Times New Roman"/>
        <family val="1"/>
        <charset val="204"/>
      </rPr>
      <t xml:space="preserve"> </t>
    </r>
    <r>
      <rPr>
        <b/>
        <sz val="18"/>
        <rFont val="Times New Roman"/>
        <family val="1"/>
        <charset val="204"/>
      </rPr>
      <t>2021г.</t>
    </r>
  </si>
  <si>
    <r>
      <t xml:space="preserve">Нас-е по естес-у приросту   в </t>
    </r>
    <r>
      <rPr>
        <b/>
        <u/>
        <sz val="12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 xml:space="preserve"> 2021г</t>
    </r>
  </si>
  <si>
    <t>Село</t>
  </si>
  <si>
    <t>РА- за 4 мес2021г.     (на 100 тыс. нас)</t>
  </si>
  <si>
    <r>
      <t xml:space="preserve">Смертность </t>
    </r>
    <r>
      <rPr>
        <b/>
        <i/>
        <u/>
        <sz val="16"/>
        <color rgb="FF000000"/>
        <rFont val="Arial Cyr"/>
        <charset val="204"/>
      </rPr>
      <t xml:space="preserve"> всего 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за 4 месяца 2021 года                                  </t>
    </r>
  </si>
  <si>
    <t>Наименование территории</t>
  </si>
  <si>
    <t>Нас-е по естественному приросту   в 2021 г</t>
  </si>
  <si>
    <r>
      <t>Всего травм, отравлений</t>
    </r>
    <r>
      <rPr>
        <b/>
        <sz val="8"/>
        <color rgb="FF000000"/>
        <rFont val="Times New Roman"/>
        <family val="1"/>
        <charset val="204"/>
      </rPr>
      <t xml:space="preserve"> S00-N98</t>
    </r>
  </si>
  <si>
    <r>
      <t xml:space="preserve">Транспорт. несчастные случаи                     </t>
    </r>
    <r>
      <rPr>
        <b/>
        <sz val="9"/>
        <color rgb="FF000000"/>
        <rFont val="Times New Roman"/>
        <family val="1"/>
        <charset val="204"/>
      </rPr>
      <t>V01-V99</t>
    </r>
  </si>
  <si>
    <t xml:space="preserve">в т.ч. ДТП </t>
  </si>
  <si>
    <r>
      <t xml:space="preserve">Утопление </t>
    </r>
    <r>
      <rPr>
        <b/>
        <sz val="8"/>
        <color rgb="FF000000"/>
        <rFont val="Times New Roman"/>
        <family val="1"/>
        <charset val="204"/>
      </rPr>
      <t>W65-W74</t>
    </r>
  </si>
  <si>
    <r>
      <t xml:space="preserve">Нападение (убийство)     </t>
    </r>
    <r>
      <rPr>
        <b/>
        <sz val="8"/>
        <color rgb="FF000000"/>
        <rFont val="Times New Roman"/>
        <family val="1"/>
        <charset val="204"/>
      </rPr>
      <t>X65-Y09</t>
    </r>
  </si>
  <si>
    <t>Отравление (T36-T65)</t>
  </si>
  <si>
    <t>Прочие</t>
  </si>
  <si>
    <t>на 100 тыс. нас.</t>
  </si>
  <si>
    <t>в т. ч. алког. T51</t>
  </si>
  <si>
    <t>на 100 тыс.</t>
  </si>
  <si>
    <t>1. Майминский</t>
  </si>
  <si>
    <t>2. Чойский</t>
  </si>
  <si>
    <t>3. Турачакский</t>
  </si>
  <si>
    <t>4. Шебалинский</t>
  </si>
  <si>
    <t>5. Онгудайский</t>
  </si>
  <si>
    <t>6. Улаганский</t>
  </si>
  <si>
    <t>7. Кош-Агачский</t>
  </si>
  <si>
    <t>8. Усть-Канский</t>
  </si>
  <si>
    <t>9. У-Коксинский</t>
  </si>
  <si>
    <t>10. Чемальский</t>
  </si>
  <si>
    <t>Сельское нас.</t>
  </si>
  <si>
    <t>11. Горно-Алтайск</t>
  </si>
  <si>
    <t>РА- 4 мес  в 2021г</t>
  </si>
  <si>
    <t>Удельный вес от  всех травм и отравлений</t>
  </si>
  <si>
    <t>от транспортных   н. с. -100,0%</t>
  </si>
  <si>
    <t>от всех отравлений  53,8%</t>
  </si>
  <si>
    <t>РА- 4 мес  в 2020г</t>
  </si>
  <si>
    <t xml:space="preserve"> 2021г. к 2020г.  (абс.ч. +,-)                     (показатели в %)</t>
  </si>
  <si>
    <t>РА- 4 мес  в 2019г</t>
  </si>
  <si>
    <t>РА- 4 мес  в 2018г</t>
  </si>
  <si>
    <t xml:space="preserve"> 4 мес  в 2017г</t>
  </si>
  <si>
    <t>за 4 мес - в 2016г</t>
  </si>
  <si>
    <r>
      <t xml:space="preserve">Смертность </t>
    </r>
    <r>
      <rPr>
        <b/>
        <u/>
        <sz val="16"/>
        <color rgb="FF800000"/>
        <rFont val="Arial Cyr"/>
        <charset val="204"/>
      </rPr>
      <t>трудоспособного</t>
    </r>
    <r>
      <rPr>
        <b/>
        <sz val="16"/>
        <color rgb="FF000000"/>
        <rFont val="Arial Cyr1"/>
        <charset val="204"/>
      </rPr>
      <t xml:space="preserve"> населения от травм, отравлений и несчастных случаев                                                                                                          за 4 месяца   2021 года                                  </t>
    </r>
  </si>
  <si>
    <t>Население на начало года 2020г</t>
  </si>
  <si>
    <t>3. Турочакский</t>
  </si>
  <si>
    <t xml:space="preserve"> Горно-Алтайск</t>
  </si>
  <si>
    <t xml:space="preserve">Удельный вес от  всех травм и отравлений </t>
  </si>
  <si>
    <t>от всех трансп  н.с. -100,0%</t>
  </si>
  <si>
    <t>от всех отравлений- 66,7%</t>
  </si>
  <si>
    <t>4  мес  в 2020 г</t>
  </si>
  <si>
    <t xml:space="preserve"> 2021г.   к   2020г. (абс.ч. +,-)     (показ-и  в %)</t>
  </si>
  <si>
    <t>4  мес  в 2019 г</t>
  </si>
  <si>
    <t>4  мес  в 2018 г</t>
  </si>
  <si>
    <t>4  мес  в 2017г</t>
  </si>
  <si>
    <t xml:space="preserve"> 4  мес  в 2016г</t>
  </si>
  <si>
    <r>
      <t xml:space="preserve">Падения    </t>
    </r>
    <r>
      <rPr>
        <b/>
        <sz val="9"/>
        <color rgb="FF000000"/>
        <rFont val="Times New Roman"/>
        <family val="1"/>
        <charset val="204"/>
      </rPr>
      <t>W00-W19</t>
    </r>
  </si>
  <si>
    <r>
      <t xml:space="preserve">Самоубийство  </t>
    </r>
    <r>
      <rPr>
        <b/>
        <sz val="9"/>
        <color rgb="FF000000"/>
        <rFont val="Times New Roman"/>
        <family val="1"/>
        <charset val="204"/>
      </rPr>
      <t>X60-X84</t>
    </r>
  </si>
  <si>
    <t>Показатели  на 100 тыс.трудосп-о населения  за 4  мес   2021</t>
  </si>
  <si>
    <r>
      <t xml:space="preserve">Транспорт. несчастные случаи      </t>
    </r>
    <r>
      <rPr>
        <b/>
        <sz val="9"/>
        <color rgb="FF000000"/>
        <rFont val="Times New Roman"/>
        <family val="1"/>
        <charset val="204"/>
      </rPr>
      <t>V01-V99</t>
    </r>
  </si>
  <si>
    <r>
      <t xml:space="preserve">Нападение (убийство) </t>
    </r>
    <r>
      <rPr>
        <b/>
        <sz val="8"/>
        <color rgb="FF000000"/>
        <rFont val="Times New Roman"/>
        <family val="1"/>
        <charset val="204"/>
      </rPr>
      <t>X65-Y09</t>
    </r>
  </si>
  <si>
    <r>
      <t>Самоубий   ство            (</t>
    </r>
    <r>
      <rPr>
        <b/>
        <sz val="9"/>
        <color rgb="FF000000"/>
        <rFont val="Times New Roman"/>
        <family val="1"/>
        <charset val="204"/>
      </rPr>
      <t>X60-X84)</t>
    </r>
  </si>
  <si>
    <r>
      <t xml:space="preserve">Падения  </t>
    </r>
    <r>
      <rPr>
        <b/>
        <sz val="9"/>
        <color rgb="FF000000"/>
        <rFont val="Times New Roman"/>
        <family val="1"/>
        <charset val="204"/>
      </rPr>
      <t>W00-W19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</si>
</sst>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0.0%"/>
    <numFmt numFmtId="166" formatCode="_-* #,##0.00_р_._-;\-* #,##0.00_р_._-;_-* &quot;-&quot;??_р_._-;_-@_-"/>
    <numFmt numFmtId="167" formatCode="#.0"/>
  </numFmts>
  <fonts count="73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9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u/>
      <sz val="11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u val="singleAccounting"/>
      <sz val="9"/>
      <name val="Arial"/>
      <family val="2"/>
      <charset val="204"/>
    </font>
    <font>
      <b/>
      <u val="singleAccounting"/>
      <sz val="10"/>
      <name val="Arial"/>
      <family val="2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name val="Times New Roman Cyr"/>
      <family val="1"/>
      <charset val="204"/>
    </font>
    <font>
      <b/>
      <u/>
      <sz val="14"/>
      <name val="Times New Roman Cyr"/>
      <charset val="204"/>
    </font>
    <font>
      <b/>
      <sz val="18"/>
      <name val="Times New Roman Cyr"/>
      <family val="1"/>
      <charset val="204"/>
    </font>
    <font>
      <b/>
      <i/>
      <u/>
      <sz val="18"/>
      <name val="Times New Roman Cyr"/>
      <family val="1"/>
      <charset val="204"/>
    </font>
    <font>
      <b/>
      <sz val="22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charset val="204"/>
    </font>
    <font>
      <b/>
      <u/>
      <sz val="10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u/>
      <sz val="11"/>
      <name val="Times New Roman Cyr"/>
      <charset val="204"/>
    </font>
    <font>
      <u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color rgb="FF000000"/>
      <name val="Arial Cyr"/>
      <charset val="204"/>
    </font>
    <font>
      <b/>
      <sz val="16"/>
      <color rgb="FF000000"/>
      <name val="Arial Cyr1"/>
      <charset val="204"/>
    </font>
    <font>
      <b/>
      <i/>
      <u/>
      <sz val="16"/>
      <color rgb="FF00000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b/>
      <u/>
      <sz val="16"/>
      <color rgb="FF80000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theme="4" tint="0.7999816888943144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rgb="FFFFFF00"/>
        <bgColor rgb="FFFFFF00"/>
      </patternFill>
    </fill>
    <fill>
      <patternFill patternType="solid">
        <fgColor rgb="FFFFFF66"/>
        <bgColor indexed="26"/>
      </patternFill>
    </fill>
    <fill>
      <patternFill patternType="solid">
        <fgColor rgb="FFFFFFFF"/>
        <bgColor rgb="FFFFFFFF"/>
      </patternFill>
    </fill>
    <fill>
      <patternFill patternType="solid">
        <fgColor rgb="FFDCE6F1"/>
        <bgColor rgb="FFDCE6F1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3" fillId="0" borderId="0" applyFill="0" applyBorder="0" applyAlignment="0" applyProtection="0"/>
    <xf numFmtId="0" fontId="1" fillId="0" borderId="0"/>
    <xf numFmtId="0" fontId="3" fillId="0" borderId="0"/>
    <xf numFmtId="0" fontId="23" fillId="0" borderId="0"/>
    <xf numFmtId="166" fontId="23" fillId="0" borderId="0" applyFont="0" applyFill="0" applyBorder="0" applyAlignment="0" applyProtection="0"/>
    <xf numFmtId="0" fontId="3" fillId="0" borderId="0"/>
    <xf numFmtId="0" fontId="60" fillId="0" borderId="0" applyNumberFormat="0" applyBorder="0" applyProtection="0"/>
    <xf numFmtId="9" fontId="70" fillId="0" borderId="0" applyFont="0" applyBorder="0" applyProtection="0"/>
  </cellStyleXfs>
  <cellXfs count="58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0" fontId="7" fillId="0" borderId="4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5" fontId="9" fillId="0" borderId="1" xfId="2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5" fontId="9" fillId="3" borderId="1" xfId="2" applyNumberFormat="1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0" fillId="0" borderId="4" xfId="0" applyFont="1" applyBorder="1" applyAlignment="1">
      <alignment vertical="center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0" fillId="0" borderId="0" xfId="0" applyBorder="1"/>
    <xf numFmtId="0" fontId="13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1" fillId="0" borderId="0" xfId="3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 vertical="center"/>
    </xf>
    <xf numFmtId="164" fontId="19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/>
    <xf numFmtId="0" fontId="0" fillId="0" borderId="0" xfId="0" applyFont="1" applyFill="1" applyBorder="1"/>
    <xf numFmtId="1" fontId="20" fillId="0" borderId="4" xfId="4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" fontId="20" fillId="0" borderId="1" xfId="4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164" fontId="20" fillId="0" borderId="1" xfId="0" applyNumberFormat="1" applyFont="1" applyFill="1" applyBorder="1" applyAlignment="1" applyProtection="1">
      <alignment horizontal="center" vertical="center"/>
    </xf>
    <xf numFmtId="164" fontId="22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/>
    <xf numFmtId="0" fontId="20" fillId="0" borderId="1" xfId="0" applyFont="1" applyBorder="1" applyAlignment="1">
      <alignment horizontal="right" vertical="center" wrapText="1"/>
    </xf>
    <xf numFmtId="0" fontId="20" fillId="0" borderId="1" xfId="0" applyFont="1" applyFill="1" applyBorder="1" applyAlignment="1" applyProtection="1">
      <alignment horizontal="right" vertical="center" wrapText="1"/>
    </xf>
    <xf numFmtId="1" fontId="20" fillId="0" borderId="1" xfId="0" applyNumberFormat="1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center" vertical="center"/>
    </xf>
    <xf numFmtId="164" fontId="20" fillId="0" borderId="1" xfId="3" applyNumberFormat="1" applyFont="1" applyFill="1" applyBorder="1" applyAlignment="1">
      <alignment horizontal="center" vertical="center"/>
    </xf>
    <xf numFmtId="1" fontId="20" fillId="0" borderId="6" xfId="4" applyNumberFormat="1" applyFont="1" applyFill="1" applyBorder="1" applyAlignment="1">
      <alignment horizontal="center" vertical="center"/>
    </xf>
    <xf numFmtId="0" fontId="20" fillId="0" borderId="7" xfId="0" applyFont="1" applyBorder="1" applyAlignment="1">
      <alignment horizontal="right" vertical="center" wrapText="1"/>
    </xf>
    <xf numFmtId="0" fontId="20" fillId="0" borderId="8" xfId="0" applyFont="1" applyFill="1" applyBorder="1" applyAlignment="1" applyProtection="1">
      <alignment horizontal="right" vertical="center" wrapText="1"/>
    </xf>
    <xf numFmtId="0" fontId="20" fillId="0" borderId="9" xfId="0" applyFont="1" applyFill="1" applyBorder="1" applyAlignment="1" applyProtection="1">
      <alignment horizontal="right" vertical="center" wrapText="1"/>
    </xf>
    <xf numFmtId="1" fontId="24" fillId="5" borderId="1" xfId="0" applyNumberFormat="1" applyFont="1" applyFill="1" applyBorder="1" applyAlignment="1">
      <alignment horizontal="center" vertical="center"/>
    </xf>
    <xf numFmtId="0" fontId="20" fillId="0" borderId="1" xfId="0" applyFont="1" applyBorder="1"/>
    <xf numFmtId="9" fontId="4" fillId="0" borderId="1" xfId="2" applyFont="1" applyFill="1" applyBorder="1" applyAlignment="1" applyProtection="1">
      <alignment horizontal="center" vertical="center"/>
    </xf>
    <xf numFmtId="1" fontId="24" fillId="5" borderId="10" xfId="0" applyNumberFormat="1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2" fontId="0" fillId="0" borderId="0" xfId="0" applyNumberFormat="1" applyFont="1" applyFill="1" applyBorder="1"/>
    <xf numFmtId="1" fontId="20" fillId="0" borderId="1" xfId="0" applyNumberFormat="1" applyFont="1" applyBorder="1" applyAlignment="1">
      <alignment horizontal="right"/>
    </xf>
    <xf numFmtId="1" fontId="26" fillId="5" borderId="1" xfId="0" applyNumberFormat="1" applyFont="1" applyFill="1" applyBorder="1" applyAlignment="1">
      <alignment horizontal="center" vertical="center"/>
    </xf>
    <xf numFmtId="164" fontId="20" fillId="0" borderId="1" xfId="0" applyNumberFormat="1" applyFont="1" applyBorder="1"/>
    <xf numFmtId="1" fontId="20" fillId="0" borderId="1" xfId="0" applyNumberFormat="1" applyFont="1" applyBorder="1"/>
    <xf numFmtId="1" fontId="20" fillId="0" borderId="1" xfId="0" applyNumberFormat="1" applyFont="1" applyBorder="1" applyAlignment="1">
      <alignment horizontal="center"/>
    </xf>
    <xf numFmtId="1" fontId="21" fillId="0" borderId="1" xfId="0" applyNumberFormat="1" applyFont="1" applyBorder="1"/>
    <xf numFmtId="164" fontId="20" fillId="0" borderId="1" xfId="0" applyNumberFormat="1" applyFont="1" applyFill="1" applyBorder="1" applyAlignment="1">
      <alignment horizontal="center"/>
    </xf>
    <xf numFmtId="1" fontId="20" fillId="0" borderId="1" xfId="2" applyNumberFormat="1" applyFont="1" applyBorder="1" applyAlignment="1">
      <alignment horizontal="center" vertical="center"/>
    </xf>
    <xf numFmtId="1" fontId="21" fillId="0" borderId="1" xfId="2" applyNumberFormat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0" fillId="0" borderId="1" xfId="0" applyBorder="1"/>
    <xf numFmtId="164" fontId="20" fillId="0" borderId="1" xfId="0" applyNumberFormat="1" applyFont="1" applyBorder="1" applyAlignment="1">
      <alignment horizontal="right"/>
    </xf>
    <xf numFmtId="165" fontId="27" fillId="0" borderId="12" xfId="2" applyNumberFormat="1" applyFont="1" applyBorder="1" applyAlignment="1">
      <alignment horizontal="center" vertical="center"/>
    </xf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0" fontId="20" fillId="0" borderId="14" xfId="0" applyFont="1" applyBorder="1"/>
    <xf numFmtId="0" fontId="20" fillId="0" borderId="15" xfId="0" applyFont="1" applyBorder="1"/>
    <xf numFmtId="165" fontId="21" fillId="0" borderId="16" xfId="2" applyNumberFormat="1" applyFont="1" applyBorder="1" applyAlignment="1">
      <alignment horizontal="center" vertical="center"/>
    </xf>
    <xf numFmtId="165" fontId="21" fillId="0" borderId="17" xfId="2" applyNumberFormat="1" applyFont="1" applyBorder="1" applyAlignment="1">
      <alignment horizontal="center" vertical="center"/>
    </xf>
    <xf numFmtId="165" fontId="27" fillId="0" borderId="18" xfId="2" applyNumberFormat="1" applyFont="1" applyBorder="1" applyAlignment="1">
      <alignment horizontal="center" vertical="center"/>
    </xf>
    <xf numFmtId="165" fontId="27" fillId="0" borderId="11" xfId="2" applyNumberFormat="1" applyFont="1" applyBorder="1" applyAlignment="1">
      <alignment horizontal="center" vertical="center"/>
    </xf>
    <xf numFmtId="165" fontId="27" fillId="0" borderId="16" xfId="2" applyNumberFormat="1" applyFont="1" applyBorder="1" applyAlignment="1">
      <alignment horizontal="center" vertical="center"/>
    </xf>
    <xf numFmtId="165" fontId="27" fillId="0" borderId="17" xfId="2" applyNumberFormat="1" applyFont="1" applyBorder="1" applyAlignment="1">
      <alignment horizontal="center" vertical="center"/>
    </xf>
    <xf numFmtId="9" fontId="27" fillId="0" borderId="18" xfId="2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64" fontId="9" fillId="0" borderId="0" xfId="3" applyNumberFormat="1" applyFont="1" applyFill="1" applyBorder="1" applyAlignment="1">
      <alignment horizontal="center" vertical="center"/>
    </xf>
    <xf numFmtId="1" fontId="24" fillId="6" borderId="1" xfId="0" applyNumberFormat="1" applyFont="1" applyFill="1" applyBorder="1" applyAlignment="1">
      <alignment horizontal="center" vertical="center"/>
    </xf>
    <xf numFmtId="0" fontId="24" fillId="7" borderId="4" xfId="5" applyFont="1" applyFill="1" applyBorder="1" applyAlignment="1">
      <alignment horizontal="center" vertical="center"/>
    </xf>
    <xf numFmtId="164" fontId="28" fillId="7" borderId="6" xfId="0" applyNumberFormat="1" applyFont="1" applyFill="1" applyBorder="1" applyAlignment="1">
      <alignment horizontal="center" vertical="center"/>
    </xf>
    <xf numFmtId="1" fontId="4" fillId="6" borderId="19" xfId="0" applyNumberFormat="1" applyFont="1" applyFill="1" applyBorder="1" applyAlignment="1" applyProtection="1">
      <alignment horizontal="center" vertical="center"/>
    </xf>
    <xf numFmtId="0" fontId="27" fillId="8" borderId="1" xfId="5" applyFont="1" applyFill="1" applyBorder="1" applyAlignment="1">
      <alignment horizontal="center" vertical="center"/>
    </xf>
    <xf numFmtId="164" fontId="4" fillId="6" borderId="19" xfId="0" applyNumberFormat="1" applyFont="1" applyFill="1" applyBorder="1" applyAlignment="1" applyProtection="1">
      <alignment horizontal="center" vertical="center"/>
    </xf>
    <xf numFmtId="164" fontId="4" fillId="6" borderId="20" xfId="0" applyNumberFormat="1" applyFont="1" applyFill="1" applyBorder="1" applyAlignment="1" applyProtection="1">
      <alignment horizontal="center" vertical="center"/>
    </xf>
    <xf numFmtId="164" fontId="4" fillId="6" borderId="7" xfId="0" applyNumberFormat="1" applyFont="1" applyFill="1" applyBorder="1" applyAlignment="1" applyProtection="1">
      <alignment horizontal="center" vertical="center"/>
    </xf>
    <xf numFmtId="164" fontId="25" fillId="7" borderId="1" xfId="0" applyNumberFormat="1" applyFont="1" applyFill="1" applyBorder="1" applyAlignment="1">
      <alignment horizontal="center" vertical="center"/>
    </xf>
    <xf numFmtId="164" fontId="4" fillId="6" borderId="6" xfId="0" applyNumberFormat="1" applyFont="1" applyFill="1" applyBorder="1" applyAlignment="1" applyProtection="1">
      <alignment horizontal="center" vertical="center"/>
    </xf>
    <xf numFmtId="164" fontId="4" fillId="7" borderId="21" xfId="0" applyNumberFormat="1" applyFont="1" applyFill="1" applyBorder="1" applyAlignment="1" applyProtection="1">
      <alignment horizontal="center" vertical="center"/>
    </xf>
    <xf numFmtId="1" fontId="24" fillId="9" borderId="11" xfId="4" applyNumberFormat="1" applyFont="1" applyFill="1" applyBorder="1" applyAlignment="1">
      <alignment horizontal="center" vertical="center"/>
    </xf>
    <xf numFmtId="1" fontId="24" fillId="7" borderId="11" xfId="4" applyNumberFormat="1" applyFont="1" applyFill="1" applyBorder="1" applyAlignment="1">
      <alignment horizontal="center" vertical="center"/>
    </xf>
    <xf numFmtId="1" fontId="24" fillId="7" borderId="20" xfId="4" applyNumberFormat="1" applyFont="1" applyFill="1" applyBorder="1" applyAlignment="1">
      <alignment horizontal="center" vertical="center"/>
    </xf>
    <xf numFmtId="0" fontId="4" fillId="9" borderId="22" xfId="0" applyFont="1" applyFill="1" applyBorder="1" applyAlignment="1" applyProtection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0" borderId="23" xfId="5" applyFont="1" applyFill="1" applyBorder="1" applyAlignment="1">
      <alignment horizontal="center" vertical="center"/>
    </xf>
    <xf numFmtId="164" fontId="28" fillId="0" borderId="6" xfId="0" applyNumberFormat="1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1" fontId="27" fillId="8" borderId="24" xfId="5" applyNumberFormat="1" applyFont="1" applyFill="1" applyBorder="1" applyAlignment="1">
      <alignment horizontal="center" vertical="center"/>
    </xf>
    <xf numFmtId="164" fontId="28" fillId="5" borderId="19" xfId="0" applyNumberFormat="1" applyFont="1" applyFill="1" applyBorder="1" applyAlignment="1" applyProtection="1">
      <alignment horizontal="center" vertical="center"/>
    </xf>
    <xf numFmtId="164" fontId="4" fillId="0" borderId="20" xfId="0" applyNumberFormat="1" applyFont="1" applyFill="1" applyBorder="1" applyAlignment="1" applyProtection="1">
      <alignment horizontal="center" vertical="center"/>
    </xf>
    <xf numFmtId="164" fontId="28" fillId="5" borderId="20" xfId="0" applyNumberFormat="1" applyFont="1" applyFill="1" applyBorder="1" applyAlignment="1" applyProtection="1">
      <alignment horizontal="center" vertical="center"/>
    </xf>
    <xf numFmtId="164" fontId="28" fillId="5" borderId="7" xfId="0" applyNumberFormat="1" applyFont="1" applyFill="1" applyBorder="1" applyAlignment="1" applyProtection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164" fontId="28" fillId="5" borderId="6" xfId="0" applyNumberFormat="1" applyFont="1" applyFill="1" applyBorder="1" applyAlignment="1" applyProtection="1">
      <alignment horizontal="center" vertical="center"/>
    </xf>
    <xf numFmtId="164" fontId="28" fillId="0" borderId="21" xfId="0" applyNumberFormat="1" applyFont="1" applyFill="1" applyBorder="1" applyAlignment="1" applyProtection="1">
      <alignment horizontal="center" vertical="center"/>
    </xf>
    <xf numFmtId="1" fontId="26" fillId="0" borderId="13" xfId="4" applyNumberFormat="1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1" fontId="24" fillId="0" borderId="20" xfId="4" applyNumberFormat="1" applyFont="1" applyBorder="1" applyAlignment="1">
      <alignment horizontal="center"/>
    </xf>
    <xf numFmtId="0" fontId="4" fillId="0" borderId="6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horizontal="center" vertical="center"/>
    </xf>
    <xf numFmtId="1" fontId="24" fillId="9" borderId="1" xfId="0" applyNumberFormat="1" applyFont="1" applyFill="1" applyBorder="1" applyAlignment="1" applyProtection="1">
      <alignment horizontal="center" vertical="center"/>
    </xf>
    <xf numFmtId="0" fontId="24" fillId="7" borderId="6" xfId="5" applyFont="1" applyFill="1" applyBorder="1" applyAlignment="1">
      <alignment horizontal="center" vertical="center"/>
    </xf>
    <xf numFmtId="1" fontId="26" fillId="9" borderId="20" xfId="0" applyNumberFormat="1" applyFont="1" applyFill="1" applyBorder="1" applyAlignment="1" applyProtection="1">
      <alignment horizontal="center" vertical="center"/>
    </xf>
    <xf numFmtId="0" fontId="27" fillId="8" borderId="20" xfId="5" applyFont="1" applyFill="1" applyBorder="1" applyAlignment="1">
      <alignment horizontal="center" vertical="center"/>
    </xf>
    <xf numFmtId="164" fontId="4" fillId="6" borderId="25" xfId="0" applyNumberFormat="1" applyFont="1" applyFill="1" applyBorder="1" applyAlignment="1" applyProtection="1">
      <alignment horizontal="center" vertical="center"/>
    </xf>
    <xf numFmtId="164" fontId="20" fillId="7" borderId="1" xfId="0" applyNumberFormat="1" applyFont="1" applyFill="1" applyBorder="1" applyAlignment="1">
      <alignment horizontal="center" vertical="center"/>
    </xf>
    <xf numFmtId="1" fontId="24" fillId="9" borderId="20" xfId="0" applyNumberFormat="1" applyFont="1" applyFill="1" applyBorder="1" applyAlignment="1" applyProtection="1">
      <alignment horizontal="center" vertical="center"/>
    </xf>
    <xf numFmtId="0" fontId="4" fillId="8" borderId="6" xfId="0" applyFont="1" applyFill="1" applyBorder="1" applyAlignment="1" applyProtection="1">
      <alignment horizontal="left" vertical="center"/>
    </xf>
    <xf numFmtId="0" fontId="4" fillId="8" borderId="21" xfId="0" applyFont="1" applyFill="1" applyBorder="1" applyAlignment="1" applyProtection="1">
      <alignment horizontal="center" vertical="center"/>
    </xf>
    <xf numFmtId="0" fontId="26" fillId="0" borderId="26" xfId="5" applyFont="1" applyFill="1" applyBorder="1" applyAlignment="1">
      <alignment horizontal="center" vertical="center"/>
    </xf>
    <xf numFmtId="1" fontId="27" fillId="8" borderId="27" xfId="5" applyNumberFormat="1" applyFont="1" applyFill="1" applyBorder="1" applyAlignment="1">
      <alignment horizontal="center" vertical="center"/>
    </xf>
    <xf numFmtId="164" fontId="28" fillId="5" borderId="25" xfId="0" applyNumberFormat="1" applyFont="1" applyFill="1" applyBorder="1" applyAlignment="1" applyProtection="1">
      <alignment horizontal="center" vertical="center"/>
    </xf>
    <xf numFmtId="1" fontId="2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4" fillId="5" borderId="6" xfId="0" applyFont="1" applyFill="1" applyBorder="1" applyAlignment="1" applyProtection="1">
      <alignment horizontal="left" vertical="center"/>
    </xf>
    <xf numFmtId="0" fontId="4" fillId="5" borderId="21" xfId="0" applyFont="1" applyFill="1" applyBorder="1" applyAlignment="1" applyProtection="1">
      <alignment horizontal="center" vertical="center"/>
    </xf>
    <xf numFmtId="1" fontId="27" fillId="7" borderId="27" xfId="5" applyNumberFormat="1" applyFont="1" applyFill="1" applyBorder="1" applyAlignment="1">
      <alignment horizontal="center" vertical="center"/>
    </xf>
    <xf numFmtId="1" fontId="27" fillId="9" borderId="27" xfId="5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 applyProtection="1">
      <alignment horizontal="center" vertical="center"/>
    </xf>
    <xf numFmtId="164" fontId="4" fillId="5" borderId="7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7" borderId="30" xfId="0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0" fillId="8" borderId="20" xfId="0" applyFont="1" applyFill="1" applyBorder="1" applyAlignment="1" applyProtection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30" fillId="0" borderId="33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11" borderId="20" xfId="0" applyFont="1" applyFill="1" applyBorder="1" applyAlignment="1" applyProtection="1">
      <alignment horizontal="center" vertical="center" wrapText="1"/>
    </xf>
    <xf numFmtId="0" fontId="31" fillId="5" borderId="7" xfId="0" applyFont="1" applyFill="1" applyBorder="1" applyAlignment="1" applyProtection="1">
      <alignment horizontal="center" vertical="center" wrapText="1"/>
    </xf>
    <xf numFmtId="0" fontId="31" fillId="10" borderId="20" xfId="0" applyFont="1" applyFill="1" applyBorder="1" applyAlignment="1" applyProtection="1">
      <alignment horizontal="center" vertical="center" wrapText="1"/>
    </xf>
    <xf numFmtId="0" fontId="30" fillId="5" borderId="34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2" fillId="10" borderId="13" xfId="6" applyNumberFormat="1" applyFont="1" applyFill="1" applyBorder="1" applyAlignment="1">
      <alignment horizontal="center" vertical="center" wrapText="1"/>
    </xf>
    <xf numFmtId="0" fontId="34" fillId="5" borderId="35" xfId="0" applyFont="1" applyFill="1" applyBorder="1" applyAlignment="1" applyProtection="1">
      <alignment horizontal="center" vertical="center" wrapText="1"/>
    </xf>
    <xf numFmtId="0" fontId="34" fillId="5" borderId="36" xfId="0" applyFont="1" applyFill="1" applyBorder="1" applyAlignment="1" applyProtection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30" fillId="8" borderId="31" xfId="0" applyFont="1" applyFill="1" applyBorder="1" applyAlignment="1" applyProtection="1">
      <alignment horizontal="center" vertical="center" wrapText="1"/>
    </xf>
    <xf numFmtId="0" fontId="30" fillId="12" borderId="38" xfId="0" applyFont="1" applyFill="1" applyBorder="1" applyAlignment="1" applyProtection="1">
      <alignment horizontal="center" vertical="center" wrapText="1"/>
    </xf>
    <xf numFmtId="0" fontId="35" fillId="0" borderId="39" xfId="0" applyFont="1" applyFill="1" applyBorder="1" applyAlignment="1" applyProtection="1">
      <alignment horizontal="center" vertical="center" wrapText="1"/>
    </xf>
    <xf numFmtId="0" fontId="30" fillId="5" borderId="40" xfId="0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31" fillId="5" borderId="5" xfId="0" applyFont="1" applyFill="1" applyBorder="1" applyAlignment="1" applyProtection="1">
      <alignment horizontal="center" vertical="center" wrapText="1"/>
    </xf>
    <xf numFmtId="0" fontId="31" fillId="5" borderId="30" xfId="0" applyFont="1" applyFill="1" applyBorder="1" applyAlignment="1" applyProtection="1">
      <alignment horizontal="center" vertical="center"/>
    </xf>
    <xf numFmtId="0" fontId="31" fillId="5" borderId="31" xfId="0" applyFont="1" applyFill="1" applyBorder="1" applyAlignment="1" applyProtection="1">
      <alignment vertical="center"/>
    </xf>
    <xf numFmtId="0" fontId="31" fillId="5" borderId="31" xfId="0" applyFont="1" applyFill="1" applyBorder="1" applyAlignment="1" applyProtection="1">
      <alignment horizontal="center" vertical="center" wrapText="1"/>
    </xf>
    <xf numFmtId="0" fontId="31" fillId="5" borderId="41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wrapText="1"/>
    </xf>
    <xf numFmtId="0" fontId="31" fillId="0" borderId="5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6" applyNumberFormat="1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35" fillId="7" borderId="18" xfId="0" applyFont="1" applyFill="1" applyBorder="1" applyAlignment="1">
      <alignment horizontal="center" vertical="center" wrapText="1"/>
    </xf>
    <xf numFmtId="0" fontId="30" fillId="12" borderId="12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0" fillId="8" borderId="1" xfId="0" applyFont="1" applyFill="1" applyBorder="1" applyAlignment="1" applyProtection="1">
      <alignment horizontal="center" vertical="center" wrapText="1"/>
    </xf>
    <xf numFmtId="0" fontId="0" fillId="0" borderId="42" xfId="0" applyBorder="1"/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31" fillId="5" borderId="44" xfId="0" applyFont="1" applyFill="1" applyBorder="1" applyAlignment="1" applyProtection="1">
      <alignment horizontal="center" vertical="center" wrapText="1"/>
    </xf>
    <xf numFmtId="0" fontId="31" fillId="5" borderId="45" xfId="0" applyFont="1" applyFill="1" applyBorder="1" applyAlignment="1" applyProtection="1">
      <alignment horizontal="center" vertical="center" wrapText="1"/>
    </xf>
    <xf numFmtId="0" fontId="31" fillId="10" borderId="6" xfId="0" applyFont="1" applyFill="1" applyBorder="1" applyAlignment="1" applyProtection="1">
      <alignment horizontal="center" vertical="center" wrapText="1"/>
    </xf>
    <xf numFmtId="0" fontId="38" fillId="5" borderId="0" xfId="0" applyFont="1" applyFill="1" applyBorder="1" applyAlignment="1" applyProtection="1">
      <alignment horizontal="center" vertical="center"/>
    </xf>
    <xf numFmtId="0" fontId="38" fillId="5" borderId="0" xfId="0" applyFont="1" applyFill="1" applyBorder="1" applyAlignment="1" applyProtection="1">
      <alignment horizontal="left" vertical="center"/>
    </xf>
    <xf numFmtId="0" fontId="38" fillId="5" borderId="0" xfId="0" applyFont="1" applyFill="1" applyBorder="1" applyAlignment="1" applyProtection="1">
      <alignment horizontal="center" vertical="center"/>
    </xf>
    <xf numFmtId="0" fontId="38" fillId="5" borderId="0" xfId="0" applyFont="1" applyFill="1" applyBorder="1" applyAlignment="1" applyProtection="1">
      <alignment horizontal="center" wrapText="1"/>
    </xf>
    <xf numFmtId="0" fontId="38" fillId="5" borderId="0" xfId="0" applyFont="1" applyFill="1" applyAlignment="1">
      <alignment horizontal="center"/>
    </xf>
    <xf numFmtId="0" fontId="41" fillId="5" borderId="0" xfId="0" applyFont="1" applyFill="1" applyAlignment="1" applyProtection="1">
      <alignment horizontal="center"/>
    </xf>
    <xf numFmtId="0" fontId="41" fillId="5" borderId="0" xfId="0" applyFont="1" applyFill="1" applyBorder="1" applyAlignment="1" applyProtection="1">
      <alignment horizontal="center"/>
    </xf>
    <xf numFmtId="0" fontId="41" fillId="5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1" fillId="5" borderId="46" xfId="0" applyFont="1" applyFill="1" applyBorder="1" applyAlignment="1" applyProtection="1">
      <alignment horizontal="center" vertical="center"/>
    </xf>
    <xf numFmtId="0" fontId="31" fillId="5" borderId="4" xfId="0" applyFont="1" applyFill="1" applyBorder="1" applyAlignment="1" applyProtection="1">
      <alignment horizontal="center" vertical="center"/>
    </xf>
    <xf numFmtId="0" fontId="31" fillId="5" borderId="1" xfId="0" applyFont="1" applyFill="1" applyBorder="1" applyAlignment="1" applyProtection="1">
      <alignment horizontal="center" vertical="center" wrapText="1"/>
    </xf>
    <xf numFmtId="0" fontId="31" fillId="12" borderId="47" xfId="0" applyFont="1" applyFill="1" applyBorder="1" applyAlignment="1" applyProtection="1">
      <alignment horizontal="center" vertical="center" textRotation="90"/>
    </xf>
    <xf numFmtId="0" fontId="42" fillId="5" borderId="48" xfId="0" applyFont="1" applyFill="1" applyBorder="1" applyAlignment="1" applyProtection="1">
      <alignment horizontal="center" vertical="center" textRotation="90" wrapText="1"/>
    </xf>
    <xf numFmtId="0" fontId="42" fillId="5" borderId="49" xfId="0" applyFont="1" applyFill="1" applyBorder="1" applyAlignment="1" applyProtection="1">
      <alignment horizontal="center" vertical="center" textRotation="90" wrapText="1"/>
    </xf>
    <xf numFmtId="0" fontId="42" fillId="13" borderId="49" xfId="0" applyFont="1" applyFill="1" applyBorder="1" applyAlignment="1" applyProtection="1">
      <alignment horizontal="center" vertical="center" textRotation="90" wrapText="1"/>
    </xf>
    <xf numFmtId="0" fontId="42" fillId="5" borderId="50" xfId="0" applyFont="1" applyFill="1" applyBorder="1" applyAlignment="1" applyProtection="1">
      <alignment horizontal="center" vertical="center" textRotation="90" wrapText="1"/>
    </xf>
    <xf numFmtId="0" fontId="42" fillId="8" borderId="1" xfId="0" applyFont="1" applyFill="1" applyBorder="1" applyAlignment="1" applyProtection="1">
      <alignment horizontal="center" vertical="center" textRotation="90" wrapText="1"/>
    </xf>
    <xf numFmtId="0" fontId="42" fillId="0" borderId="18" xfId="7" applyFont="1" applyFill="1" applyBorder="1" applyAlignment="1" applyProtection="1">
      <alignment horizontal="center" vertical="center" textRotation="90" wrapText="1"/>
    </xf>
    <xf numFmtId="0" fontId="42" fillId="5" borderId="1" xfId="0" applyFont="1" applyFill="1" applyBorder="1" applyAlignment="1" applyProtection="1">
      <alignment horizontal="center" vertical="center" textRotation="90" wrapText="1"/>
    </xf>
    <xf numFmtId="0" fontId="31" fillId="12" borderId="51" xfId="0" applyFont="1" applyFill="1" applyBorder="1" applyAlignment="1" applyProtection="1">
      <alignment horizontal="center" vertical="center" wrapText="1"/>
    </xf>
    <xf numFmtId="0" fontId="42" fillId="5" borderId="52" xfId="0" applyFont="1" applyFill="1" applyBorder="1" applyAlignment="1" applyProtection="1">
      <alignment horizontal="center" vertical="center" wrapText="1"/>
    </xf>
    <xf numFmtId="0" fontId="42" fillId="5" borderId="53" xfId="0" applyFont="1" applyFill="1" applyBorder="1" applyAlignment="1" applyProtection="1">
      <alignment horizontal="center" vertical="center" wrapText="1"/>
    </xf>
    <xf numFmtId="0" fontId="42" fillId="13" borderId="53" xfId="0" applyFont="1" applyFill="1" applyBorder="1" applyAlignment="1" applyProtection="1">
      <alignment horizontal="center" vertical="center" wrapText="1"/>
    </xf>
    <xf numFmtId="0" fontId="42" fillId="5" borderId="54" xfId="0" applyFont="1" applyFill="1" applyBorder="1" applyAlignment="1" applyProtection="1">
      <alignment horizontal="center" vertical="center" wrapText="1"/>
    </xf>
    <xf numFmtId="0" fontId="42" fillId="9" borderId="1" xfId="0" applyFont="1" applyFill="1" applyBorder="1" applyAlignment="1" applyProtection="1">
      <alignment horizontal="center" vertical="center" wrapText="1"/>
    </xf>
    <xf numFmtId="0" fontId="43" fillId="0" borderId="4" xfId="7" applyFont="1" applyFill="1" applyBorder="1" applyAlignment="1">
      <alignment horizontal="center" vertical="center" wrapText="1"/>
    </xf>
    <xf numFmtId="0" fontId="42" fillId="5" borderId="1" xfId="0" applyFont="1" applyFill="1" applyBorder="1" applyAlignment="1" applyProtection="1">
      <alignment horizontal="center" vertical="center" wrapText="1"/>
    </xf>
    <xf numFmtId="0" fontId="31" fillId="5" borderId="9" xfId="0" applyFont="1" applyFill="1" applyBorder="1" applyAlignment="1" applyProtection="1">
      <alignment horizontal="center" vertical="center"/>
    </xf>
    <xf numFmtId="0" fontId="34" fillId="5" borderId="4" xfId="0" applyFont="1" applyFill="1" applyBorder="1" applyAlignment="1" applyProtection="1">
      <alignment horizontal="left" vertical="center"/>
    </xf>
    <xf numFmtId="1" fontId="25" fillId="8" borderId="1" xfId="5" applyNumberFormat="1" applyFont="1" applyFill="1" applyBorder="1" applyAlignment="1">
      <alignment horizontal="center" vertical="center"/>
    </xf>
    <xf numFmtId="0" fontId="18" fillId="5" borderId="7" xfId="0" applyFont="1" applyFill="1" applyBorder="1" applyAlignment="1" applyProtection="1">
      <alignment horizontal="center" vertical="center"/>
    </xf>
    <xf numFmtId="0" fontId="18" fillId="5" borderId="8" xfId="0" applyFont="1" applyFill="1" applyBorder="1" applyAlignment="1" applyProtection="1">
      <alignment horizontal="center" vertical="center"/>
    </xf>
    <xf numFmtId="0" fontId="18" fillId="5" borderId="1" xfId="0" applyFont="1" applyFill="1" applyBorder="1" applyAlignment="1" applyProtection="1">
      <alignment horizontal="center" vertical="center"/>
    </xf>
    <xf numFmtId="1" fontId="25" fillId="9" borderId="1" xfId="5" applyNumberFormat="1" applyFont="1" applyFill="1" applyBorder="1" applyAlignment="1">
      <alignment horizontal="center" vertical="center"/>
    </xf>
    <xf numFmtId="1" fontId="25" fillId="7" borderId="1" xfId="5" applyNumberFormat="1" applyFont="1" applyFill="1" applyBorder="1" applyAlignment="1">
      <alignment horizontal="center" vertical="center"/>
    </xf>
    <xf numFmtId="0" fontId="34" fillId="0" borderId="1" xfId="0" applyFont="1" applyBorder="1" applyAlignment="1" applyProtection="1">
      <alignment horizontal="left" vertical="center"/>
    </xf>
    <xf numFmtId="0" fontId="31" fillId="12" borderId="9" xfId="0" applyFont="1" applyFill="1" applyBorder="1" applyAlignment="1" applyProtection="1">
      <alignment horizontal="center" vertical="center"/>
    </xf>
    <xf numFmtId="0" fontId="34" fillId="9" borderId="1" xfId="0" applyFont="1" applyFill="1" applyBorder="1" applyAlignment="1" applyProtection="1">
      <alignment vertical="center"/>
    </xf>
    <xf numFmtId="0" fontId="44" fillId="9" borderId="1" xfId="5" applyFont="1" applyFill="1" applyBorder="1" applyAlignment="1">
      <alignment horizontal="center" vertical="center"/>
    </xf>
    <xf numFmtId="0" fontId="18" fillId="6" borderId="7" xfId="0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 applyProtection="1">
      <alignment horizontal="center" vertical="center"/>
    </xf>
    <xf numFmtId="0" fontId="18" fillId="6" borderId="1" xfId="0" applyFont="1" applyFill="1" applyBorder="1" applyAlignment="1" applyProtection="1">
      <alignment horizontal="center" vertical="center"/>
    </xf>
    <xf numFmtId="0" fontId="31" fillId="5" borderId="55" xfId="0" applyFont="1" applyFill="1" applyBorder="1" applyAlignment="1" applyProtection="1">
      <alignment horizontal="center" vertical="center"/>
    </xf>
    <xf numFmtId="0" fontId="34" fillId="5" borderId="13" xfId="0" applyFont="1" applyFill="1" applyBorder="1" applyAlignment="1" applyProtection="1">
      <alignment horizontal="left" vertical="center"/>
    </xf>
    <xf numFmtId="1" fontId="44" fillId="0" borderId="1" xfId="5" applyNumberFormat="1" applyFont="1" applyFill="1" applyBorder="1" applyAlignment="1">
      <alignment horizontal="center" vertical="center"/>
    </xf>
    <xf numFmtId="0" fontId="18" fillId="5" borderId="12" xfId="0" applyFont="1" applyFill="1" applyBorder="1" applyAlignment="1" applyProtection="1">
      <alignment horizontal="center" vertical="center"/>
    </xf>
    <xf numFmtId="0" fontId="18" fillId="5" borderId="10" xfId="0" applyFont="1" applyFill="1" applyBorder="1" applyAlignment="1" applyProtection="1">
      <alignment horizontal="center" vertical="center"/>
    </xf>
    <xf numFmtId="0" fontId="34" fillId="9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44" fillId="7" borderId="1" xfId="5" applyFont="1" applyFill="1" applyBorder="1" applyAlignment="1">
      <alignment horizontal="center" vertical="center"/>
    </xf>
    <xf numFmtId="0" fontId="18" fillId="6" borderId="4" xfId="0" applyFont="1" applyFill="1" applyBorder="1" applyAlignment="1" applyProtection="1">
      <alignment horizontal="center" vertical="center"/>
    </xf>
    <xf numFmtId="0" fontId="31" fillId="5" borderId="56" xfId="0" applyFont="1" applyFill="1" applyBorder="1" applyAlignment="1" applyProtection="1">
      <alignment horizontal="left" vertical="center" wrapText="1"/>
    </xf>
    <xf numFmtId="9" fontId="30" fillId="12" borderId="56" xfId="0" applyNumberFormat="1" applyFont="1" applyFill="1" applyBorder="1" applyAlignment="1" applyProtection="1">
      <alignment horizontal="center" vertical="center"/>
    </xf>
    <xf numFmtId="165" fontId="30" fillId="5" borderId="57" xfId="0" applyNumberFormat="1" applyFont="1" applyFill="1" applyBorder="1" applyAlignment="1" applyProtection="1">
      <alignment horizontal="center" vertical="center"/>
    </xf>
    <xf numFmtId="0" fontId="34" fillId="6" borderId="1" xfId="0" applyFont="1" applyFill="1" applyBorder="1" applyAlignment="1" applyProtection="1">
      <alignment vertical="center" wrapText="1"/>
    </xf>
    <xf numFmtId="164" fontId="31" fillId="6" borderId="1" xfId="0" applyNumberFormat="1" applyFont="1" applyFill="1" applyBorder="1" applyAlignment="1" applyProtection="1">
      <alignment horizontal="center" vertical="center"/>
    </xf>
    <xf numFmtId="0" fontId="45" fillId="0" borderId="4" xfId="0" applyFont="1" applyFill="1" applyBorder="1" applyAlignment="1" applyProtection="1">
      <alignment horizontal="right" vertical="center" wrapText="1"/>
    </xf>
    <xf numFmtId="0" fontId="45" fillId="0" borderId="3" xfId="0" applyFont="1" applyFill="1" applyBorder="1" applyAlignment="1" applyProtection="1">
      <alignment horizontal="right" vertical="center" wrapText="1"/>
    </xf>
    <xf numFmtId="0" fontId="45" fillId="0" borderId="2" xfId="0" applyFont="1" applyFill="1" applyBorder="1" applyAlignment="1" applyProtection="1">
      <alignment horizontal="right" vertical="center" wrapText="1"/>
    </xf>
    <xf numFmtId="164" fontId="46" fillId="0" borderId="1" xfId="0" applyNumberFormat="1" applyFont="1" applyFill="1" applyBorder="1" applyAlignment="1" applyProtection="1">
      <alignment horizontal="center" vertical="center"/>
    </xf>
    <xf numFmtId="164" fontId="46" fillId="0" borderId="4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4" fillId="0" borderId="1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vertical="center" wrapText="1"/>
    </xf>
    <xf numFmtId="0" fontId="45" fillId="0" borderId="58" xfId="0" applyFont="1" applyFill="1" applyBorder="1" applyAlignment="1" applyProtection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0" fillId="0" borderId="4" xfId="0" applyFont="1" applyBorder="1"/>
    <xf numFmtId="0" fontId="18" fillId="0" borderId="1" xfId="0" applyFont="1" applyFill="1" applyBorder="1" applyAlignment="1" applyProtection="1">
      <alignment horizontal="center" vertical="center"/>
    </xf>
    <xf numFmtId="164" fontId="18" fillId="0" borderId="1" xfId="0" applyNumberFormat="1" applyFont="1" applyFill="1" applyBorder="1" applyAlignment="1" applyProtection="1">
      <alignment horizontal="center" vertical="center"/>
    </xf>
    <xf numFmtId="164" fontId="18" fillId="0" borderId="4" xfId="0" applyNumberFormat="1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5" borderId="0" xfId="0" applyFont="1" applyFill="1" applyBorder="1" applyProtection="1"/>
    <xf numFmtId="0" fontId="47" fillId="5" borderId="0" xfId="0" applyFont="1" applyFill="1" applyBorder="1" applyAlignment="1" applyProtection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 applyProtection="1">
      <alignment horizontal="center" vertical="center" wrapText="1"/>
    </xf>
    <xf numFmtId="0" fontId="41" fillId="5" borderId="59" xfId="0" applyFont="1" applyFill="1" applyBorder="1" applyAlignment="1" applyProtection="1">
      <alignment horizontal="center" vertical="center"/>
    </xf>
    <xf numFmtId="0" fontId="41" fillId="5" borderId="0" xfId="0" applyFont="1" applyFill="1" applyBorder="1" applyAlignment="1">
      <alignment horizontal="center"/>
    </xf>
    <xf numFmtId="0" fontId="31" fillId="5" borderId="60" xfId="0" applyFont="1" applyFill="1" applyBorder="1" applyAlignment="1" applyProtection="1">
      <alignment horizontal="center" vertical="center"/>
    </xf>
    <xf numFmtId="0" fontId="31" fillId="5" borderId="61" xfId="0" applyFont="1" applyFill="1" applyBorder="1" applyAlignment="1" applyProtection="1">
      <alignment horizontal="center" vertical="center"/>
    </xf>
    <xf numFmtId="0" fontId="31" fillId="12" borderId="62" xfId="0" applyFont="1" applyFill="1" applyBorder="1" applyAlignment="1" applyProtection="1">
      <alignment horizontal="center" vertical="center" textRotation="90"/>
    </xf>
    <xf numFmtId="0" fontId="42" fillId="8" borderId="50" xfId="0" applyFont="1" applyFill="1" applyBorder="1" applyAlignment="1" applyProtection="1">
      <alignment horizontal="center" vertical="center" textRotation="90" wrapText="1"/>
    </xf>
    <xf numFmtId="0" fontId="48" fillId="0" borderId="0" xfId="0" applyFont="1" applyFill="1" applyBorder="1" applyAlignment="1" applyProtection="1">
      <alignment horizontal="center" vertical="center" textRotation="90" wrapText="1"/>
    </xf>
    <xf numFmtId="0" fontId="31" fillId="12" borderId="63" xfId="0" applyFont="1" applyFill="1" applyBorder="1" applyAlignment="1" applyProtection="1">
      <alignment horizontal="center" vertical="center" wrapText="1"/>
    </xf>
    <xf numFmtId="0" fontId="42" fillId="8" borderId="18" xfId="0" applyFont="1" applyFill="1" applyBorder="1" applyAlignment="1" applyProtection="1">
      <alignment horizontal="center" vertical="center" wrapText="1"/>
    </xf>
    <xf numFmtId="0" fontId="48" fillId="0" borderId="0" xfId="0" applyFont="1" applyFill="1" applyBorder="1" applyAlignment="1" applyProtection="1">
      <alignment horizontal="center" vertical="center" wrapText="1"/>
    </xf>
    <xf numFmtId="0" fontId="31" fillId="5" borderId="21" xfId="0" applyFont="1" applyFill="1" applyBorder="1" applyAlignment="1" applyProtection="1">
      <alignment horizontal="center" vertical="center"/>
    </xf>
    <xf numFmtId="0" fontId="31" fillId="5" borderId="6" xfId="0" applyFont="1" applyFill="1" applyBorder="1" applyAlignment="1" applyProtection="1">
      <alignment horizontal="left" vertical="center"/>
    </xf>
    <xf numFmtId="1" fontId="25" fillId="8" borderId="26" xfId="5" applyNumberFormat="1" applyFont="1" applyFill="1" applyBorder="1" applyAlignment="1">
      <alignment horizontal="center" vertical="center"/>
    </xf>
    <xf numFmtId="164" fontId="49" fillId="0" borderId="22" xfId="0" applyNumberFormat="1" applyFont="1" applyFill="1" applyBorder="1" applyAlignment="1" applyProtection="1">
      <alignment horizontal="center" vertical="center"/>
    </xf>
    <xf numFmtId="164" fontId="49" fillId="0" borderId="64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/>
    </xf>
    <xf numFmtId="1" fontId="25" fillId="9" borderId="26" xfId="5" applyNumberFormat="1" applyFont="1" applyFill="1" applyBorder="1" applyAlignment="1">
      <alignment horizontal="center" vertical="center"/>
    </xf>
    <xf numFmtId="1" fontId="25" fillId="7" borderId="26" xfId="5" applyNumberFormat="1" applyFont="1" applyFill="1" applyBorder="1" applyAlignment="1">
      <alignment horizontal="center" vertical="center"/>
    </xf>
    <xf numFmtId="1" fontId="25" fillId="7" borderId="23" xfId="5" applyNumberFormat="1" applyFont="1" applyFill="1" applyBorder="1" applyAlignment="1">
      <alignment horizontal="center" vertical="center"/>
    </xf>
    <xf numFmtId="0" fontId="31" fillId="0" borderId="6" xfId="0" applyFont="1" applyBorder="1" applyAlignment="1" applyProtection="1">
      <alignment horizontal="left" vertical="center"/>
    </xf>
    <xf numFmtId="0" fontId="31" fillId="12" borderId="21" xfId="0" applyFont="1" applyFill="1" applyBorder="1" applyAlignment="1" applyProtection="1">
      <alignment horizontal="center" vertical="center"/>
    </xf>
    <xf numFmtId="0" fontId="31" fillId="9" borderId="9" xfId="0" applyFont="1" applyFill="1" applyBorder="1" applyAlignment="1" applyProtection="1">
      <alignment vertical="center"/>
    </xf>
    <xf numFmtId="0" fontId="25" fillId="9" borderId="1" xfId="5" applyFont="1" applyFill="1" applyBorder="1" applyAlignment="1">
      <alignment horizontal="center" vertical="center"/>
    </xf>
    <xf numFmtId="164" fontId="49" fillId="7" borderId="22" xfId="0" applyNumberFormat="1" applyFont="1" applyFill="1" applyBorder="1" applyAlignment="1" applyProtection="1">
      <alignment horizontal="center" vertical="center"/>
    </xf>
    <xf numFmtId="0" fontId="31" fillId="5" borderId="65" xfId="0" applyFont="1" applyFill="1" applyBorder="1" applyAlignment="1" applyProtection="1">
      <alignment horizontal="center" vertical="center"/>
    </xf>
    <xf numFmtId="0" fontId="31" fillId="5" borderId="55" xfId="0" applyFont="1" applyFill="1" applyBorder="1" applyAlignment="1" applyProtection="1">
      <alignment horizontal="left" vertical="center"/>
    </xf>
    <xf numFmtId="1" fontId="25" fillId="0" borderId="13" xfId="5" applyNumberFormat="1" applyFont="1" applyFill="1" applyBorder="1" applyAlignment="1">
      <alignment horizontal="center" vertical="center"/>
    </xf>
    <xf numFmtId="164" fontId="49" fillId="0" borderId="66" xfId="0" applyNumberFormat="1" applyFont="1" applyFill="1" applyBorder="1" applyAlignment="1" applyProtection="1">
      <alignment horizontal="center" vertical="center"/>
    </xf>
    <xf numFmtId="0" fontId="30" fillId="9" borderId="1" xfId="0" applyFont="1" applyFill="1" applyBorder="1" applyAlignment="1" applyProtection="1">
      <alignment vertical="center" wrapText="1"/>
    </xf>
    <xf numFmtId="0" fontId="0" fillId="7" borderId="1" xfId="0" applyFont="1" applyFill="1" applyBorder="1" applyAlignment="1">
      <alignment vertical="center"/>
    </xf>
    <xf numFmtId="0" fontId="25" fillId="7" borderId="1" xfId="5" applyFont="1" applyFill="1" applyBorder="1" applyAlignment="1">
      <alignment horizontal="center" vertical="center"/>
    </xf>
    <xf numFmtId="164" fontId="49" fillId="7" borderId="1" xfId="0" applyNumberFormat="1" applyFont="1" applyFill="1" applyBorder="1" applyAlignment="1" applyProtection="1">
      <alignment horizontal="center" vertical="center"/>
    </xf>
    <xf numFmtId="0" fontId="45" fillId="0" borderId="1" xfId="0" applyFont="1" applyFill="1" applyBorder="1" applyAlignment="1" applyProtection="1">
      <alignment horizontal="right" vertical="center" wrapText="1"/>
    </xf>
    <xf numFmtId="0" fontId="0" fillId="0" borderId="1" xfId="0" applyFill="1" applyBorder="1" applyAlignment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/>
    </xf>
    <xf numFmtId="0" fontId="34" fillId="0" borderId="1" xfId="0" applyFont="1" applyFill="1" applyBorder="1" applyAlignment="1" applyProtection="1">
      <alignment vertical="center" wrapText="1"/>
    </xf>
    <xf numFmtId="167" fontId="31" fillId="0" borderId="0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5" fontId="18" fillId="0" borderId="0" xfId="0" applyNumberFormat="1" applyFont="1" applyFill="1" applyBorder="1" applyAlignment="1" applyProtection="1">
      <alignment horizontal="center" vertical="center"/>
    </xf>
    <xf numFmtId="0" fontId="38" fillId="5" borderId="0" xfId="0" applyFont="1" applyFill="1" applyBorder="1" applyAlignment="1" applyProtection="1">
      <alignment horizontal="center"/>
    </xf>
    <xf numFmtId="0" fontId="38" fillId="5" borderId="0" xfId="0" applyFont="1" applyFill="1" applyBorder="1" applyAlignment="1" applyProtection="1">
      <alignment horizontal="center"/>
    </xf>
    <xf numFmtId="0" fontId="41" fillId="5" borderId="59" xfId="0" applyFont="1" applyFill="1" applyBorder="1" applyAlignment="1" applyProtection="1">
      <alignment horizontal="left" vertical="center"/>
    </xf>
    <xf numFmtId="0" fontId="41" fillId="5" borderId="0" xfId="0" applyFont="1" applyFill="1" applyBorder="1" applyAlignment="1" applyProtection="1">
      <alignment horizontal="left" vertical="center"/>
    </xf>
    <xf numFmtId="0" fontId="4" fillId="5" borderId="67" xfId="0" applyFont="1" applyFill="1" applyBorder="1" applyAlignment="1" applyProtection="1">
      <alignment horizontal="center" vertical="center"/>
    </xf>
    <xf numFmtId="0" fontId="4" fillId="5" borderId="68" xfId="0" applyFont="1" applyFill="1" applyBorder="1" applyAlignment="1" applyProtection="1">
      <alignment horizontal="center" vertical="center"/>
    </xf>
    <xf numFmtId="0" fontId="4" fillId="5" borderId="69" xfId="0" applyFont="1" applyFill="1" applyBorder="1" applyAlignment="1" applyProtection="1">
      <alignment horizontal="center" vertical="center" textRotation="90" wrapText="1"/>
    </xf>
    <xf numFmtId="0" fontId="4" fillId="6" borderId="69" xfId="0" applyFont="1" applyFill="1" applyBorder="1" applyAlignment="1" applyProtection="1">
      <alignment horizontal="center" vertical="center" textRotation="90" wrapText="1"/>
    </xf>
    <xf numFmtId="0" fontId="25" fillId="5" borderId="48" xfId="0" applyFont="1" applyFill="1" applyBorder="1" applyAlignment="1" applyProtection="1">
      <alignment horizontal="center" vertical="center" textRotation="90" wrapText="1"/>
    </xf>
    <xf numFmtId="0" fontId="25" fillId="5" borderId="49" xfId="0" applyFont="1" applyFill="1" applyBorder="1" applyAlignment="1" applyProtection="1">
      <alignment horizontal="center" vertical="center" textRotation="90" wrapText="1"/>
    </xf>
    <xf numFmtId="0" fontId="25" fillId="6" borderId="49" xfId="0" applyFont="1" applyFill="1" applyBorder="1" applyAlignment="1" applyProtection="1">
      <alignment horizontal="center" vertical="center" textRotation="90" wrapText="1"/>
    </xf>
    <xf numFmtId="0" fontId="25" fillId="8" borderId="50" xfId="0" applyFont="1" applyFill="1" applyBorder="1" applyAlignment="1" applyProtection="1">
      <alignment horizontal="center" vertical="center" textRotation="90" wrapText="1"/>
    </xf>
    <xf numFmtId="0" fontId="50" fillId="5" borderId="16" xfId="7" applyFont="1" applyFill="1" applyBorder="1" applyAlignment="1" applyProtection="1">
      <alignment horizontal="center" vertical="center" textRotation="90" wrapText="1"/>
    </xf>
    <xf numFmtId="0" fontId="51" fillId="5" borderId="70" xfId="7" applyFont="1" applyFill="1" applyBorder="1" applyAlignment="1" applyProtection="1">
      <alignment horizontal="center" vertical="center" textRotation="90" wrapText="1"/>
    </xf>
    <xf numFmtId="0" fontId="25" fillId="5" borderId="20" xfId="0" applyFont="1" applyFill="1" applyBorder="1" applyAlignment="1" applyProtection="1">
      <alignment horizontal="center" vertical="center" textRotation="90" wrapText="1"/>
    </xf>
    <xf numFmtId="0" fontId="20" fillId="0" borderId="0" xfId="0" applyFont="1"/>
    <xf numFmtId="0" fontId="20" fillId="0" borderId="71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 textRotation="90"/>
    </xf>
    <xf numFmtId="0" fontId="20" fillId="7" borderId="73" xfId="0" applyFont="1" applyFill="1" applyBorder="1" applyAlignment="1">
      <alignment horizontal="center" vertical="center" wrapText="1"/>
    </xf>
    <xf numFmtId="0" fontId="25" fillId="5" borderId="52" xfId="0" applyFont="1" applyFill="1" applyBorder="1" applyAlignment="1" applyProtection="1">
      <alignment horizontal="center" vertical="center" wrapText="1"/>
    </xf>
    <xf numFmtId="0" fontId="25" fillId="5" borderId="53" xfId="0" applyFont="1" applyFill="1" applyBorder="1" applyAlignment="1" applyProtection="1">
      <alignment horizontal="center" vertical="center" wrapText="1"/>
    </xf>
    <xf numFmtId="0" fontId="25" fillId="9" borderId="53" xfId="0" applyFont="1" applyFill="1" applyBorder="1" applyAlignment="1" applyProtection="1">
      <alignment horizontal="center" vertical="center" wrapText="1"/>
    </xf>
    <xf numFmtId="0" fontId="25" fillId="8" borderId="54" xfId="0" applyFont="1" applyFill="1" applyBorder="1" applyAlignment="1" applyProtection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25" fillId="5" borderId="20" xfId="0" applyFont="1" applyFill="1" applyBorder="1" applyAlignment="1" applyProtection="1">
      <alignment horizontal="center" vertical="center" wrapText="1"/>
    </xf>
    <xf numFmtId="1" fontId="53" fillId="0" borderId="1" xfId="0" applyNumberFormat="1" applyFont="1" applyFill="1" applyBorder="1" applyAlignment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0" borderId="7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12" borderId="21" xfId="0" applyFont="1" applyFill="1" applyBorder="1" applyAlignment="1" applyProtection="1">
      <alignment horizontal="center" vertical="center"/>
    </xf>
    <xf numFmtId="0" fontId="4" fillId="8" borderId="6" xfId="0" applyFont="1" applyFill="1" applyBorder="1" applyAlignment="1" applyProtection="1">
      <alignment vertical="center"/>
    </xf>
    <xf numFmtId="1" fontId="53" fillId="7" borderId="1" xfId="0" applyNumberFormat="1" applyFont="1" applyFill="1" applyBorder="1" applyAlignment="1">
      <alignment horizontal="center" vertical="center"/>
    </xf>
    <xf numFmtId="0" fontId="4" fillId="5" borderId="65" xfId="0" applyFont="1" applyFill="1" applyBorder="1" applyAlignment="1" applyProtection="1">
      <alignment horizontal="center" vertical="center"/>
    </xf>
    <xf numFmtId="0" fontId="4" fillId="5" borderId="18" xfId="0" applyFont="1" applyFill="1" applyBorder="1" applyAlignment="1" applyProtection="1">
      <alignment horizontal="left" vertical="center"/>
    </xf>
    <xf numFmtId="1" fontId="53" fillId="0" borderId="13" xfId="0" applyNumberFormat="1" applyFont="1" applyFill="1" applyBorder="1" applyAlignment="1">
      <alignment horizontal="center" vertical="center"/>
    </xf>
    <xf numFmtId="0" fontId="28" fillId="6" borderId="12" xfId="0" applyFont="1" applyFill="1" applyBorder="1" applyAlignment="1" applyProtection="1">
      <alignment horizontal="center" vertical="center"/>
    </xf>
    <xf numFmtId="0" fontId="28" fillId="0" borderId="12" xfId="0" applyFont="1" applyFill="1" applyBorder="1" applyAlignment="1" applyProtection="1">
      <alignment horizontal="center" vertical="center"/>
    </xf>
    <xf numFmtId="0" fontId="31" fillId="8" borderId="1" xfId="0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 wrapText="1"/>
    </xf>
    <xf numFmtId="1" fontId="54" fillId="14" borderId="1" xfId="0" applyNumberFormat="1" applyFont="1" applyFill="1" applyBorder="1" applyAlignment="1">
      <alignment horizontal="center" vertical="center"/>
    </xf>
    <xf numFmtId="0" fontId="28" fillId="6" borderId="1" xfId="0" applyFont="1" applyFill="1" applyBorder="1" applyAlignment="1" applyProtection="1">
      <alignment horizontal="center" vertical="center"/>
    </xf>
    <xf numFmtId="0" fontId="24" fillId="5" borderId="1" xfId="0" applyFont="1" applyFill="1" applyBorder="1" applyAlignment="1" applyProtection="1">
      <alignment horizontal="left" vertical="center" wrapText="1"/>
    </xf>
    <xf numFmtId="9" fontId="24" fillId="0" borderId="1" xfId="0" applyNumberFormat="1" applyFont="1" applyFill="1" applyBorder="1" applyAlignment="1" applyProtection="1">
      <alignment horizontal="center" vertical="center"/>
    </xf>
    <xf numFmtId="165" fontId="24" fillId="5" borderId="1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/>
    <xf numFmtId="0" fontId="34" fillId="12" borderId="1" xfId="0" applyFont="1" applyFill="1" applyBorder="1" applyAlignment="1" applyProtection="1">
      <alignment horizontal="center" vertical="center" wrapText="1"/>
    </xf>
    <xf numFmtId="167" fontId="34" fillId="12" borderId="1" xfId="0" applyNumberFormat="1" applyFont="1" applyFill="1" applyBorder="1" applyAlignment="1" applyProtection="1">
      <alignment horizontal="center" vertical="center"/>
    </xf>
    <xf numFmtId="167" fontId="34" fillId="0" borderId="0" xfId="0" applyNumberFormat="1" applyFont="1" applyFill="1" applyBorder="1" applyAlignment="1" applyProtection="1">
      <alignment horizontal="center" vertical="center"/>
    </xf>
    <xf numFmtId="0" fontId="56" fillId="0" borderId="5" xfId="0" applyFont="1" applyFill="1" applyBorder="1" applyAlignment="1" applyProtection="1">
      <alignment horizontal="right" vertical="center" wrapText="1"/>
    </xf>
    <xf numFmtId="0" fontId="26" fillId="0" borderId="5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26" fillId="0" borderId="1" xfId="0" applyFont="1" applyFill="1" applyBorder="1" applyAlignment="1" applyProtection="1">
      <alignment horizontal="right" vertical="center" wrapText="1"/>
    </xf>
    <xf numFmtId="0" fontId="26" fillId="0" borderId="1" xfId="0" applyFont="1" applyFill="1" applyBorder="1" applyAlignment="1">
      <alignment horizontal="right" vertical="center" wrapText="1"/>
    </xf>
    <xf numFmtId="0" fontId="26" fillId="0" borderId="1" xfId="0" applyFont="1" applyBorder="1" applyAlignment="1">
      <alignment horizontal="right" vertical="center"/>
    </xf>
    <xf numFmtId="0" fontId="26" fillId="0" borderId="1" xfId="0" applyFont="1" applyBorder="1"/>
    <xf numFmtId="1" fontId="26" fillId="0" borderId="4" xfId="0" applyNumberFormat="1" applyFont="1" applyFill="1" applyBorder="1" applyAlignment="1" applyProtection="1">
      <alignment horizontal="center" vertical="center"/>
    </xf>
    <xf numFmtId="164" fontId="26" fillId="0" borderId="1" xfId="0" applyNumberFormat="1" applyFont="1" applyFill="1" applyBorder="1" applyAlignment="1" applyProtection="1">
      <alignment horizontal="center" vertical="center"/>
    </xf>
    <xf numFmtId="167" fontId="26" fillId="0" borderId="1" xfId="0" applyNumberFormat="1" applyFont="1" applyFill="1" applyBorder="1" applyAlignment="1" applyProtection="1">
      <alignment horizontal="center" vertical="center"/>
    </xf>
    <xf numFmtId="164" fontId="26" fillId="0" borderId="4" xfId="0" applyNumberFormat="1" applyFont="1" applyFill="1" applyBorder="1" applyAlignment="1" applyProtection="1">
      <alignment horizontal="center" vertical="center"/>
    </xf>
    <xf numFmtId="0" fontId="56" fillId="0" borderId="1" xfId="0" applyFont="1" applyFill="1" applyBorder="1" applyAlignment="1" applyProtection="1">
      <alignment horizontal="right" vertical="center" wrapText="1"/>
    </xf>
    <xf numFmtId="0" fontId="57" fillId="5" borderId="0" xfId="0" applyFont="1" applyFill="1" applyBorder="1" applyAlignment="1" applyProtection="1">
      <alignment horizontal="center"/>
    </xf>
    <xf numFmtId="0" fontId="57" fillId="5" borderId="0" xfId="0" applyFont="1" applyFill="1" applyAlignment="1">
      <alignment horizontal="center"/>
    </xf>
    <xf numFmtId="0" fontId="59" fillId="5" borderId="59" xfId="0" applyFont="1" applyFill="1" applyBorder="1" applyAlignment="1" applyProtection="1">
      <alignment horizontal="left" vertical="center"/>
    </xf>
    <xf numFmtId="0" fontId="59" fillId="5" borderId="0" xfId="0" applyFont="1" applyFill="1" applyAlignment="1">
      <alignment horizontal="center"/>
    </xf>
    <xf numFmtId="0" fontId="4" fillId="5" borderId="60" xfId="0" applyFont="1" applyFill="1" applyBorder="1" applyAlignment="1" applyProtection="1">
      <alignment horizontal="center" vertical="center" wrapText="1"/>
    </xf>
    <xf numFmtId="0" fontId="4" fillId="5" borderId="76" xfId="0" applyFont="1" applyFill="1" applyBorder="1" applyAlignment="1" applyProtection="1">
      <alignment horizontal="center" vertical="center" wrapText="1"/>
    </xf>
    <xf numFmtId="0" fontId="4" fillId="5" borderId="69" xfId="0" applyFont="1" applyFill="1" applyBorder="1" applyAlignment="1" applyProtection="1">
      <alignment horizontal="center" vertical="center" wrapText="1"/>
    </xf>
    <xf numFmtId="0" fontId="4" fillId="15" borderId="77" xfId="0" applyFont="1" applyFill="1" applyBorder="1" applyAlignment="1" applyProtection="1">
      <alignment horizontal="center" vertical="center" textRotation="90" wrapText="1"/>
    </xf>
    <xf numFmtId="0" fontId="25" fillId="13" borderId="49" xfId="0" applyFont="1" applyFill="1" applyBorder="1" applyAlignment="1" applyProtection="1">
      <alignment horizontal="center" vertical="center" textRotation="90" wrapText="1"/>
    </xf>
    <xf numFmtId="0" fontId="25" fillId="13" borderId="50" xfId="0" applyFont="1" applyFill="1" applyBorder="1" applyAlignment="1" applyProtection="1">
      <alignment horizontal="center" vertical="center" textRotation="90" wrapText="1"/>
    </xf>
    <xf numFmtId="0" fontId="25" fillId="5" borderId="1" xfId="0" applyFont="1" applyFill="1" applyBorder="1" applyAlignment="1" applyProtection="1">
      <alignment horizontal="center" vertical="center" textRotation="90" wrapText="1"/>
    </xf>
    <xf numFmtId="0" fontId="20" fillId="5" borderId="0" xfId="0" applyFont="1" applyFill="1"/>
    <xf numFmtId="0" fontId="20" fillId="0" borderId="73" xfId="0" applyFont="1" applyBorder="1" applyAlignment="1">
      <alignment horizontal="center" vertical="center"/>
    </xf>
    <xf numFmtId="0" fontId="4" fillId="15" borderId="69" xfId="0" applyFont="1" applyFill="1" applyBorder="1" applyAlignment="1" applyProtection="1">
      <alignment horizontal="center" vertical="center" textRotation="90" wrapText="1"/>
    </xf>
    <xf numFmtId="0" fontId="25" fillId="5" borderId="12" xfId="0" applyFont="1" applyFill="1" applyBorder="1" applyAlignment="1" applyProtection="1">
      <alignment horizontal="center" vertical="center" wrapText="1"/>
    </xf>
    <xf numFmtId="0" fontId="25" fillId="13" borderId="53" xfId="0" applyFont="1" applyFill="1" applyBorder="1" applyAlignment="1" applyProtection="1">
      <alignment horizontal="center" vertical="center" wrapText="1"/>
    </xf>
    <xf numFmtId="0" fontId="25" fillId="13" borderId="18" xfId="0" applyFont="1" applyFill="1" applyBorder="1" applyAlignment="1" applyProtection="1">
      <alignment horizontal="center" vertical="center" wrapText="1"/>
    </xf>
    <xf numFmtId="0" fontId="25" fillId="5" borderId="1" xfId="0" applyFont="1" applyFill="1" applyBorder="1" applyAlignment="1" applyProtection="1">
      <alignment horizontal="center" vertical="center" wrapText="1"/>
    </xf>
    <xf numFmtId="165" fontId="26" fillId="5" borderId="1" xfId="0" applyNumberFormat="1" applyFont="1" applyFill="1" applyBorder="1" applyAlignment="1" applyProtection="1">
      <alignment horizontal="center" vertical="center"/>
    </xf>
    <xf numFmtId="165" fontId="56" fillId="5" borderId="1" xfId="0" applyNumberFormat="1" applyFont="1" applyFill="1" applyBorder="1" applyAlignment="1" applyProtection="1">
      <alignment horizontal="center" vertical="center"/>
    </xf>
    <xf numFmtId="165" fontId="26" fillId="5" borderId="1" xfId="0" applyNumberFormat="1" applyFont="1" applyFill="1" applyBorder="1" applyAlignment="1" applyProtection="1">
      <alignment horizontal="center" vertical="center" wrapText="1"/>
    </xf>
    <xf numFmtId="0" fontId="26" fillId="0" borderId="2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0" fillId="5" borderId="1" xfId="0" applyFont="1" applyFill="1" applyBorder="1" applyAlignment="1">
      <alignment horizontal="center" vertical="center"/>
    </xf>
    <xf numFmtId="0" fontId="20" fillId="0" borderId="0" xfId="0" applyFont="1" applyBorder="1"/>
    <xf numFmtId="167" fontId="26" fillId="0" borderId="0" xfId="7" applyNumberFormat="1" applyFont="1" applyFill="1" applyBorder="1" applyAlignment="1" applyProtection="1">
      <alignment horizontal="center" vertical="center"/>
    </xf>
    <xf numFmtId="0" fontId="61" fillId="0" borderId="0" xfId="8" applyFont="1" applyFill="1" applyAlignment="1">
      <alignment horizontal="center" vertical="center" wrapText="1"/>
    </xf>
    <xf numFmtId="0" fontId="63" fillId="0" borderId="79" xfId="8" applyFont="1" applyFill="1" applyBorder="1" applyAlignment="1">
      <alignment horizontal="left" vertical="center" wrapText="1"/>
    </xf>
    <xf numFmtId="0" fontId="64" fillId="0" borderId="79" xfId="0" applyFont="1" applyBorder="1" applyAlignment="1">
      <alignment horizontal="left" vertical="center" wrapText="1"/>
    </xf>
    <xf numFmtId="0" fontId="65" fillId="0" borderId="0" xfId="8" applyFont="1" applyFill="1" applyAlignment="1">
      <alignment horizontal="center" vertical="center" wrapText="1"/>
    </xf>
    <xf numFmtId="0" fontId="53" fillId="0" borderId="80" xfId="8" applyFont="1" applyFill="1" applyBorder="1" applyAlignment="1">
      <alignment horizontal="center" vertical="center" wrapText="1"/>
    </xf>
    <xf numFmtId="0" fontId="66" fillId="0" borderId="80" xfId="8" applyFont="1" applyFill="1" applyBorder="1" applyAlignment="1">
      <alignment horizontal="center" vertical="center" wrapText="1"/>
    </xf>
    <xf numFmtId="0" fontId="54" fillId="0" borderId="80" xfId="8" applyFont="1" applyFill="1" applyBorder="1" applyAlignment="1">
      <alignment horizontal="center" vertical="center" wrapText="1"/>
    </xf>
    <xf numFmtId="0" fontId="54" fillId="16" borderId="80" xfId="8" applyFont="1" applyFill="1" applyBorder="1" applyAlignment="1">
      <alignment horizontal="center" vertical="center" wrapText="1"/>
    </xf>
    <xf numFmtId="0" fontId="67" fillId="0" borderId="80" xfId="8" applyFont="1" applyFill="1" applyBorder="1" applyAlignment="1">
      <alignment horizontal="center" vertical="center" wrapText="1"/>
    </xf>
    <xf numFmtId="0" fontId="66" fillId="16" borderId="80" xfId="8" applyFont="1" applyFill="1" applyBorder="1" applyAlignment="1">
      <alignment horizontal="center" vertical="center" wrapText="1"/>
    </xf>
    <xf numFmtId="0" fontId="54" fillId="16" borderId="80" xfId="8" applyFont="1" applyFill="1" applyBorder="1" applyAlignment="1">
      <alignment horizontal="center" vertical="center"/>
    </xf>
    <xf numFmtId="0" fontId="54" fillId="16" borderId="80" xfId="8" applyFont="1" applyFill="1" applyBorder="1" applyAlignment="1">
      <alignment horizontal="center" vertical="center"/>
    </xf>
    <xf numFmtId="0" fontId="67" fillId="0" borderId="81" xfId="8" applyFont="1" applyFill="1" applyBorder="1" applyAlignment="1">
      <alignment horizontal="center" vertical="center" wrapText="1"/>
    </xf>
    <xf numFmtId="0" fontId="64" fillId="0" borderId="82" xfId="8" applyFont="1" applyFill="1" applyBorder="1" applyAlignment="1">
      <alignment vertical="center"/>
    </xf>
    <xf numFmtId="0" fontId="64" fillId="16" borderId="81" xfId="0" applyFont="1" applyFill="1" applyBorder="1" applyAlignment="1">
      <alignment horizontal="center" vertical="center"/>
    </xf>
    <xf numFmtId="164" fontId="68" fillId="14" borderId="82" xfId="8" applyNumberFormat="1" applyFont="1" applyFill="1" applyBorder="1" applyAlignment="1">
      <alignment horizontal="center" vertical="center"/>
    </xf>
    <xf numFmtId="1" fontId="64" fillId="16" borderId="80" xfId="0" applyNumberFormat="1" applyFont="1" applyFill="1" applyBorder="1" applyAlignment="1">
      <alignment horizontal="center" vertical="center"/>
    </xf>
    <xf numFmtId="0" fontId="64" fillId="0" borderId="80" xfId="8" applyFont="1" applyFill="1" applyBorder="1" applyAlignment="1">
      <alignment vertical="center"/>
    </xf>
    <xf numFmtId="0" fontId="63" fillId="14" borderId="80" xfId="8" applyFont="1" applyFill="1" applyBorder="1" applyAlignment="1">
      <alignment vertical="center"/>
    </xf>
    <xf numFmtId="0" fontId="53" fillId="14" borderId="80" xfId="8" applyFont="1" applyFill="1" applyBorder="1" applyAlignment="1">
      <alignment horizontal="center" vertical="center"/>
    </xf>
    <xf numFmtId="164" fontId="53" fillId="14" borderId="82" xfId="8" applyNumberFormat="1" applyFont="1" applyFill="1" applyBorder="1" applyAlignment="1">
      <alignment horizontal="center" vertical="center"/>
    </xf>
    <xf numFmtId="0" fontId="64" fillId="0" borderId="83" xfId="8" applyFont="1" applyFill="1" applyBorder="1" applyAlignment="1">
      <alignment vertical="center"/>
    </xf>
    <xf numFmtId="0" fontId="63" fillId="16" borderId="81" xfId="0" applyFont="1" applyFill="1" applyBorder="1" applyAlignment="1">
      <alignment horizontal="center" vertical="center"/>
    </xf>
    <xf numFmtId="0" fontId="63" fillId="14" borderId="80" xfId="8" applyFont="1" applyFill="1" applyBorder="1" applyAlignment="1">
      <alignment horizontal="center" vertical="center"/>
    </xf>
    <xf numFmtId="1" fontId="53" fillId="14" borderId="1" xfId="0" applyNumberFormat="1" applyFont="1" applyFill="1" applyBorder="1" applyAlignment="1">
      <alignment horizontal="center" vertical="center"/>
    </xf>
    <xf numFmtId="0" fontId="4" fillId="14" borderId="84" xfId="0" applyFont="1" applyFill="1" applyBorder="1" applyAlignment="1">
      <alignment horizontal="center" vertical="center"/>
    </xf>
    <xf numFmtId="0" fontId="63" fillId="14" borderId="84" xfId="0" applyFont="1" applyFill="1" applyBorder="1" applyAlignment="1">
      <alignment horizontal="center" vertical="center"/>
    </xf>
    <xf numFmtId="0" fontId="63" fillId="16" borderId="80" xfId="0" applyFont="1" applyFill="1" applyBorder="1" applyAlignment="1" applyProtection="1">
      <alignment horizontal="left" vertical="center" wrapText="1"/>
    </xf>
    <xf numFmtId="9" fontId="68" fillId="0" borderId="80" xfId="0" applyNumberFormat="1" applyFont="1" applyFill="1" applyBorder="1" applyAlignment="1" applyProtection="1">
      <alignment horizontal="center" vertical="center"/>
    </xf>
    <xf numFmtId="165" fontId="69" fillId="16" borderId="80" xfId="0" applyNumberFormat="1" applyFont="1" applyFill="1" applyBorder="1" applyAlignment="1" applyProtection="1">
      <alignment horizontal="center" vertical="center"/>
    </xf>
    <xf numFmtId="165" fontId="69" fillId="16" borderId="80" xfId="9" applyNumberFormat="1" applyFont="1" applyFill="1" applyBorder="1" applyAlignment="1">
      <alignment horizontal="center" vertical="center"/>
    </xf>
    <xf numFmtId="165" fontId="69" fillId="16" borderId="81" xfId="9" applyNumberFormat="1" applyFont="1" applyFill="1" applyBorder="1" applyAlignment="1">
      <alignment horizontal="center" vertical="center" wrapText="1"/>
    </xf>
    <xf numFmtId="0" fontId="68" fillId="0" borderId="85" xfId="0" applyFont="1" applyBorder="1" applyAlignment="1">
      <alignment horizontal="center" vertical="center" wrapText="1"/>
    </xf>
    <xf numFmtId="165" fontId="69" fillId="0" borderId="80" xfId="8" applyNumberFormat="1" applyFont="1" applyFill="1" applyBorder="1" applyAlignment="1">
      <alignment horizontal="center" vertical="center"/>
    </xf>
    <xf numFmtId="165" fontId="69" fillId="0" borderId="81" xfId="8" applyNumberFormat="1" applyFont="1" applyFill="1" applyBorder="1" applyAlignment="1">
      <alignment horizontal="center" vertical="center"/>
    </xf>
    <xf numFmtId="165" fontId="69" fillId="16" borderId="1" xfId="9" applyNumberFormat="1" applyFont="1" applyFill="1" applyBorder="1" applyAlignment="1">
      <alignment horizontal="center" vertical="center"/>
    </xf>
    <xf numFmtId="0" fontId="71" fillId="0" borderId="1" xfId="8" applyFont="1" applyFill="1" applyBorder="1" applyAlignment="1"/>
    <xf numFmtId="165" fontId="69" fillId="16" borderId="1" xfId="9" applyNumberFormat="1" applyFont="1" applyFill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165" fontId="69" fillId="16" borderId="85" xfId="9" applyNumberFormat="1" applyFont="1" applyFill="1" applyBorder="1" applyAlignment="1">
      <alignment horizontal="center" vertical="center"/>
    </xf>
    <xf numFmtId="164" fontId="68" fillId="0" borderId="80" xfId="8" applyNumberFormat="1" applyFont="1" applyFill="1" applyBorder="1" applyAlignment="1">
      <alignment horizontal="center" vertical="center"/>
    </xf>
    <xf numFmtId="0" fontId="64" fillId="0" borderId="81" xfId="8" applyFont="1" applyFill="1" applyBorder="1" applyAlignment="1">
      <alignment horizontal="right" vertical="center" wrapText="1"/>
    </xf>
    <xf numFmtId="0" fontId="68" fillId="0" borderId="85" xfId="0" applyFont="1" applyBorder="1" applyAlignment="1">
      <alignment horizontal="right" vertical="center" wrapText="1"/>
    </xf>
    <xf numFmtId="0" fontId="28" fillId="0" borderId="84" xfId="0" applyFont="1" applyFill="1" applyBorder="1" applyAlignment="1">
      <alignment horizontal="center" vertical="center"/>
    </xf>
    <xf numFmtId="164" fontId="68" fillId="0" borderId="82" xfId="8" applyNumberFormat="1" applyFont="1" applyFill="1" applyBorder="1" applyAlignment="1">
      <alignment horizontal="center" vertical="center"/>
    </xf>
    <xf numFmtId="2" fontId="68" fillId="0" borderId="82" xfId="8" applyNumberFormat="1" applyFont="1" applyFill="1" applyBorder="1" applyAlignment="1">
      <alignment horizontal="center" vertical="center"/>
    </xf>
    <xf numFmtId="164" fontId="68" fillId="0" borderId="86" xfId="8" applyNumberFormat="1" applyFont="1" applyFill="1" applyBorder="1" applyAlignment="1">
      <alignment horizontal="center" vertical="center"/>
    </xf>
    <xf numFmtId="0" fontId="64" fillId="0" borderId="84" xfId="0" applyFont="1" applyFill="1" applyBorder="1" applyAlignment="1">
      <alignment horizontal="center" vertical="center"/>
    </xf>
    <xf numFmtId="0" fontId="54" fillId="17" borderId="83" xfId="0" applyFont="1" applyFill="1" applyBorder="1" applyAlignment="1" applyProtection="1">
      <alignment horizontal="center" vertical="center" wrapText="1"/>
    </xf>
    <xf numFmtId="0" fontId="71" fillId="17" borderId="80" xfId="1" applyNumberFormat="1" applyFont="1" applyFill="1" applyBorder="1" applyAlignment="1">
      <alignment horizontal="center" vertical="center"/>
    </xf>
    <xf numFmtId="165" fontId="54" fillId="17" borderId="80" xfId="2" applyNumberFormat="1" applyFont="1" applyFill="1" applyBorder="1" applyAlignment="1">
      <alignment horizontal="center" vertical="center"/>
    </xf>
    <xf numFmtId="0" fontId="71" fillId="0" borderId="81" xfId="8" applyFont="1" applyFill="1" applyBorder="1" applyAlignment="1">
      <alignment horizontal="right" vertical="center" wrapText="1"/>
    </xf>
    <xf numFmtId="0" fontId="71" fillId="0" borderId="85" xfId="0" applyFont="1" applyFill="1" applyBorder="1" applyAlignment="1">
      <alignment horizontal="right" vertical="center" wrapText="1"/>
    </xf>
    <xf numFmtId="0" fontId="20" fillId="0" borderId="84" xfId="0" applyFont="1" applyFill="1" applyBorder="1" applyAlignment="1">
      <alignment horizontal="center" vertical="center"/>
    </xf>
    <xf numFmtId="164" fontId="71" fillId="0" borderId="82" xfId="8" applyNumberFormat="1" applyFont="1" applyFill="1" applyBorder="1" applyAlignment="1">
      <alignment horizontal="center" vertical="center"/>
    </xf>
    <xf numFmtId="2" fontId="71" fillId="0" borderId="82" xfId="8" applyNumberFormat="1" applyFont="1" applyFill="1" applyBorder="1" applyAlignment="1">
      <alignment horizontal="center" vertical="center"/>
    </xf>
    <xf numFmtId="164" fontId="71" fillId="0" borderId="86" xfId="8" applyNumberFormat="1" applyFont="1" applyFill="1" applyBorder="1" applyAlignment="1">
      <alignment horizontal="center" vertical="center"/>
    </xf>
    <xf numFmtId="0" fontId="71" fillId="0" borderId="84" xfId="0" applyFont="1" applyFill="1" applyBorder="1" applyAlignment="1">
      <alignment horizontal="center" vertical="center"/>
    </xf>
    <xf numFmtId="0" fontId="68" fillId="0" borderId="81" xfId="8" applyFont="1" applyFill="1" applyBorder="1" applyAlignment="1">
      <alignment horizontal="right" vertical="center"/>
    </xf>
    <xf numFmtId="0" fontId="68" fillId="0" borderId="85" xfId="0" applyFont="1" applyBorder="1" applyAlignment="1">
      <alignment horizontal="right" vertical="center"/>
    </xf>
    <xf numFmtId="0" fontId="56" fillId="0" borderId="84" xfId="0" applyFont="1" applyFill="1" applyBorder="1" applyAlignment="1">
      <alignment horizontal="center" vertical="center"/>
    </xf>
    <xf numFmtId="0" fontId="68" fillId="0" borderId="84" xfId="0" applyFont="1" applyFill="1" applyBorder="1" applyAlignment="1">
      <alignment horizontal="center" vertical="center"/>
    </xf>
    <xf numFmtId="0" fontId="68" fillId="0" borderId="82" xfId="8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164" fontId="68" fillId="0" borderId="1" xfId="8" applyNumberFormat="1" applyFont="1" applyFill="1" applyBorder="1" applyAlignment="1">
      <alignment horizontal="center" vertical="center"/>
    </xf>
    <xf numFmtId="0" fontId="68" fillId="0" borderId="87" xfId="0" applyFont="1" applyFill="1" applyBorder="1" applyAlignment="1">
      <alignment horizontal="center" vertical="center"/>
    </xf>
    <xf numFmtId="0" fontId="68" fillId="0" borderId="13" xfId="8" applyFont="1" applyFill="1" applyBorder="1" applyAlignment="1">
      <alignment horizontal="right" vertical="center"/>
    </xf>
    <xf numFmtId="0" fontId="68" fillId="0" borderId="13" xfId="0" applyFont="1" applyBorder="1" applyAlignment="1">
      <alignment horizontal="right" vertical="center"/>
    </xf>
    <xf numFmtId="0" fontId="26" fillId="0" borderId="87" xfId="0" applyFont="1" applyFill="1" applyBorder="1" applyAlignment="1">
      <alignment horizontal="center" vertical="center"/>
    </xf>
    <xf numFmtId="0" fontId="68" fillId="0" borderId="86" xfId="8" applyFont="1" applyFill="1" applyBorder="1" applyAlignment="1">
      <alignment horizontal="center" vertical="center"/>
    </xf>
    <xf numFmtId="2" fontId="68" fillId="0" borderId="86" xfId="8" applyNumberFormat="1" applyFont="1" applyFill="1" applyBorder="1" applyAlignment="1">
      <alignment horizontal="center" vertical="center"/>
    </xf>
    <xf numFmtId="164" fontId="68" fillId="0" borderId="13" xfId="8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68" fillId="0" borderId="13" xfId="0" applyFont="1" applyFill="1" applyBorder="1" applyAlignment="1">
      <alignment horizontal="center" vertical="center"/>
    </xf>
    <xf numFmtId="0" fontId="68" fillId="0" borderId="1" xfId="8" applyFont="1" applyFill="1" applyBorder="1" applyAlignment="1">
      <alignment horizontal="right" vertical="center"/>
    </xf>
    <xf numFmtId="0" fontId="68" fillId="0" borderId="1" xfId="0" applyFont="1" applyBorder="1" applyAlignment="1">
      <alignment horizontal="right" vertical="center"/>
    </xf>
    <xf numFmtId="0" fontId="68" fillId="0" borderId="1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left" vertical="top" wrapText="1"/>
    </xf>
    <xf numFmtId="0" fontId="68" fillId="0" borderId="0" xfId="0" applyFont="1" applyBorder="1" applyAlignment="1">
      <alignment wrapText="1"/>
    </xf>
    <xf numFmtId="0" fontId="71" fillId="0" borderId="0" xfId="8" applyFont="1" applyFill="1" applyAlignment="1">
      <alignment horizontal="center" vertical="center"/>
    </xf>
    <xf numFmtId="0" fontId="68" fillId="0" borderId="0" xfId="0" applyFont="1" applyFill="1" applyAlignment="1"/>
    <xf numFmtId="0" fontId="71" fillId="0" borderId="0" xfId="8" applyFont="1" applyFill="1" applyAlignment="1"/>
    <xf numFmtId="164" fontId="61" fillId="0" borderId="0" xfId="8" applyNumberFormat="1" applyFont="1" applyFill="1" applyAlignment="1">
      <alignment horizontal="center" vertical="center" wrapText="1"/>
    </xf>
    <xf numFmtId="0" fontId="60" fillId="0" borderId="79" xfId="8" applyFont="1" applyFill="1" applyBorder="1" applyAlignment="1">
      <alignment horizontal="center"/>
    </xf>
    <xf numFmtId="0" fontId="60" fillId="0" borderId="0" xfId="8" applyFont="1" applyFill="1" applyAlignment="1"/>
    <xf numFmtId="0" fontId="25" fillId="0" borderId="13" xfId="0" applyFont="1" applyFill="1" applyBorder="1" applyAlignment="1" applyProtection="1">
      <alignment horizontal="center" vertical="center" wrapText="1"/>
    </xf>
    <xf numFmtId="165" fontId="25" fillId="0" borderId="13" xfId="2" applyNumberFormat="1" applyFont="1" applyFill="1" applyBorder="1" applyAlignment="1" applyProtection="1">
      <alignment horizontal="center" vertical="center"/>
    </xf>
    <xf numFmtId="0" fontId="25" fillId="0" borderId="0" xfId="0" applyFont="1"/>
    <xf numFmtId="0" fontId="9" fillId="0" borderId="0" xfId="0" applyFont="1"/>
    <xf numFmtId="165" fontId="27" fillId="0" borderId="13" xfId="2" applyNumberFormat="1" applyFont="1" applyFill="1" applyBorder="1" applyAlignment="1" applyProtection="1">
      <alignment horizontal="center" vertical="center"/>
    </xf>
    <xf numFmtId="165" fontId="24" fillId="0" borderId="13" xfId="2" applyNumberFormat="1" applyFont="1" applyFill="1" applyBorder="1" applyAlignment="1" applyProtection="1">
      <alignment horizontal="center" vertical="center"/>
    </xf>
    <xf numFmtId="167" fontId="27" fillId="12" borderId="1" xfId="0" applyNumberFormat="1" applyFont="1" applyFill="1" applyBorder="1" applyAlignment="1" applyProtection="1">
      <alignment horizontal="center" vertical="center"/>
    </xf>
    <xf numFmtId="0" fontId="24" fillId="0" borderId="13" xfId="0" applyFont="1" applyFill="1" applyBorder="1" applyAlignment="1" applyProtection="1">
      <alignment horizontal="center" vertical="center" wrapText="1"/>
    </xf>
    <xf numFmtId="165" fontId="24" fillId="0" borderId="1" xfId="2" applyNumberFormat="1" applyFont="1" applyFill="1" applyBorder="1" applyAlignment="1" applyProtection="1">
      <alignment horizontal="center" vertical="center"/>
    </xf>
    <xf numFmtId="0" fontId="24" fillId="5" borderId="21" xfId="0" applyFont="1" applyFill="1" applyBorder="1" applyAlignment="1" applyProtection="1">
      <alignment horizontal="center" vertical="center"/>
    </xf>
    <xf numFmtId="0" fontId="24" fillId="5" borderId="6" xfId="0" applyFont="1" applyFill="1" applyBorder="1" applyAlignment="1" applyProtection="1">
      <alignment horizontal="left" vertical="center"/>
    </xf>
    <xf numFmtId="164" fontId="24" fillId="7" borderId="20" xfId="0" applyNumberFormat="1" applyFont="1" applyFill="1" applyBorder="1" applyAlignment="1">
      <alignment horizontal="center" vertical="center"/>
    </xf>
    <xf numFmtId="164" fontId="26" fillId="0" borderId="20" xfId="0" applyNumberFormat="1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6" fillId="0" borderId="0" xfId="0" applyFont="1"/>
    <xf numFmtId="0" fontId="26" fillId="0" borderId="0" xfId="0" applyFont="1" applyFill="1" applyBorder="1" applyAlignment="1">
      <alignment horizontal="center" vertical="center"/>
    </xf>
    <xf numFmtId="0" fontId="24" fillId="0" borderId="6" xfId="0" applyFont="1" applyBorder="1" applyAlignment="1" applyProtection="1">
      <alignment horizontal="left" vertical="center"/>
    </xf>
    <xf numFmtId="0" fontId="24" fillId="6" borderId="22" xfId="0" applyFont="1" applyFill="1" applyBorder="1" applyAlignment="1" applyProtection="1">
      <alignment horizontal="center" vertical="center"/>
    </xf>
    <xf numFmtId="0" fontId="24" fillId="6" borderId="9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6" borderId="55" xfId="0" applyFont="1" applyFill="1" applyBorder="1" applyAlignment="1" applyProtection="1">
      <alignment horizontal="left" vertical="center" wrapText="1"/>
    </xf>
    <xf numFmtId="0" fontId="24" fillId="6" borderId="78" xfId="0" applyFont="1" applyFill="1" applyBorder="1" applyAlignment="1" applyProtection="1">
      <alignment horizontal="left" vertical="center" wrapText="1"/>
    </xf>
    <xf numFmtId="0" fontId="26" fillId="5" borderId="1" xfId="0" applyFont="1" applyFill="1" applyBorder="1" applyAlignment="1" applyProtection="1">
      <alignment horizontal="left" vertical="center" wrapText="1"/>
    </xf>
    <xf numFmtId="9" fontId="26" fillId="0" borderId="1" xfId="0" applyNumberFormat="1" applyFont="1" applyFill="1" applyBorder="1" applyAlignment="1" applyProtection="1">
      <alignment horizontal="center" vertical="center"/>
    </xf>
    <xf numFmtId="165" fontId="34" fillId="0" borderId="12" xfId="0" applyNumberFormat="1" applyFont="1" applyFill="1" applyBorder="1" applyAlignment="1" applyProtection="1">
      <alignment horizontal="center" vertical="center"/>
    </xf>
    <xf numFmtId="0" fontId="26" fillId="0" borderId="0" xfId="0" applyFont="1"/>
    <xf numFmtId="0" fontId="24" fillId="0" borderId="0" xfId="0" applyFont="1"/>
    <xf numFmtId="0" fontId="10" fillId="0" borderId="0" xfId="0" applyFont="1"/>
    <xf numFmtId="9" fontId="9" fillId="0" borderId="1" xfId="2" applyFont="1" applyFill="1" applyBorder="1" applyAlignment="1" applyProtection="1">
      <alignment horizontal="center" vertical="center"/>
    </xf>
    <xf numFmtId="9" fontId="9" fillId="0" borderId="4" xfId="2" applyFont="1" applyFill="1" applyBorder="1" applyAlignment="1" applyProtection="1">
      <alignment horizontal="center" vertical="center"/>
    </xf>
    <xf numFmtId="0" fontId="67" fillId="0" borderId="80" xfId="8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68" fillId="16" borderId="82" xfId="8" applyFont="1" applyFill="1" applyBorder="1" applyAlignment="1">
      <alignment horizontal="center" vertical="center"/>
    </xf>
    <xf numFmtId="1" fontId="64" fillId="16" borderId="81" xfId="0" applyNumberFormat="1" applyFont="1" applyFill="1" applyBorder="1" applyAlignment="1">
      <alignment horizontal="center" vertical="center"/>
    </xf>
    <xf numFmtId="0" fontId="4" fillId="6" borderId="20" xfId="0" applyFont="1" applyFill="1" applyBorder="1" applyAlignment="1" applyProtection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54" fillId="14" borderId="83" xfId="8" applyFont="1" applyFill="1" applyBorder="1" applyAlignment="1">
      <alignment horizontal="center" vertical="center" wrapText="1"/>
    </xf>
    <xf numFmtId="0" fontId="4" fillId="6" borderId="22" xfId="0" applyFont="1" applyFill="1" applyBorder="1" applyAlignment="1" applyProtection="1">
      <alignment horizontal="center" vertical="center"/>
    </xf>
    <xf numFmtId="0" fontId="53" fillId="16" borderId="80" xfId="0" applyFont="1" applyFill="1" applyBorder="1" applyAlignment="1" applyProtection="1">
      <alignment horizontal="left" vertical="center" wrapText="1"/>
    </xf>
    <xf numFmtId="9" fontId="53" fillId="0" borderId="80" xfId="0" applyNumberFormat="1" applyFont="1" applyFill="1" applyBorder="1" applyAlignment="1" applyProtection="1">
      <alignment horizontal="center" vertical="center"/>
    </xf>
    <xf numFmtId="165" fontId="66" fillId="16" borderId="80" xfId="0" applyNumberFormat="1" applyFont="1" applyFill="1" applyBorder="1" applyAlignment="1" applyProtection="1">
      <alignment horizontal="center" vertical="center"/>
    </xf>
    <xf numFmtId="165" fontId="66" fillId="16" borderId="80" xfId="9" applyNumberFormat="1" applyFont="1" applyFill="1" applyBorder="1" applyAlignment="1">
      <alignment horizontal="center" vertical="center"/>
    </xf>
    <xf numFmtId="165" fontId="66" fillId="16" borderId="81" xfId="9" applyNumberFormat="1" applyFont="1" applyFill="1" applyBorder="1" applyAlignment="1">
      <alignment horizontal="center" vertical="center" wrapText="1"/>
    </xf>
    <xf numFmtId="0" fontId="20" fillId="0" borderId="85" xfId="0" applyFont="1" applyBorder="1" applyAlignment="1">
      <alignment horizontal="center" vertical="center" wrapText="1"/>
    </xf>
    <xf numFmtId="165" fontId="66" fillId="0" borderId="80" xfId="8" applyNumberFormat="1" applyFont="1" applyFill="1" applyBorder="1" applyAlignment="1">
      <alignment horizontal="center" vertical="center"/>
    </xf>
    <xf numFmtId="0" fontId="53" fillId="0" borderId="83" xfId="0" applyFont="1" applyBorder="1" applyAlignment="1">
      <alignment horizontal="center" vertical="center"/>
    </xf>
    <xf numFmtId="164" fontId="53" fillId="0" borderId="83" xfId="8" applyNumberFormat="1" applyFont="1" applyFill="1" applyBorder="1" applyAlignment="1">
      <alignment horizontal="center" vertical="center"/>
    </xf>
    <xf numFmtId="0" fontId="20" fillId="0" borderId="85" xfId="0" applyFont="1" applyBorder="1" applyAlignment="1">
      <alignment vertical="center"/>
    </xf>
    <xf numFmtId="1" fontId="71" fillId="0" borderId="86" xfId="8" applyNumberFormat="1" applyFont="1" applyFill="1" applyBorder="1" applyAlignment="1">
      <alignment horizontal="center" vertical="center"/>
    </xf>
    <xf numFmtId="164" fontId="71" fillId="0" borderId="84" xfId="0" applyNumberFormat="1" applyFont="1" applyFill="1" applyBorder="1" applyAlignment="1">
      <alignment horizontal="center" vertical="center"/>
    </xf>
    <xf numFmtId="1" fontId="71" fillId="0" borderId="13" xfId="8" applyNumberFormat="1" applyFont="1" applyFill="1" applyBorder="1" applyAlignment="1">
      <alignment horizontal="center" vertical="center"/>
    </xf>
    <xf numFmtId="164" fontId="68" fillId="0" borderId="13" xfId="8" applyNumberFormat="1" applyFont="1" applyFill="1" applyBorder="1" applyAlignment="1">
      <alignment vertical="center"/>
    </xf>
    <xf numFmtId="0" fontId="53" fillId="17" borderId="83" xfId="0" applyFont="1" applyFill="1" applyBorder="1" applyAlignment="1" applyProtection="1">
      <alignment horizontal="center" vertical="center" wrapText="1"/>
    </xf>
    <xf numFmtId="0" fontId="53" fillId="17" borderId="84" xfId="0" applyFont="1" applyFill="1" applyBorder="1" applyAlignment="1" applyProtection="1">
      <alignment horizontal="center" vertical="center" wrapText="1"/>
    </xf>
    <xf numFmtId="1" fontId="54" fillId="17" borderId="13" xfId="8" applyNumberFormat="1" applyFont="1" applyFill="1" applyBorder="1" applyAlignment="1">
      <alignment horizontal="center" vertical="center"/>
    </xf>
    <xf numFmtId="164" fontId="54" fillId="17" borderId="13" xfId="8" applyNumberFormat="1" applyFont="1" applyFill="1" applyBorder="1" applyAlignment="1">
      <alignment horizontal="center" vertical="center"/>
    </xf>
    <xf numFmtId="0" fontId="71" fillId="0" borderId="1" xfId="8" applyFont="1" applyFill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1" fontId="71" fillId="0" borderId="1" xfId="8" applyNumberFormat="1" applyFont="1" applyFill="1" applyBorder="1" applyAlignment="1">
      <alignment horizontal="center" vertical="center"/>
    </xf>
    <xf numFmtId="164" fontId="71" fillId="0" borderId="1" xfId="0" applyNumberFormat="1" applyFont="1" applyFill="1" applyBorder="1" applyAlignment="1">
      <alignment horizontal="center" vertical="center"/>
    </xf>
    <xf numFmtId="164" fontId="71" fillId="0" borderId="1" xfId="8" applyNumberFormat="1" applyFont="1" applyFill="1" applyBorder="1" applyAlignment="1">
      <alignment horizontal="center" vertical="center"/>
    </xf>
    <xf numFmtId="0" fontId="71" fillId="0" borderId="1" xfId="0" applyFont="1" applyFill="1" applyBorder="1" applyAlignment="1">
      <alignment horizontal="center" vertical="center"/>
    </xf>
    <xf numFmtId="164" fontId="68" fillId="0" borderId="1" xfId="8" applyNumberFormat="1" applyFont="1" applyFill="1" applyBorder="1" applyAlignment="1">
      <alignment vertical="center"/>
    </xf>
    <xf numFmtId="0" fontId="71" fillId="0" borderId="1" xfId="8" applyFont="1" applyFill="1" applyBorder="1" applyAlignment="1">
      <alignment horizontal="right" vertical="center"/>
    </xf>
    <xf numFmtId="0" fontId="71" fillId="0" borderId="1" xfId="0" applyFont="1" applyFill="1" applyBorder="1" applyAlignment="1">
      <alignment horizontal="right" vertical="center"/>
    </xf>
    <xf numFmtId="0" fontId="71" fillId="0" borderId="1" xfId="0" applyFont="1" applyBorder="1" applyAlignment="1">
      <alignment horizontal="right" vertical="center"/>
    </xf>
    <xf numFmtId="0" fontId="71" fillId="0" borderId="1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</cellXfs>
  <cellStyles count="10">
    <cellStyle name="Excel_BuiltIn_Percent" xfId="9"/>
    <cellStyle name="Обычный" xfId="0" builtinId="0"/>
    <cellStyle name="Обычный 2" xfId="7"/>
    <cellStyle name="Обычный 4 4" xfId="5"/>
    <cellStyle name="Обычный 5" xfId="3"/>
    <cellStyle name="Обычный_Смертность от травм всего населения за 9 месяцев 2008 г. (version 1)" xfId="8"/>
    <cellStyle name="Обычный_янв" xfId="4"/>
    <cellStyle name="Процентный" xfId="2" builtinId="5"/>
    <cellStyle name="Финансовый" xfId="1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2;&#1091;&#1085;&#1072;&#1090;&#1086;&#1074;&#1086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44;&#1077;&#1084;&#1086;&#1075;&#1088;&#1072;&#1092;&#1080;&#1103;%20%20%2008,09,10/2009/2009/&#1087;&#1086;%20&#1082;&#1083;&#1072;&#1089;%20&#1073;&#1086;&#1083;-09-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-&#1052;&#1072;&#1096;&#1072;/&#1050;&#1085;&#1080;&#1075;&#1072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(2013)/2021/&#1044;&#1077;&#1084;&#1086;&#1075;&#1088;&#1072;&#1092;&#1080;&#1103;%20%20-%2021/2021/&#1045;&#1089;&#1090;&#1077;-&#1077;%20&#1076;&#1074;&#1080;-&#1077;-21&#1075;/&#1044;&#1077;&#1084;&#1086;&#1075;&#1088;&#1072;&#1092;&#1080;&#1103;%20-2021/&#1044;&#1077;&#1084;&#1086;&#1075;&#1088;&#1072;&#1092;&#1080;&#1103;-2021/&#1082;&#1083;&#1072;&#1089;&#1089;&#1072;&#1084;%20&#1073;&#1086;&#1083;&#1077;&#1079;%20-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г (2)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 1 квар"/>
      <sheetName val="апр  "/>
      <sheetName val=" 4 мес "/>
      <sheetName val="5 мес"/>
      <sheetName val="всего 1 полугод - 08г"/>
      <sheetName val=" в 1 пол 09"/>
      <sheetName val="рай1п. -09"/>
      <sheetName val=" вс +тр 6 мес"/>
      <sheetName val=" вс+ тр 7 мес "/>
      <sheetName val=" за 7 мес"/>
      <sheetName val="7 мес"/>
      <sheetName val="  8  мес"/>
      <sheetName val="9 мес "/>
      <sheetName val="9 м"/>
      <sheetName val="окт"/>
      <sheetName val="10 мес "/>
      <sheetName val="11 мес"/>
      <sheetName val="09 (по рай-м)"/>
      <sheetName val="год  09г"/>
      <sheetName val="год  09г (2)"/>
      <sheetName val="09 (по рай-м) (2)"/>
      <sheetName val="09 (ранг мест)"/>
      <sheetName val="тр 1 квар"/>
      <sheetName val="тр 5  мес"/>
      <sheetName val="5 мес тр"/>
      <sheetName val="труд 1 пол- 08"/>
      <sheetName val="труд  I полу-09"/>
      <sheetName val="1пол 08- 09 см-ть тр"/>
      <sheetName val="1пол 09  тр рай"/>
      <sheetName val=" 8мес-09тр.спос."/>
      <sheetName val="трудосп 9 мес. - 08"/>
      <sheetName val="тр  за 9 ме "/>
      <sheetName val="окт тр"/>
      <sheetName val=" тр 10 мес"/>
      <sheetName val=" тр 11 мес "/>
      <sheetName val=" тр -09"/>
      <sheetName val="тр по рай-09"/>
      <sheetName val="рай -09"/>
      <sheetName val="_рай_ год _0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мограф"/>
      <sheetName val="структура"/>
      <sheetName val="данные по Госстатистике-09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пия"/>
      <sheetName val="дети-20"/>
      <sheetName val="по мес"/>
      <sheetName val="янв "/>
      <sheetName val="янв (2)"/>
      <sheetName val="фев"/>
      <sheetName val="фев (2)"/>
      <sheetName val="2 мес-20"/>
      <sheetName val="2 мес-20-2"/>
      <sheetName val="март"/>
      <sheetName val="3 мес"/>
      <sheetName val="1 кв-21"/>
      <sheetName val="ап"/>
      <sheetName val="за 4 мес"/>
      <sheetName val="4 мес-21"/>
      <sheetName val="май"/>
      <sheetName val="за 5 м "/>
      <sheetName val="за 5 м (2)"/>
      <sheetName val="июн"/>
      <sheetName val="за 6 м "/>
      <sheetName val="за 6 м (2)"/>
      <sheetName val="за 6 м -с зак диаг"/>
      <sheetName val="за 6 м -1"/>
      <sheetName val="1 полуг"/>
      <sheetName val="1 полуг-1"/>
      <sheetName val="1 полуг-2"/>
      <sheetName val="июль"/>
      <sheetName val="7мес-20г"/>
      <sheetName val="7 мес-20-2"/>
      <sheetName val="авг-20"/>
      <sheetName val="8 мес-20"/>
      <sheetName val="8-20(2)"/>
      <sheetName val="для-РФ-8 мес-18-19"/>
      <sheetName val="БСК-8 мес-19"/>
      <sheetName val="БСК-8мес-18-19"/>
      <sheetName val="сен-20"/>
      <sheetName val="9 мес (20)"/>
      <sheetName val="9 м(2)"/>
      <sheetName val="окт"/>
      <sheetName val="10 мес"/>
      <sheetName val="10мес-2"/>
      <sheetName val="ноя"/>
      <sheetName val="11м"/>
      <sheetName val="11м- (2)"/>
      <sheetName val="дек-20"/>
      <sheetName val="12м-20 (1)"/>
      <sheetName val="12м-20 (2)"/>
      <sheetName val="12м-20"/>
      <sheetName val="12м-20 (3)"/>
      <sheetName val="12м-19"/>
      <sheetName val="12м-19 (1)"/>
      <sheetName val="злок онк"/>
      <sheetName val="R 00-99"/>
      <sheetName val="8 мес -19-дети"/>
      <sheetName val="18-взр+дети"/>
      <sheetName val="18-взрослые"/>
      <sheetName val="18-ДЕТИ"/>
      <sheetName val="тр-шаблон"/>
      <sheetName val="янв-тр"/>
      <sheetName val="янв-тр (2)"/>
      <sheetName val="фев-тр "/>
      <sheetName val="за 2 мес"/>
      <sheetName val="за 2 мес (2)"/>
      <sheetName val="март-тр "/>
      <sheetName val="трудосп-3 мес"/>
      <sheetName val="за 3 мес"/>
      <sheetName val="тр сп. -18-20"/>
      <sheetName val="апр-тр"/>
      <sheetName val="4 мес"/>
      <sheetName val="4 мес (2)"/>
      <sheetName val="май-тр"/>
      <sheetName val="5 мес-трудосп"/>
      <sheetName val="6 мес-трудосп"/>
      <sheetName val="6 мес-трудосп (2)"/>
      <sheetName val="июл-тр"/>
      <sheetName val="тр 7 мес"/>
      <sheetName val="тр 7 мес (2)"/>
      <sheetName val="тр 7 мес- МУЖЧ"/>
      <sheetName val="тр-авг-20"/>
      <sheetName val="тр-8м-2020"/>
      <sheetName val="тр-8м-2020 (2)"/>
      <sheetName val="сен-труд-20"/>
      <sheetName val="тр-9 мес"/>
      <sheetName val="тр-9 мес (2)"/>
      <sheetName val="окт-труд-20"/>
      <sheetName val="10м (труд) "/>
      <sheetName val="10м (труд) -2"/>
      <sheetName val="ноя-труд-20"/>
      <sheetName val="11м (труд)"/>
      <sheetName val="11м (труд) (2)"/>
      <sheetName val="декаб -20"/>
      <sheetName val="2020тру"/>
      <sheetName val="2020тру (1)"/>
      <sheetName val="2019тру  (3)"/>
      <sheetName val="2019тру (3)"/>
      <sheetName val="R"/>
      <sheetName val="НИЗ"/>
      <sheetName val="Минэконразв"/>
      <sheetName val="зап Гос Думы-о от внеш прич-201"/>
      <sheetName val="цель-19-24г,ИМ,ОНМК"/>
      <sheetName val="млад смер"/>
      <sheetName val="7мес18,19г"/>
      <sheetName val="Осн пок -2019, ожид рез-т БСК"/>
      <sheetName val="Отн вели-ы"/>
      <sheetName val="Пост прав-а"/>
      <sheetName val="ОКС"/>
      <sheetName val="пересм код МКБ"/>
      <sheetName val="изм коды"/>
      <sheetName val="МКБ-10"/>
      <sheetName val="COVID"/>
      <sheetName val="инф бол.-17,18,19г"/>
      <sheetName val="Алине деньги"/>
      <sheetName val="Лист1"/>
      <sheetName val="Лист2"/>
      <sheetName val="Лист3"/>
      <sheetName val="Лист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">
          <cell r="D5">
            <v>108</v>
          </cell>
        </row>
      </sheetData>
      <sheetData sheetId="11" refreshError="1"/>
      <sheetData sheetId="12">
        <row r="5">
          <cell r="D5">
            <v>29</v>
          </cell>
        </row>
      </sheetData>
      <sheetData sheetId="13">
        <row r="5">
          <cell r="C5">
            <v>34555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5">
          <cell r="D5">
            <v>18</v>
          </cell>
        </row>
      </sheetData>
      <sheetData sheetId="65" refreshError="1"/>
      <sheetData sheetId="66" refreshError="1"/>
      <sheetData sheetId="67">
        <row r="5">
          <cell r="D5">
            <v>7</v>
          </cell>
        </row>
      </sheetData>
      <sheetData sheetId="68">
        <row r="5">
          <cell r="C5">
            <v>18527</v>
          </cell>
        </row>
        <row r="6">
          <cell r="C6">
            <v>4234</v>
          </cell>
        </row>
        <row r="7">
          <cell r="C7">
            <v>6140</v>
          </cell>
        </row>
        <row r="8">
          <cell r="C8">
            <v>6813</v>
          </cell>
        </row>
        <row r="9">
          <cell r="C9">
            <v>7086</v>
          </cell>
        </row>
        <row r="10">
          <cell r="C10">
            <v>5848</v>
          </cell>
        </row>
        <row r="11">
          <cell r="C11">
            <v>9799</v>
          </cell>
        </row>
        <row r="12">
          <cell r="C12">
            <v>7116</v>
          </cell>
        </row>
        <row r="13">
          <cell r="C13">
            <v>8351</v>
          </cell>
        </row>
        <row r="14">
          <cell r="C14">
            <v>5226</v>
          </cell>
        </row>
        <row r="15">
          <cell r="C15">
            <v>79210</v>
          </cell>
        </row>
        <row r="16">
          <cell r="C16">
            <v>37046</v>
          </cell>
        </row>
        <row r="17">
          <cell r="C17">
            <v>116256</v>
          </cell>
        </row>
      </sheetData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I49"/>
  <sheetViews>
    <sheetView showZeros="0" topLeftCell="A20" zoomScaleNormal="100" zoomScaleSheetLayoutView="100" workbookViewId="0">
      <selection activeCell="Y29" sqref="Y29"/>
    </sheetView>
  </sheetViews>
  <sheetFormatPr defaultRowHeight="13.2"/>
  <cols>
    <col min="1" max="1" width="4.109375" customWidth="1"/>
    <col min="2" max="2" width="16.5546875" customWidth="1"/>
    <col min="3" max="3" width="10.109375" customWidth="1"/>
    <col min="4" max="4" width="8.109375" customWidth="1"/>
    <col min="5" max="15" width="5.88671875" customWidth="1"/>
    <col min="16" max="16" width="6.109375" customWidth="1"/>
    <col min="17" max="17" width="7.5546875" customWidth="1"/>
    <col min="18" max="18" width="7.21875" customWidth="1"/>
    <col min="19" max="19" width="6.44140625" customWidth="1"/>
    <col min="20" max="20" width="6.88671875" customWidth="1"/>
    <col min="21" max="21" width="6" customWidth="1"/>
    <col min="22" max="22" width="7.44140625" customWidth="1"/>
    <col min="23" max="23" width="8.21875" customWidth="1"/>
    <col min="24" max="24" width="7.5546875" style="1" customWidth="1"/>
    <col min="25" max="25" width="6.5546875" customWidth="1"/>
    <col min="26" max="26" width="6.109375" style="1" customWidth="1"/>
    <col min="27" max="27" width="7.21875" customWidth="1"/>
    <col min="28" max="28" width="6.88671875" customWidth="1"/>
    <col min="29" max="29" width="6.109375" style="1" customWidth="1"/>
    <col min="30" max="30" width="5.88671875" customWidth="1"/>
    <col min="31" max="31" width="5.77734375" customWidth="1"/>
  </cols>
  <sheetData>
    <row r="1" spans="1:35" ht="36.6" customHeight="1">
      <c r="A1" s="220" t="s">
        <v>65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</row>
    <row r="2" spans="1:35" ht="21" customHeight="1">
      <c r="A2" s="220" t="s">
        <v>64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1:35" ht="27.75" customHeight="1" thickBot="1">
      <c r="A3" s="218"/>
      <c r="B3" s="219" t="s">
        <v>63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AE3" s="41"/>
    </row>
    <row r="4" spans="1:35" ht="30.75" customHeight="1" thickBot="1">
      <c r="A4" s="184" t="s">
        <v>62</v>
      </c>
      <c r="B4" s="184" t="s">
        <v>61</v>
      </c>
      <c r="C4" s="183" t="s">
        <v>60</v>
      </c>
      <c r="D4" s="217" t="s">
        <v>59</v>
      </c>
      <c r="E4" s="216" t="s">
        <v>58</v>
      </c>
      <c r="F4" s="215"/>
      <c r="G4" s="215"/>
      <c r="H4" s="215"/>
      <c r="I4" s="215"/>
      <c r="J4" s="215"/>
      <c r="K4" s="215"/>
      <c r="L4" s="215"/>
      <c r="M4" s="215"/>
      <c r="N4" s="214"/>
      <c r="O4" s="213"/>
      <c r="P4" s="212"/>
      <c r="Q4" s="211" t="s">
        <v>57</v>
      </c>
      <c r="R4" s="210"/>
      <c r="S4" s="210"/>
      <c r="T4" s="210"/>
      <c r="U4" s="210"/>
      <c r="V4" s="210"/>
      <c r="W4" s="210"/>
      <c r="X4" s="209" t="s">
        <v>56</v>
      </c>
      <c r="Y4" s="208" t="s">
        <v>55</v>
      </c>
      <c r="Z4" s="207" t="s">
        <v>54</v>
      </c>
      <c r="AA4" s="206"/>
      <c r="AB4" s="205"/>
      <c r="AC4" s="204" t="s">
        <v>53</v>
      </c>
      <c r="AD4" s="203" t="s">
        <v>52</v>
      </c>
      <c r="AE4" s="202"/>
    </row>
    <row r="5" spans="1:35" ht="36.75" customHeight="1" thickBot="1">
      <c r="A5" s="184"/>
      <c r="B5" s="184"/>
      <c r="C5" s="183"/>
      <c r="D5" s="182"/>
      <c r="E5" s="201" t="s">
        <v>51</v>
      </c>
      <c r="F5" s="200"/>
      <c r="G5" s="200"/>
      <c r="H5" s="199" t="s">
        <v>50</v>
      </c>
      <c r="I5" s="198" t="s">
        <v>49</v>
      </c>
      <c r="J5" s="197" t="s">
        <v>48</v>
      </c>
      <c r="K5" s="196"/>
      <c r="L5" s="195" t="s">
        <v>47</v>
      </c>
      <c r="M5" s="194"/>
      <c r="N5" s="194"/>
      <c r="O5" s="193" t="s">
        <v>46</v>
      </c>
      <c r="P5" s="192" t="s">
        <v>45</v>
      </c>
      <c r="Q5" s="191" t="s">
        <v>44</v>
      </c>
      <c r="R5" s="190" t="s">
        <v>43</v>
      </c>
      <c r="S5" s="190" t="s">
        <v>42</v>
      </c>
      <c r="T5" s="190" t="s">
        <v>41</v>
      </c>
      <c r="U5" s="190" t="s">
        <v>40</v>
      </c>
      <c r="V5" s="190" t="s">
        <v>39</v>
      </c>
      <c r="W5" s="190" t="s">
        <v>38</v>
      </c>
      <c r="X5" s="189"/>
      <c r="Y5" s="188"/>
      <c r="Z5" s="187" t="s">
        <v>37</v>
      </c>
      <c r="AA5" s="186" t="s">
        <v>36</v>
      </c>
      <c r="AB5" s="185" t="s">
        <v>35</v>
      </c>
      <c r="AC5" s="168"/>
      <c r="AD5" s="167"/>
      <c r="AE5" s="166"/>
      <c r="AF5" s="2"/>
      <c r="AG5" s="41"/>
      <c r="AH5" s="41"/>
      <c r="AI5" s="41"/>
    </row>
    <row r="6" spans="1:35" ht="43.5" customHeight="1">
      <c r="A6" s="184"/>
      <c r="B6" s="184"/>
      <c r="C6" s="183"/>
      <c r="D6" s="182"/>
      <c r="E6" s="178" t="s">
        <v>30</v>
      </c>
      <c r="F6" s="178" t="s">
        <v>32</v>
      </c>
      <c r="G6" s="178" t="s">
        <v>31</v>
      </c>
      <c r="H6" s="181"/>
      <c r="I6" s="180"/>
      <c r="J6" s="179" t="s">
        <v>34</v>
      </c>
      <c r="K6" s="179" t="s">
        <v>33</v>
      </c>
      <c r="L6" s="178" t="s">
        <v>30</v>
      </c>
      <c r="M6" s="178" t="s">
        <v>32</v>
      </c>
      <c r="N6" s="178" t="s">
        <v>31</v>
      </c>
      <c r="O6" s="177" t="s">
        <v>30</v>
      </c>
      <c r="P6" s="176"/>
      <c r="Q6" s="175"/>
      <c r="R6" s="174"/>
      <c r="S6" s="174"/>
      <c r="T6" s="174"/>
      <c r="U6" s="174"/>
      <c r="V6" s="174"/>
      <c r="W6" s="174"/>
      <c r="X6" s="173"/>
      <c r="Y6" s="172"/>
      <c r="Z6" s="171"/>
      <c r="AA6" s="170"/>
      <c r="AB6" s="169"/>
      <c r="AC6" s="168"/>
      <c r="AD6" s="167"/>
      <c r="AE6" s="166"/>
      <c r="AF6" s="2"/>
      <c r="AG6" s="41"/>
      <c r="AH6" s="41"/>
      <c r="AI6" s="41"/>
    </row>
    <row r="7" spans="1:35" ht="15.75" customHeight="1">
      <c r="A7" s="161">
        <v>1</v>
      </c>
      <c r="B7" s="160" t="s">
        <v>29</v>
      </c>
      <c r="C7" s="143">
        <v>34555</v>
      </c>
      <c r="D7" s="142">
        <v>102</v>
      </c>
      <c r="E7" s="132">
        <v>137</v>
      </c>
      <c r="F7" s="132">
        <v>73</v>
      </c>
      <c r="G7" s="132">
        <v>63</v>
      </c>
      <c r="H7" s="132">
        <v>0</v>
      </c>
      <c r="I7" s="132">
        <v>2</v>
      </c>
      <c r="J7" s="132">
        <v>0</v>
      </c>
      <c r="K7" s="132">
        <v>0</v>
      </c>
      <c r="L7" s="132">
        <v>25</v>
      </c>
      <c r="M7" s="132">
        <v>20</v>
      </c>
      <c r="N7" s="132">
        <v>5</v>
      </c>
      <c r="O7" s="132">
        <v>108</v>
      </c>
      <c r="P7" s="159"/>
      <c r="Q7" s="140">
        <v>8.9794241064968894</v>
      </c>
      <c r="R7" s="140">
        <v>12.060599045000723</v>
      </c>
      <c r="S7" s="139">
        <v>4.0770921567576259</v>
      </c>
      <c r="T7" s="138">
        <v>0</v>
      </c>
      <c r="U7" s="165">
        <v>0</v>
      </c>
      <c r="V7" s="164">
        <v>0</v>
      </c>
      <c r="W7" s="164"/>
      <c r="X7" s="136">
        <v>-3.0811749385038336</v>
      </c>
      <c r="Y7" s="156">
        <v>18653</v>
      </c>
      <c r="Z7" s="132">
        <v>0</v>
      </c>
      <c r="AA7" s="132">
        <v>2</v>
      </c>
      <c r="AB7" s="131">
        <v>6.9175667993177941</v>
      </c>
      <c r="AC7" s="155">
        <v>8795</v>
      </c>
      <c r="AD7" s="129">
        <v>0</v>
      </c>
      <c r="AE7" s="113"/>
      <c r="AF7" s="3"/>
      <c r="AG7" s="41"/>
      <c r="AH7" s="41"/>
      <c r="AI7" s="41"/>
    </row>
    <row r="8" spans="1:35" ht="20.100000000000001" customHeight="1">
      <c r="A8" s="161">
        <v>2</v>
      </c>
      <c r="B8" s="160" t="s">
        <v>28</v>
      </c>
      <c r="C8" s="143">
        <v>8055</v>
      </c>
      <c r="D8" s="142">
        <v>24</v>
      </c>
      <c r="E8" s="132">
        <v>50</v>
      </c>
      <c r="F8" s="132">
        <v>29</v>
      </c>
      <c r="G8" s="132">
        <v>21</v>
      </c>
      <c r="H8" s="132">
        <v>1</v>
      </c>
      <c r="I8" s="132">
        <v>0</v>
      </c>
      <c r="J8" s="132">
        <v>1</v>
      </c>
      <c r="K8" s="132">
        <v>0</v>
      </c>
      <c r="L8" s="132">
        <v>13</v>
      </c>
      <c r="M8" s="132">
        <v>12</v>
      </c>
      <c r="N8" s="132">
        <v>1</v>
      </c>
      <c r="O8" s="132">
        <v>36</v>
      </c>
      <c r="P8" s="159"/>
      <c r="Q8" s="140">
        <v>9.063687150837989</v>
      </c>
      <c r="R8" s="140">
        <v>18.882681564245807</v>
      </c>
      <c r="S8" s="139">
        <v>9.5452570601013758</v>
      </c>
      <c r="T8" s="138">
        <v>41.666666666666664</v>
      </c>
      <c r="U8" s="165">
        <v>41.666666666666664</v>
      </c>
      <c r="V8" s="164">
        <v>0</v>
      </c>
      <c r="W8" s="164"/>
      <c r="X8" s="157">
        <v>-9.8189944134078182</v>
      </c>
      <c r="Y8" s="156">
        <v>4143</v>
      </c>
      <c r="Z8" s="132">
        <v>1</v>
      </c>
      <c r="AA8" s="132">
        <v>2</v>
      </c>
      <c r="AB8" s="131">
        <v>26.269430051813469</v>
      </c>
      <c r="AC8" s="155">
        <v>2316</v>
      </c>
      <c r="AD8" s="129">
        <v>1</v>
      </c>
      <c r="AE8" s="113"/>
      <c r="AF8" s="2"/>
      <c r="AG8" s="41"/>
      <c r="AH8" s="41"/>
      <c r="AI8" s="41"/>
    </row>
    <row r="9" spans="1:35" ht="20.100000000000001" customHeight="1">
      <c r="A9" s="161">
        <v>3</v>
      </c>
      <c r="B9" s="160" t="s">
        <v>27</v>
      </c>
      <c r="C9" s="143">
        <v>12397</v>
      </c>
      <c r="D9" s="142">
        <v>53</v>
      </c>
      <c r="E9" s="132">
        <v>64</v>
      </c>
      <c r="F9" s="132">
        <v>33</v>
      </c>
      <c r="G9" s="132">
        <v>31</v>
      </c>
      <c r="H9" s="132">
        <v>0</v>
      </c>
      <c r="I9" s="132">
        <v>0</v>
      </c>
      <c r="J9" s="132">
        <v>0</v>
      </c>
      <c r="K9" s="132">
        <v>0</v>
      </c>
      <c r="L9" s="132">
        <v>18</v>
      </c>
      <c r="M9" s="132">
        <v>11</v>
      </c>
      <c r="N9" s="132">
        <v>7</v>
      </c>
      <c r="O9" s="132">
        <v>45</v>
      </c>
      <c r="P9" s="159"/>
      <c r="Q9" s="140">
        <v>13.005243204000967</v>
      </c>
      <c r="R9" s="140">
        <v>15.704444623699281</v>
      </c>
      <c r="S9" s="139">
        <v>8.9646365422396848</v>
      </c>
      <c r="T9" s="138">
        <v>0</v>
      </c>
      <c r="U9" s="165">
        <v>0</v>
      </c>
      <c r="V9" s="164">
        <v>0</v>
      </c>
      <c r="W9" s="164"/>
      <c r="X9" s="157">
        <v>-2.6992014196983138</v>
      </c>
      <c r="Y9" s="156">
        <v>6108</v>
      </c>
      <c r="Z9" s="132">
        <v>0</v>
      </c>
      <c r="AA9" s="132">
        <v>0</v>
      </c>
      <c r="AB9" s="131">
        <v>0</v>
      </c>
      <c r="AC9" s="155">
        <v>3810</v>
      </c>
      <c r="AD9" s="129">
        <v>0</v>
      </c>
      <c r="AE9" s="113"/>
      <c r="AF9" s="41"/>
      <c r="AG9" s="41"/>
      <c r="AH9" s="41"/>
      <c r="AI9" s="41"/>
    </row>
    <row r="10" spans="1:35" ht="20.100000000000001" customHeight="1">
      <c r="A10" s="161">
        <v>4</v>
      </c>
      <c r="B10" s="160" t="s">
        <v>26</v>
      </c>
      <c r="C10" s="143">
        <v>13688</v>
      </c>
      <c r="D10" s="142">
        <v>49</v>
      </c>
      <c r="E10" s="132">
        <v>56</v>
      </c>
      <c r="F10" s="132">
        <v>33</v>
      </c>
      <c r="G10" s="132">
        <v>23</v>
      </c>
      <c r="H10" s="132">
        <v>0</v>
      </c>
      <c r="I10" s="132">
        <v>1</v>
      </c>
      <c r="J10" s="132">
        <v>0</v>
      </c>
      <c r="K10" s="132">
        <v>2</v>
      </c>
      <c r="L10" s="132">
        <v>14</v>
      </c>
      <c r="M10" s="132">
        <v>13</v>
      </c>
      <c r="N10" s="132">
        <v>1</v>
      </c>
      <c r="O10" s="132">
        <v>40</v>
      </c>
      <c r="P10" s="159"/>
      <c r="Q10" s="140">
        <v>10.889684395090589</v>
      </c>
      <c r="R10" s="140">
        <v>12.445353594389244</v>
      </c>
      <c r="S10" s="139">
        <v>6.3215080896541487</v>
      </c>
      <c r="T10" s="138">
        <v>0</v>
      </c>
      <c r="U10" s="137">
        <v>39.215686274509807</v>
      </c>
      <c r="V10" s="136">
        <v>39.215686274509807</v>
      </c>
      <c r="W10" s="136"/>
      <c r="X10" s="157">
        <v>-1.5556691992986558</v>
      </c>
      <c r="Y10" s="156">
        <v>6737</v>
      </c>
      <c r="Z10" s="132">
        <v>0</v>
      </c>
      <c r="AA10" s="132">
        <v>1</v>
      </c>
      <c r="AB10" s="131">
        <v>7.0826542491268922</v>
      </c>
      <c r="AC10" s="155">
        <v>4295</v>
      </c>
      <c r="AD10" s="129">
        <v>1</v>
      </c>
      <c r="AE10" s="113"/>
      <c r="AF10" s="41"/>
      <c r="AG10" s="41"/>
      <c r="AH10" s="41"/>
      <c r="AI10" s="41"/>
    </row>
    <row r="11" spans="1:35" ht="20.100000000000001" customHeight="1">
      <c r="A11" s="161">
        <v>5</v>
      </c>
      <c r="B11" s="160" t="s">
        <v>25</v>
      </c>
      <c r="C11" s="143">
        <v>14141</v>
      </c>
      <c r="D11" s="142">
        <v>55</v>
      </c>
      <c r="E11" s="132">
        <v>60</v>
      </c>
      <c r="F11" s="132">
        <v>37</v>
      </c>
      <c r="G11" s="132">
        <v>23</v>
      </c>
      <c r="H11" s="132">
        <v>0</v>
      </c>
      <c r="I11" s="132">
        <v>1</v>
      </c>
      <c r="J11" s="132">
        <v>0</v>
      </c>
      <c r="K11" s="132">
        <v>0</v>
      </c>
      <c r="L11" s="132">
        <v>13</v>
      </c>
      <c r="M11" s="132">
        <v>11</v>
      </c>
      <c r="N11" s="132">
        <v>2</v>
      </c>
      <c r="O11" s="132">
        <v>47</v>
      </c>
      <c r="P11" s="159"/>
      <c r="Q11" s="140">
        <v>11.831553638356551</v>
      </c>
      <c r="R11" s="140">
        <v>12.907149423661693</v>
      </c>
      <c r="S11" s="139">
        <v>5.6478149100257067</v>
      </c>
      <c r="T11" s="138">
        <v>0</v>
      </c>
      <c r="U11" s="137">
        <v>0</v>
      </c>
      <c r="V11" s="136">
        <v>0</v>
      </c>
      <c r="W11" s="136"/>
      <c r="X11" s="157">
        <v>-1.0755957853051417</v>
      </c>
      <c r="Y11" s="163">
        <v>7002</v>
      </c>
      <c r="Z11" s="132">
        <v>0</v>
      </c>
      <c r="AA11" s="132">
        <v>1</v>
      </c>
      <c r="AB11" s="131">
        <v>6.9199272065514101</v>
      </c>
      <c r="AC11" s="155">
        <v>4396</v>
      </c>
      <c r="AD11" s="129">
        <v>0</v>
      </c>
      <c r="AE11" s="113"/>
      <c r="AF11" s="41"/>
      <c r="AG11" s="41"/>
      <c r="AH11" s="41"/>
      <c r="AI11" s="41"/>
    </row>
    <row r="12" spans="1:35" ht="20.100000000000001" customHeight="1">
      <c r="A12" s="161">
        <v>6</v>
      </c>
      <c r="B12" s="160" t="s">
        <v>24</v>
      </c>
      <c r="C12" s="143">
        <v>11768</v>
      </c>
      <c r="D12" s="142">
        <v>54</v>
      </c>
      <c r="E12" s="132">
        <v>38</v>
      </c>
      <c r="F12" s="132">
        <v>23</v>
      </c>
      <c r="G12" s="132">
        <v>15</v>
      </c>
      <c r="H12" s="132">
        <v>0</v>
      </c>
      <c r="I12" s="132">
        <v>3</v>
      </c>
      <c r="J12" s="132">
        <v>0</v>
      </c>
      <c r="K12" s="132">
        <v>2</v>
      </c>
      <c r="L12" s="132">
        <v>12</v>
      </c>
      <c r="M12" s="132">
        <v>10</v>
      </c>
      <c r="N12" s="132">
        <v>2</v>
      </c>
      <c r="O12" s="132">
        <v>23</v>
      </c>
      <c r="P12" s="159">
        <v>1</v>
      </c>
      <c r="Q12" s="140">
        <v>13.958871515975526</v>
      </c>
      <c r="R12" s="140">
        <v>9.8229095853161095</v>
      </c>
      <c r="S12" s="139">
        <v>6.2018348623853203</v>
      </c>
      <c r="T12" s="138">
        <v>0</v>
      </c>
      <c r="U12" s="137">
        <v>35.714285714285715</v>
      </c>
      <c r="V12" s="136">
        <v>35.714285714285715</v>
      </c>
      <c r="W12" s="136">
        <v>56.333333333333329</v>
      </c>
      <c r="X12" s="157">
        <v>4.1359619306594162</v>
      </c>
      <c r="Y12" s="162">
        <v>5886</v>
      </c>
      <c r="Z12" s="132">
        <v>0</v>
      </c>
      <c r="AA12" s="132">
        <v>3</v>
      </c>
      <c r="AB12" s="131">
        <v>20.338756407399153</v>
      </c>
      <c r="AC12" s="155">
        <v>4487</v>
      </c>
      <c r="AD12" s="129">
        <v>1</v>
      </c>
      <c r="AE12" s="113"/>
      <c r="AF12" s="41"/>
      <c r="AG12" s="41"/>
      <c r="AH12" s="41"/>
      <c r="AI12" s="41"/>
    </row>
    <row r="13" spans="1:35" ht="20.100000000000001" customHeight="1">
      <c r="A13" s="161">
        <v>7</v>
      </c>
      <c r="B13" s="160" t="s">
        <v>23</v>
      </c>
      <c r="C13" s="143">
        <v>19626</v>
      </c>
      <c r="D13" s="142">
        <v>84</v>
      </c>
      <c r="E13" s="132">
        <v>63</v>
      </c>
      <c r="F13" s="132">
        <v>40</v>
      </c>
      <c r="G13" s="132">
        <v>23</v>
      </c>
      <c r="H13" s="132">
        <v>1</v>
      </c>
      <c r="I13" s="132">
        <v>0</v>
      </c>
      <c r="J13" s="132">
        <v>0</v>
      </c>
      <c r="K13" s="132">
        <v>2</v>
      </c>
      <c r="L13" s="132">
        <v>24</v>
      </c>
      <c r="M13" s="132">
        <v>19</v>
      </c>
      <c r="N13" s="132">
        <v>5</v>
      </c>
      <c r="O13" s="132">
        <v>37</v>
      </c>
      <c r="P13" s="159"/>
      <c r="Q13" s="140">
        <v>13.019871598899419</v>
      </c>
      <c r="R13" s="140">
        <v>9.7649036991745639</v>
      </c>
      <c r="S13" s="139">
        <v>7.3767808426795991</v>
      </c>
      <c r="T13" s="138">
        <v>11.904761904761905</v>
      </c>
      <c r="U13" s="137">
        <v>23.255813953488371</v>
      </c>
      <c r="V13" s="136">
        <v>23.255813953488371</v>
      </c>
      <c r="W13" s="136"/>
      <c r="X13" s="157">
        <v>3.2549678997248552</v>
      </c>
      <c r="Y13" s="162">
        <v>9897</v>
      </c>
      <c r="Z13" s="132">
        <v>2</v>
      </c>
      <c r="AA13" s="132">
        <v>3</v>
      </c>
      <c r="AB13" s="131">
        <v>11.505295007564296</v>
      </c>
      <c r="AC13" s="155">
        <v>7932</v>
      </c>
      <c r="AD13" s="129">
        <v>1</v>
      </c>
      <c r="AE13" s="113"/>
      <c r="AF13" s="41"/>
      <c r="AG13" s="41"/>
      <c r="AH13" s="41"/>
      <c r="AI13" s="41"/>
    </row>
    <row r="14" spans="1:35" ht="20.100000000000001" customHeight="1">
      <c r="A14" s="161">
        <v>8</v>
      </c>
      <c r="B14" s="160" t="s">
        <v>22</v>
      </c>
      <c r="C14" s="143">
        <v>14590</v>
      </c>
      <c r="D14" s="142">
        <v>67</v>
      </c>
      <c r="E14" s="132">
        <v>55</v>
      </c>
      <c r="F14" s="132">
        <v>33</v>
      </c>
      <c r="G14" s="132">
        <v>21</v>
      </c>
      <c r="H14" s="132">
        <v>1</v>
      </c>
      <c r="I14" s="132">
        <v>0</v>
      </c>
      <c r="J14" s="132">
        <v>0</v>
      </c>
      <c r="K14" s="132">
        <v>1</v>
      </c>
      <c r="L14" s="132">
        <v>17</v>
      </c>
      <c r="M14" s="132">
        <v>15</v>
      </c>
      <c r="N14" s="132">
        <v>2</v>
      </c>
      <c r="O14" s="132">
        <v>35</v>
      </c>
      <c r="P14" s="159">
        <v>2</v>
      </c>
      <c r="Q14" s="140">
        <v>13.969431117203564</v>
      </c>
      <c r="R14" s="140">
        <v>11.467443454420836</v>
      </c>
      <c r="S14" s="139">
        <v>7.2570867246702218</v>
      </c>
      <c r="T14" s="138">
        <v>14.925373134328359</v>
      </c>
      <c r="U14" s="137">
        <v>14.705882352941176</v>
      </c>
      <c r="V14" s="136">
        <v>14.705882352941176</v>
      </c>
      <c r="W14" s="136">
        <v>90.805970149253724</v>
      </c>
      <c r="X14" s="157">
        <v>2.501987662782728</v>
      </c>
      <c r="Y14" s="156">
        <v>7126</v>
      </c>
      <c r="Z14" s="132">
        <v>0</v>
      </c>
      <c r="AA14" s="132">
        <v>1</v>
      </c>
      <c r="AB14" s="131">
        <v>5.8885017421602779</v>
      </c>
      <c r="AC14" s="155">
        <v>5166</v>
      </c>
      <c r="AD14" s="129">
        <v>1</v>
      </c>
      <c r="AE14" s="113"/>
      <c r="AF14" s="41"/>
      <c r="AG14" s="41"/>
      <c r="AH14" s="41"/>
      <c r="AI14" s="41"/>
    </row>
    <row r="15" spans="1:35" ht="20.100000000000001" customHeight="1">
      <c r="A15" s="161">
        <v>9</v>
      </c>
      <c r="B15" s="160" t="s">
        <v>21</v>
      </c>
      <c r="C15" s="143">
        <v>16118.5</v>
      </c>
      <c r="D15" s="142">
        <v>59</v>
      </c>
      <c r="E15" s="132">
        <v>66</v>
      </c>
      <c r="F15" s="132">
        <v>40</v>
      </c>
      <c r="G15" s="132">
        <v>26</v>
      </c>
      <c r="H15" s="132">
        <v>1</v>
      </c>
      <c r="I15" s="132">
        <v>1</v>
      </c>
      <c r="J15" s="132">
        <v>0</v>
      </c>
      <c r="K15" s="132">
        <v>0</v>
      </c>
      <c r="L15" s="132">
        <v>25</v>
      </c>
      <c r="M15" s="132">
        <v>23</v>
      </c>
      <c r="N15" s="132">
        <v>2</v>
      </c>
      <c r="O15" s="132">
        <v>39</v>
      </c>
      <c r="P15" s="159"/>
      <c r="Q15" s="140">
        <v>11.134907094332599</v>
      </c>
      <c r="R15" s="140">
        <v>12.45599776654155</v>
      </c>
      <c r="S15" s="139">
        <v>9.0947141832097582</v>
      </c>
      <c r="T15" s="138">
        <v>16.949152542372882</v>
      </c>
      <c r="U15" s="137">
        <v>0</v>
      </c>
      <c r="V15" s="136">
        <v>0</v>
      </c>
      <c r="W15" s="136"/>
      <c r="X15" s="157">
        <v>-1.3210906722089515</v>
      </c>
      <c r="Y15" s="156">
        <v>8362</v>
      </c>
      <c r="Z15" s="132">
        <v>0</v>
      </c>
      <c r="AA15" s="132">
        <v>2</v>
      </c>
      <c r="AB15" s="131">
        <v>11.920062695924763</v>
      </c>
      <c r="AC15" s="155">
        <v>5104</v>
      </c>
      <c r="AD15" s="129">
        <v>1</v>
      </c>
      <c r="AE15" s="113"/>
      <c r="AF15" s="41"/>
      <c r="AG15" s="41"/>
      <c r="AH15" s="41"/>
      <c r="AI15" s="41"/>
    </row>
    <row r="16" spans="1:35" ht="20.100000000000001" customHeight="1">
      <c r="A16" s="145">
        <v>10</v>
      </c>
      <c r="B16" s="144" t="s">
        <v>20</v>
      </c>
      <c r="C16" s="143">
        <v>10750.5</v>
      </c>
      <c r="D16" s="142">
        <v>30</v>
      </c>
      <c r="E16" s="132">
        <v>41</v>
      </c>
      <c r="F16" s="132">
        <v>21</v>
      </c>
      <c r="G16" s="132">
        <v>20</v>
      </c>
      <c r="H16" s="132">
        <v>0</v>
      </c>
      <c r="I16" s="132">
        <v>0</v>
      </c>
      <c r="J16" s="132">
        <v>0</v>
      </c>
      <c r="K16" s="132">
        <v>0</v>
      </c>
      <c r="L16" s="132">
        <v>8</v>
      </c>
      <c r="M16" s="132">
        <v>6</v>
      </c>
      <c r="N16" s="132">
        <v>2</v>
      </c>
      <c r="O16" s="132">
        <v>33</v>
      </c>
      <c r="P16" s="158"/>
      <c r="Q16" s="140">
        <v>8.488907492674759</v>
      </c>
      <c r="R16" s="140">
        <v>11.601506906655503</v>
      </c>
      <c r="S16" s="139">
        <v>4.595166163141994</v>
      </c>
      <c r="T16" s="138">
        <v>0</v>
      </c>
      <c r="U16" s="137">
        <v>0</v>
      </c>
      <c r="V16" s="136">
        <v>0</v>
      </c>
      <c r="W16" s="136"/>
      <c r="X16" s="157">
        <v>-3.1125994139807442</v>
      </c>
      <c r="Y16" s="156">
        <v>5296</v>
      </c>
      <c r="Z16" s="132">
        <v>0</v>
      </c>
      <c r="AA16" s="132">
        <v>0</v>
      </c>
      <c r="AB16" s="131">
        <v>0</v>
      </c>
      <c r="AC16" s="155">
        <v>3157</v>
      </c>
      <c r="AD16" s="129"/>
      <c r="AE16" s="113"/>
      <c r="AF16" s="41"/>
      <c r="AG16" s="41"/>
      <c r="AH16" s="41"/>
      <c r="AI16" s="41"/>
    </row>
    <row r="17" spans="1:35" ht="28.5" customHeight="1">
      <c r="A17" s="154"/>
      <c r="B17" s="153" t="s">
        <v>19</v>
      </c>
      <c r="C17" s="152">
        <v>156534.5</v>
      </c>
      <c r="D17" s="148">
        <v>577</v>
      </c>
      <c r="E17" s="148">
        <v>630</v>
      </c>
      <c r="F17" s="148">
        <v>362</v>
      </c>
      <c r="G17" s="148">
        <v>266</v>
      </c>
      <c r="H17" s="148">
        <v>4</v>
      </c>
      <c r="I17" s="148">
        <v>8</v>
      </c>
      <c r="J17" s="148">
        <v>1</v>
      </c>
      <c r="K17" s="148">
        <v>7</v>
      </c>
      <c r="L17" s="148">
        <v>169</v>
      </c>
      <c r="M17" s="148">
        <v>140</v>
      </c>
      <c r="N17" s="148">
        <v>29</v>
      </c>
      <c r="O17" s="148">
        <v>443</v>
      </c>
      <c r="P17" s="148">
        <v>3</v>
      </c>
      <c r="Q17" s="124">
        <v>11.213080822438503</v>
      </c>
      <c r="R17" s="124">
        <v>12.243051851189353</v>
      </c>
      <c r="S17" s="123">
        <v>6.490316879181921</v>
      </c>
      <c r="T17" s="151">
        <v>6.9324090121317159</v>
      </c>
      <c r="U17" s="121">
        <v>13.698630136986301</v>
      </c>
      <c r="V17" s="120">
        <v>11.986301369863014</v>
      </c>
      <c r="W17" s="120">
        <v>15.816291161178507</v>
      </c>
      <c r="X17" s="150">
        <v>-1.0299710287508503</v>
      </c>
      <c r="Y17" s="149">
        <v>79210</v>
      </c>
      <c r="Z17" s="148">
        <v>3</v>
      </c>
      <c r="AA17" s="148">
        <v>15</v>
      </c>
      <c r="AB17" s="116">
        <v>9.226009947834525</v>
      </c>
      <c r="AC17" s="147">
        <v>49458</v>
      </c>
      <c r="AD17" s="146">
        <v>6</v>
      </c>
      <c r="AE17" s="113"/>
      <c r="AF17" s="41"/>
      <c r="AG17" s="41"/>
      <c r="AH17" s="41"/>
      <c r="AI17" s="41"/>
    </row>
    <row r="18" spans="1:35" ht="25.5" customHeight="1">
      <c r="A18" s="145">
        <v>11</v>
      </c>
      <c r="B18" s="144" t="s">
        <v>18</v>
      </c>
      <c r="C18" s="143">
        <v>64532.5</v>
      </c>
      <c r="D18" s="142">
        <v>315</v>
      </c>
      <c r="E18" s="132">
        <v>228</v>
      </c>
      <c r="F18" s="132">
        <v>117</v>
      </c>
      <c r="G18" s="132">
        <v>113</v>
      </c>
      <c r="H18" s="132">
        <v>2</v>
      </c>
      <c r="I18" s="132">
        <v>1</v>
      </c>
      <c r="J18" s="132">
        <v>0</v>
      </c>
      <c r="K18" s="132">
        <v>2</v>
      </c>
      <c r="L18" s="132">
        <v>48</v>
      </c>
      <c r="M18" s="132">
        <v>38</v>
      </c>
      <c r="N18" s="132">
        <v>10</v>
      </c>
      <c r="O18" s="132">
        <v>177</v>
      </c>
      <c r="P18" s="141"/>
      <c r="Q18" s="140">
        <v>14.848797117731374</v>
      </c>
      <c r="R18" s="140">
        <v>10.747700770929375</v>
      </c>
      <c r="S18" s="139">
        <v>3.9414781622847266</v>
      </c>
      <c r="T18" s="138">
        <v>6.3492063492063489</v>
      </c>
      <c r="U18" s="137">
        <v>6.309148264984227</v>
      </c>
      <c r="V18" s="136">
        <v>6.309148264984227</v>
      </c>
      <c r="W18" s="135"/>
      <c r="X18" s="134">
        <v>4.1010963468019987</v>
      </c>
      <c r="Y18" s="133">
        <v>37046</v>
      </c>
      <c r="Z18" s="132">
        <v>1</v>
      </c>
      <c r="AA18" s="132">
        <v>4</v>
      </c>
      <c r="AB18" s="131">
        <v>6.7592489723364073</v>
      </c>
      <c r="AC18" s="130">
        <v>18002</v>
      </c>
      <c r="AD18" s="129">
        <v>3</v>
      </c>
      <c r="AE18" s="113"/>
      <c r="AF18" s="50"/>
      <c r="AG18" s="41"/>
      <c r="AH18" s="41"/>
      <c r="AI18" s="41"/>
    </row>
    <row r="19" spans="1:35" ht="31.5" customHeight="1" thickBot="1">
      <c r="A19" s="128" t="s">
        <v>17</v>
      </c>
      <c r="B19" s="128"/>
      <c r="C19" s="127">
        <v>221067</v>
      </c>
      <c r="D19" s="127">
        <v>892</v>
      </c>
      <c r="E19" s="127">
        <v>858</v>
      </c>
      <c r="F19" s="126">
        <v>479</v>
      </c>
      <c r="G19" s="126">
        <v>379</v>
      </c>
      <c r="H19" s="127">
        <v>6</v>
      </c>
      <c r="I19" s="127">
        <v>9</v>
      </c>
      <c r="J19" s="127">
        <v>1</v>
      </c>
      <c r="K19" s="127">
        <v>9</v>
      </c>
      <c r="L19" s="127">
        <v>217</v>
      </c>
      <c r="M19" s="126">
        <v>178</v>
      </c>
      <c r="N19" s="125">
        <v>39</v>
      </c>
      <c r="O19" s="125">
        <v>620</v>
      </c>
      <c r="P19" s="125">
        <v>3</v>
      </c>
      <c r="Q19" s="124">
        <v>12.274396449945037</v>
      </c>
      <c r="R19" s="124">
        <v>11.806538289296908</v>
      </c>
      <c r="S19" s="123">
        <v>5.6781069364161851</v>
      </c>
      <c r="T19" s="122">
        <v>6.7264573991031389</v>
      </c>
      <c r="U19" s="121">
        <v>11.098779134295228</v>
      </c>
      <c r="V19" s="120">
        <v>9.9889012208657046</v>
      </c>
      <c r="W19" s="120">
        <v>10.230941704035873</v>
      </c>
      <c r="X19" s="119">
        <v>0.46785816064812913</v>
      </c>
      <c r="Y19" s="118">
        <v>116256</v>
      </c>
      <c r="Z19" s="117">
        <v>4</v>
      </c>
      <c r="AA19" s="117">
        <v>19</v>
      </c>
      <c r="AB19" s="116">
        <v>8.5677438482063444</v>
      </c>
      <c r="AC19" s="115">
        <v>67460</v>
      </c>
      <c r="AD19" s="114">
        <v>9</v>
      </c>
      <c r="AE19" s="113"/>
      <c r="AF19" s="41"/>
      <c r="AG19" s="41"/>
      <c r="AH19" s="41"/>
    </row>
    <row r="20" spans="1:35" ht="30" customHeight="1">
      <c r="A20" s="112" t="s">
        <v>16</v>
      </c>
      <c r="B20" s="111"/>
      <c r="C20" s="111"/>
      <c r="D20" s="110"/>
      <c r="E20" s="109">
        <v>1</v>
      </c>
      <c r="F20" s="108">
        <f>(F19/$E19)</f>
        <v>0.5582750582750583</v>
      </c>
      <c r="G20" s="107">
        <f>(G19/$E19)</f>
        <v>0.4417249417249417</v>
      </c>
      <c r="H20" s="98">
        <f>(H19/$E19)</f>
        <v>6.993006993006993E-3</v>
      </c>
      <c r="I20" s="106">
        <f>(I19/$E19)</f>
        <v>1.048951048951049E-2</v>
      </c>
      <c r="J20" s="106">
        <f>(J19/$E19)</f>
        <v>1.1655011655011655E-3</v>
      </c>
      <c r="K20" s="106">
        <f>(K19/$E19)</f>
        <v>1.048951048951049E-2</v>
      </c>
      <c r="L20" s="105">
        <f>(L19/$E19)</f>
        <v>0.2529137529137529</v>
      </c>
      <c r="M20" s="104">
        <f>(M19/L19)</f>
        <v>0.82027649769585254</v>
      </c>
      <c r="N20" s="103">
        <f>(N19/L19)</f>
        <v>0.17972350230414746</v>
      </c>
      <c r="O20" s="98">
        <f>(O19/$E19)</f>
        <v>0.72261072261072257</v>
      </c>
      <c r="P20" s="98">
        <f>(P19/$E19)</f>
        <v>3.4965034965034965E-3</v>
      </c>
      <c r="Q20" s="102"/>
      <c r="R20" s="101"/>
      <c r="S20" s="99"/>
      <c r="T20" s="99"/>
      <c r="U20" s="99"/>
      <c r="V20" s="99"/>
      <c r="W20" s="99"/>
      <c r="X20" s="100"/>
      <c r="Y20" s="99"/>
      <c r="Z20" s="98">
        <f>(Z19/$E19)</f>
        <v>4.662004662004662E-3</v>
      </c>
      <c r="AA20" s="98">
        <f>(AA19/$E19)</f>
        <v>2.2144522144522144E-2</v>
      </c>
      <c r="AB20" s="79"/>
      <c r="AC20" s="97"/>
      <c r="AD20" s="96"/>
      <c r="AE20" s="2"/>
      <c r="AF20" s="41"/>
      <c r="AG20" s="41"/>
      <c r="AH20" s="41"/>
    </row>
    <row r="21" spans="1:35" s="83" customFormat="1" ht="17.399999999999999" customHeight="1">
      <c r="A21" s="77" t="s">
        <v>15</v>
      </c>
      <c r="B21" s="76"/>
      <c r="C21" s="75"/>
      <c r="D21" s="95">
        <v>976</v>
      </c>
      <c r="E21" s="94">
        <v>780</v>
      </c>
      <c r="F21" s="94">
        <v>450</v>
      </c>
      <c r="G21" s="94">
        <v>330</v>
      </c>
      <c r="H21" s="94">
        <v>11</v>
      </c>
      <c r="I21" s="94">
        <v>9</v>
      </c>
      <c r="J21" s="94">
        <v>2</v>
      </c>
      <c r="K21" s="94">
        <v>6</v>
      </c>
      <c r="L21" s="94">
        <v>224</v>
      </c>
      <c r="M21" s="94">
        <v>178</v>
      </c>
      <c r="N21" s="94">
        <v>46</v>
      </c>
      <c r="O21" s="94">
        <v>536</v>
      </c>
      <c r="P21" s="93"/>
      <c r="Q21" s="88">
        <v>13.4</v>
      </c>
      <c r="R21" s="88">
        <v>10.7</v>
      </c>
      <c r="S21" s="88">
        <v>5.8</v>
      </c>
      <c r="T21" s="88">
        <v>11.3</v>
      </c>
      <c r="U21" s="88">
        <v>8.1</v>
      </c>
      <c r="V21" s="88">
        <v>6.1</v>
      </c>
      <c r="W21" s="88">
        <v>0</v>
      </c>
      <c r="X21" s="92">
        <v>2.7</v>
      </c>
      <c r="Y21" s="91">
        <v>116256</v>
      </c>
      <c r="Z21" s="90">
        <v>2</v>
      </c>
      <c r="AA21" s="89">
        <v>22</v>
      </c>
      <c r="AB21" s="88">
        <v>9.9</v>
      </c>
      <c r="AC21" s="87">
        <f>AC19-AD21</f>
        <v>67448</v>
      </c>
      <c r="AD21" s="86">
        <v>12</v>
      </c>
      <c r="AE21" s="85"/>
      <c r="AF21" s="84"/>
      <c r="AG21" s="84"/>
      <c r="AH21" s="84"/>
    </row>
    <row r="22" spans="1:35" ht="31.5" customHeight="1">
      <c r="A22" s="82" t="s">
        <v>14</v>
      </c>
      <c r="B22" s="82"/>
      <c r="C22" s="82"/>
      <c r="D22" s="81">
        <v>-84</v>
      </c>
      <c r="E22" s="78">
        <v>78</v>
      </c>
      <c r="F22" s="78">
        <v>29</v>
      </c>
      <c r="G22" s="78">
        <v>49</v>
      </c>
      <c r="H22" s="78">
        <v>-5</v>
      </c>
      <c r="I22" s="78">
        <v>0</v>
      </c>
      <c r="J22" s="78">
        <v>-1</v>
      </c>
      <c r="K22" s="78">
        <v>3</v>
      </c>
      <c r="L22" s="78">
        <v>-7</v>
      </c>
      <c r="M22" s="78">
        <v>0</v>
      </c>
      <c r="N22" s="78">
        <v>-7</v>
      </c>
      <c r="O22" s="78">
        <v>84</v>
      </c>
      <c r="P22" s="80"/>
      <c r="Q22" s="80">
        <v>-8.4000264929474877E-2</v>
      </c>
      <c r="R22" s="80">
        <v>0.10341479339223447</v>
      </c>
      <c r="S22" s="80">
        <v>-2.1016045445485299E-2</v>
      </c>
      <c r="T22" s="80">
        <v>-0.404738283265209</v>
      </c>
      <c r="U22" s="80">
        <v>0.37021964620928749</v>
      </c>
      <c r="V22" s="80">
        <v>0.63752479030585341</v>
      </c>
      <c r="W22" s="80"/>
      <c r="X22" s="80">
        <v>-0.82671919975995212</v>
      </c>
      <c r="Y22" s="80">
        <v>0</v>
      </c>
      <c r="Z22" s="78">
        <v>2</v>
      </c>
      <c r="AA22" s="78">
        <v>-3</v>
      </c>
      <c r="AB22" s="79"/>
      <c r="AC22" s="78">
        <v>12</v>
      </c>
      <c r="AD22" s="78">
        <v>-3</v>
      </c>
      <c r="AE22" s="2"/>
      <c r="AF22" s="41"/>
      <c r="AG22" s="41"/>
      <c r="AH22" s="41"/>
    </row>
    <row r="23" spans="1:35" s="59" customFormat="1" ht="15.6" customHeight="1">
      <c r="A23" s="77" t="s">
        <v>13</v>
      </c>
      <c r="B23" s="76"/>
      <c r="C23" s="75"/>
      <c r="D23" s="74">
        <v>982</v>
      </c>
      <c r="E23" s="64">
        <v>759</v>
      </c>
      <c r="F23" s="64">
        <v>394</v>
      </c>
      <c r="G23" s="64">
        <v>365</v>
      </c>
      <c r="H23" s="64">
        <v>8</v>
      </c>
      <c r="I23" s="64">
        <v>4</v>
      </c>
      <c r="J23" s="64">
        <v>1</v>
      </c>
      <c r="K23" s="64">
        <v>8</v>
      </c>
      <c r="L23" s="64">
        <v>193</v>
      </c>
      <c r="M23" s="64"/>
      <c r="N23" s="64"/>
      <c r="O23" s="64">
        <v>556</v>
      </c>
      <c r="P23"/>
      <c r="Q23" s="66">
        <v>13.6</v>
      </c>
      <c r="R23" s="66">
        <v>10.5</v>
      </c>
      <c r="S23" s="66">
        <v>5</v>
      </c>
      <c r="T23" s="67">
        <v>7.8</v>
      </c>
      <c r="U23" s="66">
        <v>9.1</v>
      </c>
      <c r="V23" s="66">
        <v>8.1</v>
      </c>
      <c r="W23" s="66"/>
      <c r="X23" s="66">
        <v>3.1</v>
      </c>
      <c r="Y23" s="72">
        <v>11623</v>
      </c>
      <c r="Z23" s="62">
        <v>6</v>
      </c>
      <c r="AA23" s="62">
        <v>18</v>
      </c>
      <c r="AB23" s="73">
        <v>8.1999999999999993</v>
      </c>
      <c r="AC23" s="72">
        <v>67058</v>
      </c>
      <c r="AD23" s="71">
        <v>11</v>
      </c>
      <c r="AE23" s="53"/>
      <c r="AF23" s="60"/>
      <c r="AG23" s="60"/>
      <c r="AH23" s="60"/>
      <c r="AI23" s="60"/>
    </row>
    <row r="24" spans="1:35" s="59" customFormat="1" ht="15.6" customHeight="1">
      <c r="A24" s="70" t="s">
        <v>12</v>
      </c>
      <c r="B24" s="70"/>
      <c r="C24" s="69"/>
      <c r="D24" s="64">
        <v>1108</v>
      </c>
      <c r="E24" s="64">
        <v>753</v>
      </c>
      <c r="F24" s="64">
        <v>402</v>
      </c>
      <c r="G24" s="64">
        <v>351</v>
      </c>
      <c r="H24" s="64">
        <v>10</v>
      </c>
      <c r="I24" s="64">
        <v>4</v>
      </c>
      <c r="J24" s="64">
        <v>5</v>
      </c>
      <c r="K24" s="64">
        <v>7</v>
      </c>
      <c r="L24" s="64">
        <v>202</v>
      </c>
      <c r="M24" s="68"/>
      <c r="N24" s="68"/>
      <c r="O24" s="64">
        <v>537</v>
      </c>
      <c r="P24"/>
      <c r="Q24" s="66">
        <v>15.4</v>
      </c>
      <c r="R24" s="66">
        <v>10.5</v>
      </c>
      <c r="S24" s="66">
        <v>5.3</v>
      </c>
      <c r="T24" s="67">
        <v>8.6999999999999993</v>
      </c>
      <c r="U24" s="66">
        <v>10.8</v>
      </c>
      <c r="V24" s="66">
        <v>6.3</v>
      </c>
      <c r="W24" s="66"/>
      <c r="X24" s="66">
        <v>4.9080033551663611</v>
      </c>
      <c r="Y24" s="65">
        <v>116883</v>
      </c>
      <c r="Z24" s="64">
        <v>2</v>
      </c>
      <c r="AA24" s="64">
        <v>16</v>
      </c>
      <c r="AB24" s="63">
        <v>7.3</v>
      </c>
      <c r="AC24" s="62">
        <v>66436</v>
      </c>
      <c r="AD24" s="61">
        <v>11</v>
      </c>
      <c r="AE24" s="60"/>
      <c r="AF24" s="60"/>
      <c r="AG24" s="60"/>
      <c r="AH24" s="60"/>
      <c r="AI24" s="60"/>
    </row>
    <row r="25" spans="1:35" ht="22.5" customHeight="1">
      <c r="A25" s="47"/>
      <c r="B25" s="58"/>
      <c r="C25" s="57"/>
      <c r="D25" s="48"/>
      <c r="E25" s="48"/>
      <c r="F25" s="48"/>
      <c r="G25" s="48"/>
      <c r="H25" s="48"/>
      <c r="I25" s="48"/>
      <c r="J25" s="14"/>
      <c r="K25" s="51"/>
      <c r="L25" s="51"/>
      <c r="M25" s="51"/>
      <c r="N25" s="56"/>
      <c r="O25" s="56"/>
      <c r="P25" s="56"/>
      <c r="Q25" s="56"/>
      <c r="R25" s="56"/>
      <c r="S25" s="56"/>
      <c r="T25" s="56"/>
      <c r="U25" s="55"/>
      <c r="V25" s="54"/>
      <c r="W25" s="48"/>
      <c r="X25" s="48"/>
      <c r="Y25" s="53"/>
      <c r="Z25" s="52"/>
      <c r="AA25" s="48"/>
      <c r="AB25" s="41"/>
      <c r="AC25" s="8"/>
      <c r="AF25" s="41"/>
      <c r="AG25" s="41"/>
    </row>
    <row r="26" spans="1:35" ht="34.5" customHeight="1">
      <c r="A26" s="47" t="s">
        <v>11</v>
      </c>
      <c r="B26" s="46"/>
      <c r="C26" s="46"/>
      <c r="D26" s="48"/>
      <c r="E26" s="48"/>
      <c r="F26" s="48"/>
      <c r="G26" s="48"/>
      <c r="H26" s="48"/>
      <c r="I26" s="48"/>
      <c r="J26" s="14"/>
      <c r="K26" s="51"/>
      <c r="L26" s="51"/>
      <c r="M26" s="51"/>
      <c r="Y26" s="50"/>
      <c r="Z26" s="49"/>
      <c r="AA26" s="48"/>
      <c r="AB26" s="41"/>
      <c r="AC26" s="8"/>
    </row>
    <row r="27" spans="1:35" ht="34.35" customHeight="1">
      <c r="A27" s="47"/>
      <c r="B27" s="46"/>
      <c r="C27" s="46"/>
      <c r="D27" s="46"/>
      <c r="L27" s="45"/>
      <c r="N27" s="44" t="s">
        <v>10</v>
      </c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2"/>
    </row>
    <row r="28" spans="1:35" ht="18" customHeight="1">
      <c r="A28" s="35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N28" s="41"/>
      <c r="O28" s="41"/>
      <c r="P28" s="41"/>
      <c r="Q28" s="41"/>
      <c r="R28" s="41"/>
      <c r="S28" s="41"/>
      <c r="T28" s="41"/>
      <c r="U28" s="41"/>
      <c r="V28" s="40" t="s">
        <v>9</v>
      </c>
      <c r="W28" s="39" t="s">
        <v>8</v>
      </c>
      <c r="X28" s="38" t="s">
        <v>7</v>
      </c>
      <c r="Y28" s="37" t="s">
        <v>6</v>
      </c>
      <c r="AA28" s="36"/>
    </row>
    <row r="29" spans="1:35" ht="18" customHeight="1">
      <c r="A29" s="35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N29" s="33" t="s">
        <v>5</v>
      </c>
      <c r="O29" s="20"/>
      <c r="P29" s="20"/>
      <c r="Q29" s="20"/>
      <c r="R29" s="20"/>
      <c r="S29" s="20"/>
      <c r="T29" s="20"/>
      <c r="U29" s="19"/>
      <c r="V29" s="32">
        <v>7.8680553160671787</v>
      </c>
      <c r="W29" s="31">
        <v>12.854426368054089</v>
      </c>
      <c r="X29" s="30">
        <v>8.5677438482063444</v>
      </c>
      <c r="Y29" s="29">
        <v>15.793481396019613</v>
      </c>
      <c r="AA29" s="28"/>
    </row>
    <row r="30" spans="1:35" ht="18" customHeight="1">
      <c r="N30" s="27" t="s">
        <v>4</v>
      </c>
      <c r="O30" s="20"/>
      <c r="P30" s="20"/>
      <c r="Q30" s="20"/>
      <c r="R30" s="20"/>
      <c r="S30" s="20"/>
      <c r="T30" s="20"/>
      <c r="U30" s="19"/>
      <c r="V30" s="26">
        <v>57994</v>
      </c>
      <c r="W30" s="26">
        <v>9466</v>
      </c>
      <c r="X30" s="25">
        <v>67460</v>
      </c>
      <c r="Y30" s="24">
        <v>17335</v>
      </c>
      <c r="AA30" s="15"/>
    </row>
    <row r="31" spans="1:35" ht="23.4" customHeight="1">
      <c r="N31" s="13" t="s">
        <v>3</v>
      </c>
      <c r="O31" s="23"/>
      <c r="P31" s="23"/>
      <c r="Q31" s="23"/>
      <c r="R31" s="23"/>
      <c r="S31" s="23"/>
      <c r="T31" s="23"/>
      <c r="U31" s="22"/>
      <c r="V31" s="9">
        <v>10.4</v>
      </c>
      <c r="W31" s="9">
        <v>6.4</v>
      </c>
      <c r="X31" s="10">
        <v>9.9</v>
      </c>
      <c r="Y31" s="16"/>
      <c r="AA31" s="15"/>
    </row>
    <row r="32" spans="1:35" ht="26.4" customHeight="1">
      <c r="N32" s="21" t="s">
        <v>2</v>
      </c>
      <c r="O32" s="20"/>
      <c r="P32" s="20"/>
      <c r="Q32" s="20"/>
      <c r="R32" s="20"/>
      <c r="S32" s="20"/>
      <c r="T32" s="20"/>
      <c r="U32" s="19"/>
      <c r="V32" s="16">
        <v>-0.24345621960892516</v>
      </c>
      <c r="W32" s="16">
        <v>1.008504120008451</v>
      </c>
      <c r="X32" s="18">
        <v>-0.13457132846400566</v>
      </c>
      <c r="Y32" s="16"/>
      <c r="AA32" s="17"/>
    </row>
    <row r="33" spans="1:27" ht="23.4" customHeight="1">
      <c r="N33" s="13" t="s">
        <v>1</v>
      </c>
      <c r="O33" s="12"/>
      <c r="P33" s="12"/>
      <c r="Q33" s="12"/>
      <c r="R33" s="12"/>
      <c r="S33" s="12"/>
      <c r="T33" s="12"/>
      <c r="U33" s="11"/>
      <c r="V33" s="9">
        <v>6.2</v>
      </c>
      <c r="W33" s="9">
        <v>21.4</v>
      </c>
      <c r="X33" s="10">
        <v>8.1999999999999993</v>
      </c>
      <c r="Y33" s="16"/>
      <c r="AA33" s="15"/>
    </row>
    <row r="34" spans="1:27" ht="23.4" customHeight="1">
      <c r="A34" s="14"/>
      <c r="B34" s="14"/>
      <c r="C34" s="14"/>
      <c r="N34" s="13" t="s">
        <v>0</v>
      </c>
      <c r="O34" s="12"/>
      <c r="P34" s="12"/>
      <c r="Q34" s="12"/>
      <c r="R34" s="12"/>
      <c r="S34" s="12"/>
      <c r="T34" s="12"/>
      <c r="U34" s="11"/>
      <c r="V34" s="9">
        <v>7.3</v>
      </c>
      <c r="W34" s="9">
        <v>7.6</v>
      </c>
      <c r="X34" s="10">
        <v>7.3</v>
      </c>
      <c r="Y34" s="9"/>
      <c r="Z34" s="8"/>
      <c r="AA34" s="7"/>
    </row>
    <row r="35" spans="1:27" ht="44.25" customHeight="1">
      <c r="A35" s="6"/>
      <c r="B35" s="5"/>
      <c r="C35" s="3"/>
    </row>
    <row r="36" spans="1:27" ht="44.25" customHeight="1">
      <c r="A36" s="6"/>
      <c r="B36" s="5"/>
      <c r="C36" s="3"/>
    </row>
    <row r="37" spans="1:27" ht="44.25" customHeight="1">
      <c r="A37" s="6"/>
      <c r="B37" s="5"/>
      <c r="C37" s="3"/>
    </row>
    <row r="38" spans="1:27" ht="44.25" customHeight="1">
      <c r="A38" s="6"/>
      <c r="B38" s="5"/>
      <c r="C38" s="3"/>
    </row>
    <row r="39" spans="1:27" ht="44.25" customHeight="1">
      <c r="A39" s="6"/>
      <c r="B39" s="5"/>
      <c r="C39" s="3"/>
    </row>
    <row r="40" spans="1:27" ht="44.25" customHeight="1">
      <c r="A40" s="6"/>
      <c r="B40" s="5"/>
      <c r="C40" s="3"/>
    </row>
    <row r="41" spans="1:27" ht="44.25" customHeight="1">
      <c r="A41" s="6"/>
      <c r="B41" s="5"/>
      <c r="C41" s="3"/>
    </row>
    <row r="42" spans="1:27" ht="44.25" customHeight="1">
      <c r="A42" s="6"/>
      <c r="B42" s="5"/>
      <c r="C42" s="3"/>
    </row>
    <row r="43" spans="1:27" ht="44.25" customHeight="1">
      <c r="A43" s="6"/>
      <c r="B43" s="5"/>
      <c r="C43" s="3"/>
    </row>
    <row r="44" spans="1:27" ht="44.25" customHeight="1">
      <c r="A44" s="6"/>
      <c r="B44" s="5"/>
      <c r="C44" s="3"/>
    </row>
    <row r="45" spans="1:27" ht="44.25" customHeight="1">
      <c r="A45" s="6"/>
      <c r="B45" s="5"/>
      <c r="C45" s="3"/>
    </row>
    <row r="46" spans="1:27" ht="44.25" customHeight="1">
      <c r="A46" s="6"/>
      <c r="B46" s="5"/>
      <c r="C46" s="3"/>
    </row>
    <row r="47" spans="1:27" ht="39.75" customHeight="1">
      <c r="A47" s="4"/>
      <c r="B47" s="4"/>
      <c r="C47" s="3"/>
    </row>
    <row r="48" spans="1:27">
      <c r="A48" s="2"/>
      <c r="B48" s="2"/>
      <c r="C48" s="2"/>
    </row>
    <row r="49" spans="1:3">
      <c r="A49" s="2"/>
      <c r="B49" s="2"/>
      <c r="C49" s="2"/>
    </row>
  </sheetData>
  <sheetProtection selectLockedCells="1" selectUnlockedCells="1"/>
  <mergeCells count="48">
    <mergeCell ref="A1:U1"/>
    <mergeCell ref="A2:U2"/>
    <mergeCell ref="A4:A6"/>
    <mergeCell ref="B4:B6"/>
    <mergeCell ref="C4:C6"/>
    <mergeCell ref="D4:D6"/>
    <mergeCell ref="E4:O4"/>
    <mergeCell ref="Q4:W4"/>
    <mergeCell ref="Q5:Q6"/>
    <mergeCell ref="R5:R6"/>
    <mergeCell ref="AD4:AD6"/>
    <mergeCell ref="E5:G5"/>
    <mergeCell ref="H5:H6"/>
    <mergeCell ref="I5:I6"/>
    <mergeCell ref="L5:N5"/>
    <mergeCell ref="P5:P6"/>
    <mergeCell ref="W5:W6"/>
    <mergeCell ref="Z5:Z6"/>
    <mergeCell ref="X4:X6"/>
    <mergeCell ref="Y4:Y6"/>
    <mergeCell ref="Z4:AB4"/>
    <mergeCell ref="AC4:AC6"/>
    <mergeCell ref="AA5:AA6"/>
    <mergeCell ref="AB5:AB6"/>
    <mergeCell ref="AE5:AE6"/>
    <mergeCell ref="A19:B19"/>
    <mergeCell ref="A20:D20"/>
    <mergeCell ref="A21:C21"/>
    <mergeCell ref="S5:S6"/>
    <mergeCell ref="T5:T6"/>
    <mergeCell ref="U5:U6"/>
    <mergeCell ref="V5:V6"/>
    <mergeCell ref="A22:C22"/>
    <mergeCell ref="A23:C23"/>
    <mergeCell ref="A24:C24"/>
    <mergeCell ref="J25:M25"/>
    <mergeCell ref="J26:M26"/>
    <mergeCell ref="N27:X27"/>
    <mergeCell ref="N33:U33"/>
    <mergeCell ref="A34:C34"/>
    <mergeCell ref="N34:U34"/>
    <mergeCell ref="A47:B47"/>
    <mergeCell ref="A28:L28"/>
    <mergeCell ref="A29:L29"/>
    <mergeCell ref="N29:U29"/>
    <mergeCell ref="N30:U30"/>
    <mergeCell ref="N31:U31"/>
    <mergeCell ref="N32:U32"/>
  </mergeCells>
  <dataValidations count="1">
    <dataValidation operator="equal" allowBlank="1" showErrorMessage="1" sqref="C5:D6 C4:M4 A35:B47 Z7:AA16 X30 Z18:AA19 Q23:X24 D25:J26 AA25:AA26 N25:X25 B22:B25 A22:A24 A4:B21 W19:X19 C7:O16 C18:O18 Q7:S19 P5 D22:AA22 AC21:AC22 AD22 U7:V19 W7:Y18 Q4:Q5 X4">
      <formula1>0</formula1>
      <formula2>0</formula2>
    </dataValidation>
  </dataValidations>
  <pageMargins left="0.39370078740157483" right="0" top="0.19685039370078741" bottom="0" header="0.51181102362204722" footer="0"/>
  <pageSetup paperSize="9" scale="7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showZeros="0" topLeftCell="A10" workbookViewId="0">
      <selection activeCell="D21" sqref="D21"/>
    </sheetView>
  </sheetViews>
  <sheetFormatPr defaultRowHeight="13.2"/>
  <cols>
    <col min="1" max="1" width="4.88671875" customWidth="1"/>
    <col min="2" max="2" width="15.44140625" customWidth="1"/>
    <col min="4" max="17" width="6.44140625" customWidth="1"/>
    <col min="18" max="18" width="6.77734375" customWidth="1"/>
    <col min="19" max="19" width="6.44140625" customWidth="1"/>
    <col min="20" max="24" width="7.88671875" customWidth="1"/>
  </cols>
  <sheetData>
    <row r="1" spans="1:25" ht="27.6">
      <c r="A1" s="339" t="s">
        <v>120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40"/>
      <c r="V1" s="340"/>
      <c r="W1" s="340"/>
      <c r="X1" s="222"/>
    </row>
    <row r="2" spans="1:25" ht="21" thickBo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2"/>
      <c r="V2" s="342"/>
      <c r="W2" s="342"/>
      <c r="X2" s="225"/>
    </row>
    <row r="3" spans="1:25" ht="108.6">
      <c r="A3" s="343" t="s">
        <v>68</v>
      </c>
      <c r="B3" s="344" t="s">
        <v>69</v>
      </c>
      <c r="C3" s="345" t="s">
        <v>121</v>
      </c>
      <c r="D3" s="346" t="s">
        <v>71</v>
      </c>
      <c r="E3" s="347" t="s">
        <v>72</v>
      </c>
      <c r="F3" s="348" t="s">
        <v>73</v>
      </c>
      <c r="G3" s="348" t="s">
        <v>74</v>
      </c>
      <c r="H3" s="348" t="s">
        <v>75</v>
      </c>
      <c r="I3" s="348" t="s">
        <v>76</v>
      </c>
      <c r="J3" s="348" t="s">
        <v>77</v>
      </c>
      <c r="K3" s="349" t="s">
        <v>78</v>
      </c>
      <c r="L3" s="348" t="s">
        <v>79</v>
      </c>
      <c r="M3" s="348" t="s">
        <v>80</v>
      </c>
      <c r="N3" s="348" t="s">
        <v>81</v>
      </c>
      <c r="O3" s="348" t="s">
        <v>82</v>
      </c>
      <c r="P3" s="348" t="s">
        <v>83</v>
      </c>
      <c r="Q3" s="348" t="s">
        <v>122</v>
      </c>
      <c r="R3" s="348" t="s">
        <v>123</v>
      </c>
      <c r="S3" s="348" t="s">
        <v>84</v>
      </c>
      <c r="T3" s="348" t="s">
        <v>85</v>
      </c>
      <c r="U3" s="350" t="s">
        <v>86</v>
      </c>
      <c r="V3" s="351" t="s">
        <v>124</v>
      </c>
      <c r="W3" s="352" t="s">
        <v>125</v>
      </c>
      <c r="X3" s="353" t="s">
        <v>88</v>
      </c>
      <c r="Y3" s="354"/>
    </row>
    <row r="4" spans="1:25" ht="27" thickBot="1">
      <c r="A4" s="355"/>
      <c r="B4" s="356"/>
      <c r="C4" s="357"/>
      <c r="D4" s="358"/>
      <c r="E4" s="359" t="s">
        <v>90</v>
      </c>
      <c r="F4" s="360" t="s">
        <v>91</v>
      </c>
      <c r="G4" s="360" t="s">
        <v>92</v>
      </c>
      <c r="H4" s="360" t="s">
        <v>93</v>
      </c>
      <c r="I4" s="360" t="s">
        <v>94</v>
      </c>
      <c r="J4" s="360" t="s">
        <v>95</v>
      </c>
      <c r="K4" s="361" t="s">
        <v>96</v>
      </c>
      <c r="L4" s="360" t="s">
        <v>97</v>
      </c>
      <c r="M4" s="360" t="s">
        <v>98</v>
      </c>
      <c r="N4" s="360" t="s">
        <v>99</v>
      </c>
      <c r="O4" s="360" t="s">
        <v>100</v>
      </c>
      <c r="P4" s="360" t="s">
        <v>101</v>
      </c>
      <c r="Q4" s="360" t="s">
        <v>126</v>
      </c>
      <c r="R4" s="360" t="s">
        <v>127</v>
      </c>
      <c r="S4" s="360" t="s">
        <v>102</v>
      </c>
      <c r="T4" s="360" t="s">
        <v>103</v>
      </c>
      <c r="U4" s="362" t="s">
        <v>104</v>
      </c>
      <c r="V4" s="363" t="s">
        <v>105</v>
      </c>
      <c r="W4" s="364" t="s">
        <v>105</v>
      </c>
      <c r="X4" s="365" t="s">
        <v>106</v>
      </c>
      <c r="Y4" s="354"/>
    </row>
    <row r="5" spans="1:25" ht="15.6">
      <c r="A5" s="161">
        <v>1</v>
      </c>
      <c r="B5" s="160" t="s">
        <v>29</v>
      </c>
      <c r="C5" s="366">
        <v>34555</v>
      </c>
      <c r="D5" s="367">
        <v>137</v>
      </c>
      <c r="E5" s="368">
        <v>1</v>
      </c>
      <c r="F5" s="368">
        <v>15</v>
      </c>
      <c r="G5" s="368">
        <v>0</v>
      </c>
      <c r="H5" s="368">
        <v>2</v>
      </c>
      <c r="I5" s="368">
        <v>0</v>
      </c>
      <c r="J5" s="368">
        <v>2</v>
      </c>
      <c r="K5" s="368">
        <v>56</v>
      </c>
      <c r="L5" s="368">
        <v>8</v>
      </c>
      <c r="M5" s="368">
        <v>6</v>
      </c>
      <c r="N5" s="368">
        <v>0</v>
      </c>
      <c r="O5" s="368">
        <v>0</v>
      </c>
      <c r="P5" s="368">
        <v>0</v>
      </c>
      <c r="Q5" s="368">
        <v>0</v>
      </c>
      <c r="R5" s="368">
        <v>0</v>
      </c>
      <c r="S5" s="368">
        <v>0</v>
      </c>
      <c r="T5" s="368">
        <v>6</v>
      </c>
      <c r="U5" s="368">
        <v>20</v>
      </c>
      <c r="V5" s="368">
        <v>21</v>
      </c>
      <c r="W5" s="368">
        <v>0</v>
      </c>
      <c r="X5" s="368">
        <v>0</v>
      </c>
      <c r="Y5" s="354"/>
    </row>
    <row r="6" spans="1:25" ht="15.6">
      <c r="A6" s="161">
        <v>2</v>
      </c>
      <c r="B6" s="160" t="s">
        <v>28</v>
      </c>
      <c r="C6" s="366">
        <v>8055</v>
      </c>
      <c r="D6" s="367">
        <v>50</v>
      </c>
      <c r="E6" s="368">
        <v>2</v>
      </c>
      <c r="F6" s="368">
        <v>5</v>
      </c>
      <c r="G6" s="368">
        <v>0</v>
      </c>
      <c r="H6" s="368">
        <v>0</v>
      </c>
      <c r="I6" s="368">
        <v>0</v>
      </c>
      <c r="J6" s="368">
        <v>0</v>
      </c>
      <c r="K6" s="368">
        <v>21</v>
      </c>
      <c r="L6" s="368">
        <v>3</v>
      </c>
      <c r="M6" s="368">
        <v>2</v>
      </c>
      <c r="N6" s="368">
        <v>0</v>
      </c>
      <c r="O6" s="368">
        <v>0</v>
      </c>
      <c r="P6" s="368">
        <v>0</v>
      </c>
      <c r="Q6" s="368">
        <v>0</v>
      </c>
      <c r="R6" s="368">
        <v>1</v>
      </c>
      <c r="S6" s="368">
        <v>0</v>
      </c>
      <c r="T6" s="368">
        <v>5</v>
      </c>
      <c r="U6" s="368">
        <v>3</v>
      </c>
      <c r="V6" s="368">
        <v>8</v>
      </c>
      <c r="W6" s="368">
        <v>0</v>
      </c>
      <c r="X6" s="368">
        <v>1</v>
      </c>
      <c r="Y6" s="354"/>
    </row>
    <row r="7" spans="1:25" ht="15.6">
      <c r="A7" s="161">
        <v>3</v>
      </c>
      <c r="B7" s="160" t="s">
        <v>27</v>
      </c>
      <c r="C7" s="366">
        <v>12397</v>
      </c>
      <c r="D7" s="367">
        <v>64</v>
      </c>
      <c r="E7" s="368">
        <v>1</v>
      </c>
      <c r="F7" s="368">
        <v>8</v>
      </c>
      <c r="G7" s="368">
        <v>0</v>
      </c>
      <c r="H7" s="368">
        <v>1</v>
      </c>
      <c r="I7" s="368">
        <v>0</v>
      </c>
      <c r="J7" s="368">
        <v>5</v>
      </c>
      <c r="K7" s="368">
        <v>21</v>
      </c>
      <c r="L7" s="368">
        <v>4</v>
      </c>
      <c r="M7" s="368">
        <v>6</v>
      </c>
      <c r="N7" s="368">
        <v>0</v>
      </c>
      <c r="O7" s="368">
        <v>0</v>
      </c>
      <c r="P7" s="368">
        <v>0</v>
      </c>
      <c r="Q7" s="368">
        <v>0</v>
      </c>
      <c r="R7" s="368">
        <v>0</v>
      </c>
      <c r="S7" s="368">
        <v>0</v>
      </c>
      <c r="T7" s="368">
        <v>5</v>
      </c>
      <c r="U7" s="368">
        <v>6</v>
      </c>
      <c r="V7" s="368">
        <v>7</v>
      </c>
      <c r="W7" s="368">
        <v>0</v>
      </c>
      <c r="X7" s="368">
        <v>0</v>
      </c>
      <c r="Y7" s="354"/>
    </row>
    <row r="8" spans="1:25" ht="15.6">
      <c r="A8" s="161">
        <v>4</v>
      </c>
      <c r="B8" s="160" t="s">
        <v>26</v>
      </c>
      <c r="C8" s="366">
        <v>13688</v>
      </c>
      <c r="D8" s="367">
        <v>56</v>
      </c>
      <c r="E8" s="368">
        <v>1</v>
      </c>
      <c r="F8" s="368">
        <v>3</v>
      </c>
      <c r="G8" s="368">
        <v>0</v>
      </c>
      <c r="H8" s="368">
        <v>0</v>
      </c>
      <c r="I8" s="368">
        <v>0</v>
      </c>
      <c r="J8" s="368">
        <v>4</v>
      </c>
      <c r="K8" s="368">
        <v>24</v>
      </c>
      <c r="L8" s="368">
        <v>2</v>
      </c>
      <c r="M8" s="368">
        <v>5</v>
      </c>
      <c r="N8" s="368">
        <v>0</v>
      </c>
      <c r="O8" s="368">
        <v>0</v>
      </c>
      <c r="P8" s="368">
        <v>0</v>
      </c>
      <c r="Q8" s="368">
        <v>0</v>
      </c>
      <c r="R8" s="368">
        <v>0</v>
      </c>
      <c r="S8" s="368">
        <v>0</v>
      </c>
      <c r="T8" s="368">
        <v>6</v>
      </c>
      <c r="U8" s="368">
        <v>8</v>
      </c>
      <c r="V8" s="368">
        <v>3</v>
      </c>
      <c r="W8" s="368">
        <v>0</v>
      </c>
      <c r="X8" s="368">
        <v>0</v>
      </c>
      <c r="Y8" s="354"/>
    </row>
    <row r="9" spans="1:25" ht="15.6">
      <c r="A9" s="161">
        <v>5</v>
      </c>
      <c r="B9" s="160" t="s">
        <v>25</v>
      </c>
      <c r="C9" s="366">
        <v>14141</v>
      </c>
      <c r="D9" s="367">
        <v>60</v>
      </c>
      <c r="E9" s="368">
        <v>1</v>
      </c>
      <c r="F9" s="368">
        <v>5</v>
      </c>
      <c r="G9" s="368">
        <v>0</v>
      </c>
      <c r="H9" s="368">
        <v>1</v>
      </c>
      <c r="I9" s="368">
        <v>0</v>
      </c>
      <c r="J9" s="368">
        <v>3</v>
      </c>
      <c r="K9" s="368">
        <v>12</v>
      </c>
      <c r="L9" s="368">
        <v>6</v>
      </c>
      <c r="M9" s="368">
        <v>5</v>
      </c>
      <c r="N9" s="368">
        <v>0</v>
      </c>
      <c r="O9" s="368">
        <v>0</v>
      </c>
      <c r="P9" s="368">
        <v>5</v>
      </c>
      <c r="Q9" s="368">
        <v>0</v>
      </c>
      <c r="R9" s="368">
        <v>0</v>
      </c>
      <c r="S9" s="368">
        <v>0</v>
      </c>
      <c r="T9" s="368">
        <v>9</v>
      </c>
      <c r="U9" s="368">
        <v>5</v>
      </c>
      <c r="V9" s="368">
        <v>8</v>
      </c>
      <c r="W9" s="368">
        <v>0</v>
      </c>
      <c r="X9" s="368">
        <v>1</v>
      </c>
      <c r="Y9" s="354"/>
    </row>
    <row r="10" spans="1:25" ht="15.6">
      <c r="A10" s="161">
        <v>6</v>
      </c>
      <c r="B10" s="160" t="s">
        <v>24</v>
      </c>
      <c r="C10" s="366">
        <v>11768</v>
      </c>
      <c r="D10" s="367">
        <v>38</v>
      </c>
      <c r="E10" s="368">
        <v>0</v>
      </c>
      <c r="F10" s="368">
        <v>5</v>
      </c>
      <c r="G10" s="368">
        <v>0</v>
      </c>
      <c r="H10" s="368">
        <v>0</v>
      </c>
      <c r="I10" s="368">
        <v>0</v>
      </c>
      <c r="J10" s="368">
        <v>3</v>
      </c>
      <c r="K10" s="368">
        <v>14</v>
      </c>
      <c r="L10" s="368">
        <v>3</v>
      </c>
      <c r="M10" s="368">
        <v>1</v>
      </c>
      <c r="N10" s="368">
        <v>0</v>
      </c>
      <c r="O10" s="368">
        <v>0</v>
      </c>
      <c r="P10" s="368">
        <v>2</v>
      </c>
      <c r="Q10" s="368">
        <v>0</v>
      </c>
      <c r="R10" s="368">
        <v>0</v>
      </c>
      <c r="S10" s="368">
        <v>0</v>
      </c>
      <c r="T10" s="368">
        <v>3</v>
      </c>
      <c r="U10" s="368">
        <v>4</v>
      </c>
      <c r="V10" s="368">
        <v>3</v>
      </c>
      <c r="W10" s="368">
        <v>1</v>
      </c>
      <c r="X10" s="368">
        <v>0</v>
      </c>
      <c r="Y10" s="354"/>
    </row>
    <row r="11" spans="1:25" ht="15.6">
      <c r="A11" s="369">
        <v>7</v>
      </c>
      <c r="B11" s="370" t="s">
        <v>23</v>
      </c>
      <c r="C11" s="366">
        <v>19626</v>
      </c>
      <c r="D11" s="367">
        <v>63</v>
      </c>
      <c r="E11" s="368">
        <v>1</v>
      </c>
      <c r="F11" s="368">
        <v>4</v>
      </c>
      <c r="G11" s="368">
        <v>0</v>
      </c>
      <c r="H11" s="368">
        <v>0</v>
      </c>
      <c r="I11" s="368">
        <v>0</v>
      </c>
      <c r="J11" s="368">
        <v>0</v>
      </c>
      <c r="K11" s="368">
        <v>29</v>
      </c>
      <c r="L11" s="368">
        <v>1</v>
      </c>
      <c r="M11" s="368">
        <v>2</v>
      </c>
      <c r="N11" s="368">
        <v>0</v>
      </c>
      <c r="O11" s="368">
        <v>0</v>
      </c>
      <c r="P11" s="368">
        <v>1</v>
      </c>
      <c r="Q11" s="368">
        <v>0</v>
      </c>
      <c r="R11" s="368">
        <v>0</v>
      </c>
      <c r="S11" s="368">
        <v>0</v>
      </c>
      <c r="T11" s="368">
        <v>1</v>
      </c>
      <c r="U11" s="368">
        <v>20</v>
      </c>
      <c r="V11" s="368">
        <v>4</v>
      </c>
      <c r="W11" s="368">
        <v>0</v>
      </c>
      <c r="X11" s="368">
        <v>1</v>
      </c>
      <c r="Y11" s="354"/>
    </row>
    <row r="12" spans="1:25" ht="15.6">
      <c r="A12" s="161">
        <v>8</v>
      </c>
      <c r="B12" s="160" t="s">
        <v>22</v>
      </c>
      <c r="C12" s="366">
        <v>14590</v>
      </c>
      <c r="D12" s="367">
        <v>55</v>
      </c>
      <c r="E12" s="368">
        <v>1</v>
      </c>
      <c r="F12" s="368">
        <v>9</v>
      </c>
      <c r="G12" s="368">
        <v>0</v>
      </c>
      <c r="H12" s="368">
        <v>3</v>
      </c>
      <c r="I12" s="368">
        <v>0</v>
      </c>
      <c r="J12" s="368">
        <v>0</v>
      </c>
      <c r="K12" s="368">
        <v>12</v>
      </c>
      <c r="L12" s="368">
        <v>2</v>
      </c>
      <c r="M12" s="368">
        <v>2</v>
      </c>
      <c r="N12" s="368">
        <v>0</v>
      </c>
      <c r="O12" s="368">
        <v>0</v>
      </c>
      <c r="P12" s="368">
        <v>0</v>
      </c>
      <c r="Q12" s="368">
        <v>0</v>
      </c>
      <c r="R12" s="368">
        <v>0</v>
      </c>
      <c r="S12" s="368">
        <v>0</v>
      </c>
      <c r="T12" s="368">
        <v>9</v>
      </c>
      <c r="U12" s="368">
        <v>10</v>
      </c>
      <c r="V12" s="368">
        <v>7</v>
      </c>
      <c r="W12" s="368">
        <v>2</v>
      </c>
      <c r="X12" s="368">
        <v>0</v>
      </c>
      <c r="Y12" s="354"/>
    </row>
    <row r="13" spans="1:25" ht="15.6">
      <c r="A13" s="161">
        <v>9</v>
      </c>
      <c r="B13" s="160" t="s">
        <v>21</v>
      </c>
      <c r="C13" s="366">
        <v>16118.5</v>
      </c>
      <c r="D13" s="367">
        <v>66</v>
      </c>
      <c r="E13" s="368">
        <v>0</v>
      </c>
      <c r="F13" s="368">
        <v>9</v>
      </c>
      <c r="G13" s="368">
        <v>0</v>
      </c>
      <c r="H13" s="368">
        <v>0</v>
      </c>
      <c r="I13" s="368">
        <v>0</v>
      </c>
      <c r="J13" s="368">
        <v>3</v>
      </c>
      <c r="K13" s="368">
        <v>21</v>
      </c>
      <c r="L13" s="368">
        <v>4</v>
      </c>
      <c r="M13" s="368">
        <v>2</v>
      </c>
      <c r="N13" s="368">
        <v>0</v>
      </c>
      <c r="O13" s="368">
        <v>0</v>
      </c>
      <c r="P13" s="368">
        <v>0</v>
      </c>
      <c r="Q13" s="368">
        <v>0</v>
      </c>
      <c r="R13" s="368">
        <v>0</v>
      </c>
      <c r="S13" s="368">
        <v>0</v>
      </c>
      <c r="T13" s="368">
        <v>8</v>
      </c>
      <c r="U13" s="368">
        <v>15</v>
      </c>
      <c r="V13" s="368">
        <v>4</v>
      </c>
      <c r="W13" s="368">
        <v>0</v>
      </c>
      <c r="X13" s="368">
        <v>0</v>
      </c>
      <c r="Y13" s="354"/>
    </row>
    <row r="14" spans="1:25" ht="15.6">
      <c r="A14" s="161">
        <v>10</v>
      </c>
      <c r="B14" s="144" t="s">
        <v>20</v>
      </c>
      <c r="C14" s="366">
        <v>10750.5</v>
      </c>
      <c r="D14" s="367">
        <v>41</v>
      </c>
      <c r="E14" s="368">
        <v>1</v>
      </c>
      <c r="F14" s="368">
        <v>6</v>
      </c>
      <c r="G14" s="368">
        <v>0</v>
      </c>
      <c r="H14" s="368">
        <v>0</v>
      </c>
      <c r="I14" s="368">
        <v>0</v>
      </c>
      <c r="J14" s="368">
        <v>5</v>
      </c>
      <c r="K14" s="368">
        <v>17</v>
      </c>
      <c r="L14" s="368">
        <v>0</v>
      </c>
      <c r="M14" s="368">
        <v>1</v>
      </c>
      <c r="N14" s="368">
        <v>1</v>
      </c>
      <c r="O14" s="368">
        <v>0</v>
      </c>
      <c r="P14" s="368">
        <v>1</v>
      </c>
      <c r="Q14" s="368">
        <v>0</v>
      </c>
      <c r="R14" s="368">
        <v>0</v>
      </c>
      <c r="S14" s="368">
        <v>0</v>
      </c>
      <c r="T14" s="368">
        <v>2</v>
      </c>
      <c r="U14" s="368">
        <v>4</v>
      </c>
      <c r="V14" s="368">
        <v>3</v>
      </c>
      <c r="W14" s="368">
        <v>0</v>
      </c>
      <c r="X14" s="368">
        <v>0</v>
      </c>
      <c r="Y14" s="354"/>
    </row>
    <row r="15" spans="1:25" ht="23.4" customHeight="1">
      <c r="A15" s="371" t="s">
        <v>107</v>
      </c>
      <c r="B15" s="372" t="s">
        <v>19</v>
      </c>
      <c r="C15" s="373">
        <v>156534.5</v>
      </c>
      <c r="D15" s="367">
        <v>630</v>
      </c>
      <c r="E15" s="367">
        <v>9</v>
      </c>
      <c r="F15" s="367">
        <v>69</v>
      </c>
      <c r="G15" s="367">
        <v>0</v>
      </c>
      <c r="H15" s="367">
        <v>7</v>
      </c>
      <c r="I15" s="367">
        <v>0</v>
      </c>
      <c r="J15" s="367">
        <v>25</v>
      </c>
      <c r="K15" s="367">
        <v>227</v>
      </c>
      <c r="L15" s="367">
        <v>33</v>
      </c>
      <c r="M15" s="367">
        <v>32</v>
      </c>
      <c r="N15" s="367">
        <v>1</v>
      </c>
      <c r="O15" s="367">
        <v>0</v>
      </c>
      <c r="P15" s="367">
        <v>9</v>
      </c>
      <c r="Q15" s="367">
        <v>0</v>
      </c>
      <c r="R15" s="367">
        <v>1</v>
      </c>
      <c r="S15" s="367">
        <v>0</v>
      </c>
      <c r="T15" s="367">
        <v>54</v>
      </c>
      <c r="U15" s="367">
        <v>95</v>
      </c>
      <c r="V15" s="367">
        <v>68</v>
      </c>
      <c r="W15" s="367">
        <v>3</v>
      </c>
      <c r="X15" s="367">
        <v>3</v>
      </c>
      <c r="Y15" s="354"/>
    </row>
    <row r="16" spans="1:25" ht="15.6">
      <c r="A16" s="374">
        <v>11</v>
      </c>
      <c r="B16" s="375" t="s">
        <v>128</v>
      </c>
      <c r="C16" s="376">
        <v>64532.5</v>
      </c>
      <c r="D16" s="377">
        <v>228</v>
      </c>
      <c r="E16" s="378">
        <v>5</v>
      </c>
      <c r="F16" s="378">
        <v>32</v>
      </c>
      <c r="G16" s="378">
        <v>0</v>
      </c>
      <c r="H16" s="378">
        <v>5</v>
      </c>
      <c r="I16" s="378">
        <v>0</v>
      </c>
      <c r="J16" s="378">
        <v>3</v>
      </c>
      <c r="K16" s="378">
        <v>68</v>
      </c>
      <c r="L16" s="378">
        <v>15</v>
      </c>
      <c r="M16" s="378">
        <v>13</v>
      </c>
      <c r="N16" s="378">
        <v>0</v>
      </c>
      <c r="O16" s="378">
        <v>0</v>
      </c>
      <c r="P16" s="378">
        <v>2</v>
      </c>
      <c r="Q16" s="378">
        <v>0</v>
      </c>
      <c r="R16" s="378">
        <v>0</v>
      </c>
      <c r="S16" s="378">
        <v>1</v>
      </c>
      <c r="T16" s="378">
        <v>8</v>
      </c>
      <c r="U16" s="378">
        <v>24</v>
      </c>
      <c r="V16" s="378">
        <v>52</v>
      </c>
      <c r="W16" s="378">
        <v>0</v>
      </c>
      <c r="X16" s="378">
        <v>2</v>
      </c>
      <c r="Y16" s="354"/>
    </row>
    <row r="17" spans="1:25" ht="31.2" customHeight="1">
      <c r="A17" s="379" t="s">
        <v>129</v>
      </c>
      <c r="B17" s="380"/>
      <c r="C17" s="381">
        <v>221067</v>
      </c>
      <c r="D17" s="382">
        <v>858</v>
      </c>
      <c r="E17" s="382">
        <v>14</v>
      </c>
      <c r="F17" s="382">
        <v>101</v>
      </c>
      <c r="G17" s="382">
        <v>0</v>
      </c>
      <c r="H17" s="382">
        <v>12</v>
      </c>
      <c r="I17" s="382">
        <v>0</v>
      </c>
      <c r="J17" s="382">
        <v>28</v>
      </c>
      <c r="K17" s="382">
        <v>295</v>
      </c>
      <c r="L17" s="382">
        <v>48</v>
      </c>
      <c r="M17" s="382">
        <v>45</v>
      </c>
      <c r="N17" s="382">
        <v>1</v>
      </c>
      <c r="O17" s="382">
        <v>0</v>
      </c>
      <c r="P17" s="382">
        <v>11</v>
      </c>
      <c r="Q17" s="382">
        <v>0</v>
      </c>
      <c r="R17" s="382">
        <v>1</v>
      </c>
      <c r="S17" s="382">
        <v>1</v>
      </c>
      <c r="T17" s="382">
        <v>62</v>
      </c>
      <c r="U17" s="382">
        <v>119</v>
      </c>
      <c r="V17" s="382">
        <v>120</v>
      </c>
      <c r="W17" s="382">
        <v>3</v>
      </c>
      <c r="X17" s="382">
        <v>5</v>
      </c>
      <c r="Y17" s="354"/>
    </row>
    <row r="18" spans="1:25" ht="13.8">
      <c r="A18" s="383" t="s">
        <v>110</v>
      </c>
      <c r="B18" s="383"/>
      <c r="C18" s="383"/>
      <c r="D18" s="384">
        <v>1</v>
      </c>
      <c r="E18" s="385"/>
      <c r="F18" s="385">
        <v>0.11771561771561771</v>
      </c>
      <c r="G18" s="385">
        <v>0</v>
      </c>
      <c r="H18" s="385">
        <v>1.3986013986013986E-2</v>
      </c>
      <c r="I18" s="385">
        <v>0</v>
      </c>
      <c r="J18" s="385">
        <v>3.2634032634032632E-2</v>
      </c>
      <c r="K18" s="385">
        <v>0.34382284382284384</v>
      </c>
      <c r="L18" s="385">
        <v>5.5944055944055944E-2</v>
      </c>
      <c r="M18" s="385">
        <v>5.2447552447552448E-2</v>
      </c>
      <c r="N18" s="385">
        <v>1.1655011655011655E-3</v>
      </c>
      <c r="O18" s="385">
        <v>0</v>
      </c>
      <c r="P18" s="385">
        <v>1.282051282051282E-2</v>
      </c>
      <c r="Q18" s="385">
        <v>0</v>
      </c>
      <c r="R18" s="385">
        <v>1.1655011655011655E-3</v>
      </c>
      <c r="S18" s="385">
        <v>1.1655011655011655E-3</v>
      </c>
      <c r="T18" s="385">
        <v>7.2261072261072257E-2</v>
      </c>
      <c r="U18" s="385"/>
      <c r="V18" s="385">
        <v>0.13986013986013987</v>
      </c>
      <c r="W18" s="385"/>
      <c r="X18" s="385">
        <v>5.8275058275058279E-3</v>
      </c>
      <c r="Y18" s="386"/>
    </row>
    <row r="19" spans="1:25" ht="44.4" customHeight="1">
      <c r="A19" s="387" t="s">
        <v>130</v>
      </c>
      <c r="B19" s="387"/>
      <c r="C19" s="387"/>
      <c r="D19" s="388">
        <v>1180.6538289296909</v>
      </c>
      <c r="E19" s="388">
        <v>19.264747791393557</v>
      </c>
      <c r="F19" s="388">
        <v>138.9813947807678</v>
      </c>
      <c r="G19" s="388">
        <v>0</v>
      </c>
      <c r="H19" s="388">
        <v>16.51264096405162</v>
      </c>
      <c r="I19" s="388">
        <v>0</v>
      </c>
      <c r="J19" s="388">
        <v>38.529495582787114</v>
      </c>
      <c r="K19" s="388">
        <v>405.93575703293573</v>
      </c>
      <c r="L19" s="388">
        <v>66.05056385620648</v>
      </c>
      <c r="M19" s="388">
        <v>61.922403615193581</v>
      </c>
      <c r="N19" s="388">
        <v>1.3760534136709686</v>
      </c>
      <c r="O19" s="388">
        <v>0</v>
      </c>
      <c r="P19" s="388">
        <v>15.136587550380652</v>
      </c>
      <c r="Q19" s="388">
        <v>0</v>
      </c>
      <c r="R19" s="520"/>
      <c r="S19" s="388">
        <v>1.3760534136709686</v>
      </c>
      <c r="T19" s="388">
        <v>85.315311647600041</v>
      </c>
      <c r="U19" s="388">
        <v>163.75035622684524</v>
      </c>
      <c r="V19" s="388">
        <v>165.12640964051621</v>
      </c>
      <c r="W19" s="388">
        <v>4.128160241012905</v>
      </c>
      <c r="X19" s="388">
        <v>6.8802670683548426</v>
      </c>
      <c r="Y19" s="389">
        <f t="shared" ref="E19:Y19" si="0">Y17*100000/$C17*3.042</f>
        <v>0</v>
      </c>
    </row>
    <row r="20" spans="1:25" ht="13.8">
      <c r="A20" s="390" t="s">
        <v>131</v>
      </c>
      <c r="B20" s="390"/>
      <c r="C20" s="390"/>
      <c r="D20" s="391">
        <v>1072.5</v>
      </c>
      <c r="E20" s="391">
        <v>15.1</v>
      </c>
      <c r="F20" s="391">
        <v>163.4</v>
      </c>
      <c r="G20" s="392"/>
      <c r="H20" s="391">
        <v>20.6</v>
      </c>
      <c r="I20" s="391">
        <v>1.4</v>
      </c>
      <c r="J20" s="391">
        <v>48.1</v>
      </c>
      <c r="K20" s="391">
        <v>384.5</v>
      </c>
      <c r="L20" s="391">
        <v>45.3</v>
      </c>
      <c r="M20" s="391">
        <v>64.5</v>
      </c>
      <c r="N20" s="391">
        <v>1.4</v>
      </c>
      <c r="O20" s="391">
        <v>1.4</v>
      </c>
      <c r="P20" s="391">
        <v>26.1</v>
      </c>
      <c r="Q20" s="391"/>
      <c r="R20" s="391">
        <v>1021.5</v>
      </c>
      <c r="S20" s="391">
        <v>2.7</v>
      </c>
      <c r="T20" s="391">
        <v>125</v>
      </c>
      <c r="U20" s="391">
        <v>159.30000000000001</v>
      </c>
      <c r="V20" s="391"/>
      <c r="W20" s="393"/>
      <c r="X20" s="391">
        <v>6.9</v>
      </c>
      <c r="Y20" s="354"/>
    </row>
    <row r="21" spans="1:25" s="517" customFormat="1" ht="37.200000000000003" customHeight="1">
      <c r="A21" s="514" t="s">
        <v>132</v>
      </c>
      <c r="B21" s="514"/>
      <c r="C21" s="514"/>
      <c r="D21" s="515">
        <v>0.10084273093677476</v>
      </c>
      <c r="E21" s="515">
        <v>0.27581111201281838</v>
      </c>
      <c r="F21" s="518">
        <v>-0.14944066841635373</v>
      </c>
      <c r="G21" s="515"/>
      <c r="H21" s="518">
        <v>-0.19841548718196023</v>
      </c>
      <c r="I21" s="515"/>
      <c r="J21" s="518">
        <v>-0.19897098580484174</v>
      </c>
      <c r="K21" s="515">
        <v>5.5749693193591021E-2</v>
      </c>
      <c r="L21" s="515">
        <v>0.45806984230036396</v>
      </c>
      <c r="M21" s="515">
        <v>-3.996273464816158E-2</v>
      </c>
      <c r="N21" s="515">
        <v>-1.7104704520736647E-2</v>
      </c>
      <c r="O21" s="515"/>
      <c r="P21" s="518">
        <v>-0.42005411684365324</v>
      </c>
      <c r="Q21" s="515"/>
      <c r="R21" s="518">
        <v>-1</v>
      </c>
      <c r="S21" s="518">
        <v>-0.49035058752927096</v>
      </c>
      <c r="T21" s="515">
        <v>-0.31747750681919973</v>
      </c>
      <c r="U21" s="515">
        <v>2.7936950576555208E-2</v>
      </c>
      <c r="V21" s="515"/>
      <c r="W21" s="515"/>
      <c r="X21" s="515">
        <v>-2.859845165964936E-3</v>
      </c>
      <c r="Y21" s="516"/>
    </row>
    <row r="22" spans="1:25" ht="13.8">
      <c r="A22" s="394" t="s">
        <v>133</v>
      </c>
      <c r="B22" s="395"/>
      <c r="C22" s="396"/>
      <c r="D22" s="158">
        <v>781</v>
      </c>
      <c r="E22" s="158">
        <v>11</v>
      </c>
      <c r="F22" s="158">
        <v>119</v>
      </c>
      <c r="G22" s="158"/>
      <c r="H22" s="158">
        <v>15</v>
      </c>
      <c r="I22" s="158">
        <v>1</v>
      </c>
      <c r="J22" s="158">
        <v>38</v>
      </c>
      <c r="K22" s="158">
        <v>280</v>
      </c>
      <c r="L22" s="158">
        <v>33</v>
      </c>
      <c r="M22" s="158">
        <v>47</v>
      </c>
      <c r="N22" s="158">
        <v>1</v>
      </c>
      <c r="O22" s="158">
        <v>1</v>
      </c>
      <c r="P22" s="158">
        <v>19</v>
      </c>
      <c r="Q22" s="158"/>
      <c r="R22" s="158">
        <v>10</v>
      </c>
      <c r="S22" s="158">
        <v>2</v>
      </c>
      <c r="T22" s="158">
        <v>91</v>
      </c>
      <c r="U22" s="158">
        <v>116</v>
      </c>
      <c r="V22" s="397"/>
      <c r="W22" s="398"/>
      <c r="X22" s="397">
        <v>5</v>
      </c>
      <c r="Y22" s="354"/>
    </row>
    <row r="23" spans="1:25" ht="13.8">
      <c r="A23" s="394" t="s">
        <v>134</v>
      </c>
      <c r="B23" s="394"/>
      <c r="C23" s="394"/>
      <c r="D23" s="399">
        <v>1058.2712461813824</v>
      </c>
      <c r="E23" s="399">
        <v>12.548670903336548</v>
      </c>
      <c r="F23" s="399">
        <v>185.44147001597344</v>
      </c>
      <c r="G23" s="399">
        <v>1.3942967670373942</v>
      </c>
      <c r="H23" s="399">
        <v>9.7600773692617597</v>
      </c>
      <c r="I23" s="399">
        <v>0</v>
      </c>
      <c r="J23" s="399">
        <v>30.674528874822677</v>
      </c>
      <c r="K23" s="399">
        <v>481</v>
      </c>
      <c r="L23" s="399">
        <v>48.800386846308804</v>
      </c>
      <c r="M23" s="399">
        <v>44.617496545196616</v>
      </c>
      <c r="N23" s="399">
        <v>1.3942967670373942</v>
      </c>
      <c r="O23" s="399">
        <v>2.7885935340747885</v>
      </c>
      <c r="P23" s="399">
        <v>29.280232107785281</v>
      </c>
      <c r="Q23" s="399">
        <v>0</v>
      </c>
      <c r="R23" s="400">
        <v>509.16496945010181</v>
      </c>
      <c r="S23" s="399">
        <v>2.7885935340747885</v>
      </c>
      <c r="T23" s="399">
        <v>100.38936722669239</v>
      </c>
      <c r="U23" s="399">
        <v>100.4</v>
      </c>
      <c r="V23" s="397"/>
      <c r="W23" s="401"/>
      <c r="X23" s="399">
        <v>2.7885935340747885</v>
      </c>
      <c r="Y23" s="354"/>
    </row>
    <row r="24" spans="1:25" ht="13.8">
      <c r="A24" s="402" t="s">
        <v>135</v>
      </c>
      <c r="B24" s="394"/>
      <c r="C24" s="394"/>
      <c r="D24" s="399">
        <v>1049.7033908984884</v>
      </c>
      <c r="E24" s="399">
        <v>16.728340890812564</v>
      </c>
      <c r="F24" s="399">
        <v>153.34312483244852</v>
      </c>
      <c r="G24" s="399">
        <v>2.7880568151354272</v>
      </c>
      <c r="H24" s="399">
        <v>18.122369298380278</v>
      </c>
      <c r="I24" s="399">
        <v>0</v>
      </c>
      <c r="J24" s="399">
        <v>46.002937449734553</v>
      </c>
      <c r="K24" s="399">
        <v>444.69506201410064</v>
      </c>
      <c r="L24" s="399">
        <v>43.214880634599119</v>
      </c>
      <c r="M24" s="399">
        <v>37.638767004328265</v>
      </c>
      <c r="N24" s="399">
        <v>0</v>
      </c>
      <c r="O24" s="399">
        <v>1.3940284075677136</v>
      </c>
      <c r="P24" s="399">
        <v>18.122369298380278</v>
      </c>
      <c r="Q24" s="399">
        <v>0</v>
      </c>
      <c r="R24" s="399">
        <v>631.76895306859205</v>
      </c>
      <c r="S24" s="399">
        <v>1.3940284075677136</v>
      </c>
      <c r="T24" s="399">
        <v>115.70435782812022</v>
      </c>
      <c r="U24" s="399">
        <v>140.79686916433906</v>
      </c>
      <c r="V24" s="397"/>
      <c r="W24" s="401"/>
      <c r="X24" s="399">
        <v>9.7581988529739956</v>
      </c>
      <c r="Y24" s="354"/>
    </row>
  </sheetData>
  <mergeCells count="14">
    <mergeCell ref="A23:C23"/>
    <mergeCell ref="A24:C24"/>
    <mergeCell ref="A17:B17"/>
    <mergeCell ref="A18:C18"/>
    <mergeCell ref="A19:C19"/>
    <mergeCell ref="A20:C20"/>
    <mergeCell ref="A21:C21"/>
    <mergeCell ref="A22:C22"/>
    <mergeCell ref="A1:T1"/>
    <mergeCell ref="A2:T2"/>
    <mergeCell ref="A3:A4"/>
    <mergeCell ref="B3:B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topLeftCell="C4" workbookViewId="0">
      <selection activeCell="J10" sqref="J10"/>
    </sheetView>
  </sheetViews>
  <sheetFormatPr defaultRowHeight="13.2"/>
  <cols>
    <col min="1" max="1" width="4" customWidth="1"/>
    <col min="2" max="2" width="16.109375" customWidth="1"/>
    <col min="5" max="22" width="7.109375" customWidth="1"/>
    <col min="23" max="24" width="6.77734375" customWidth="1"/>
  </cols>
  <sheetData>
    <row r="1" spans="1:25" ht="27.6">
      <c r="A1" s="403" t="s">
        <v>136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4"/>
      <c r="U1" s="404"/>
      <c r="V1" s="404"/>
      <c r="W1" s="404"/>
      <c r="X1" s="404"/>
      <c r="Y1" s="222"/>
    </row>
    <row r="2" spans="1:25" ht="21" thickBo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6"/>
      <c r="U2" s="406"/>
      <c r="V2" s="406"/>
      <c r="W2" s="406"/>
      <c r="X2" s="406"/>
      <c r="Y2" s="225"/>
    </row>
    <row r="3" spans="1:25" ht="109.2" thickBot="1">
      <c r="A3" s="407" t="s">
        <v>68</v>
      </c>
      <c r="B3" s="408" t="s">
        <v>69</v>
      </c>
      <c r="C3" s="409" t="s">
        <v>137</v>
      </c>
      <c r="D3" s="410" t="s">
        <v>71</v>
      </c>
      <c r="E3" s="347" t="s">
        <v>72</v>
      </c>
      <c r="F3" s="348" t="s">
        <v>73</v>
      </c>
      <c r="G3" s="348" t="s">
        <v>74</v>
      </c>
      <c r="H3" s="348" t="s">
        <v>75</v>
      </c>
      <c r="I3" s="348" t="s">
        <v>76</v>
      </c>
      <c r="J3" s="348" t="s">
        <v>77</v>
      </c>
      <c r="K3" s="411" t="s">
        <v>78</v>
      </c>
      <c r="L3" s="348" t="s">
        <v>79</v>
      </c>
      <c r="M3" s="348" t="s">
        <v>80</v>
      </c>
      <c r="N3" s="348" t="s">
        <v>81</v>
      </c>
      <c r="O3" s="348" t="s">
        <v>82</v>
      </c>
      <c r="P3" s="348" t="s">
        <v>83</v>
      </c>
      <c r="Q3" s="232" t="s">
        <v>122</v>
      </c>
      <c r="R3" s="348" t="s">
        <v>123</v>
      </c>
      <c r="S3" s="348" t="s">
        <v>84</v>
      </c>
      <c r="T3" s="348" t="s">
        <v>85</v>
      </c>
      <c r="U3" s="412" t="s">
        <v>86</v>
      </c>
      <c r="V3" s="351" t="s">
        <v>124</v>
      </c>
      <c r="W3" s="352" t="s">
        <v>125</v>
      </c>
      <c r="X3" s="413" t="s">
        <v>88</v>
      </c>
      <c r="Y3" s="414"/>
    </row>
    <row r="4" spans="1:25" ht="27" thickBot="1">
      <c r="A4" s="407"/>
      <c r="B4" s="408"/>
      <c r="C4" s="415"/>
      <c r="D4" s="416"/>
      <c r="E4" s="417" t="s">
        <v>90</v>
      </c>
      <c r="F4" s="360" t="s">
        <v>91</v>
      </c>
      <c r="G4" s="360" t="s">
        <v>92</v>
      </c>
      <c r="H4" s="360" t="s">
        <v>93</v>
      </c>
      <c r="I4" s="360" t="s">
        <v>94</v>
      </c>
      <c r="J4" s="360" t="s">
        <v>95</v>
      </c>
      <c r="K4" s="418" t="s">
        <v>96</v>
      </c>
      <c r="L4" s="360" t="s">
        <v>97</v>
      </c>
      <c r="M4" s="360" t="s">
        <v>98</v>
      </c>
      <c r="N4" s="360" t="s">
        <v>99</v>
      </c>
      <c r="O4" s="360" t="s">
        <v>100</v>
      </c>
      <c r="P4" s="360" t="s">
        <v>101</v>
      </c>
      <c r="Q4" s="240" t="s">
        <v>126</v>
      </c>
      <c r="R4" s="360" t="s">
        <v>127</v>
      </c>
      <c r="S4" s="360" t="s">
        <v>102</v>
      </c>
      <c r="T4" s="360" t="s">
        <v>103</v>
      </c>
      <c r="U4" s="419" t="s">
        <v>104</v>
      </c>
      <c r="V4" s="363" t="s">
        <v>105</v>
      </c>
      <c r="W4" s="364" t="s">
        <v>105</v>
      </c>
      <c r="X4" s="420" t="s">
        <v>106</v>
      </c>
      <c r="Y4" s="414"/>
    </row>
    <row r="5" spans="1:25" s="528" customFormat="1" ht="16.8" customHeight="1">
      <c r="A5" s="523">
        <v>1</v>
      </c>
      <c r="B5" s="524" t="s">
        <v>29</v>
      </c>
      <c r="C5" s="366">
        <v>34555</v>
      </c>
      <c r="D5" s="525">
        <v>1206.0599045000722</v>
      </c>
      <c r="E5" s="526">
        <v>8.8033569671538121</v>
      </c>
      <c r="F5" s="526">
        <v>132.05035450730719</v>
      </c>
      <c r="G5" s="526">
        <v>0</v>
      </c>
      <c r="H5" s="526">
        <v>17.606713934307624</v>
      </c>
      <c r="I5" s="526">
        <v>0</v>
      </c>
      <c r="J5" s="526">
        <v>17.606713934307624</v>
      </c>
      <c r="K5" s="526">
        <v>492.98799016061344</v>
      </c>
      <c r="L5" s="526">
        <v>70.426855737230497</v>
      </c>
      <c r="M5" s="526">
        <v>52.820141802922876</v>
      </c>
      <c r="N5" s="526">
        <v>0</v>
      </c>
      <c r="O5" s="526">
        <v>0</v>
      </c>
      <c r="P5" s="526">
        <v>0</v>
      </c>
      <c r="Q5" s="526">
        <v>0</v>
      </c>
      <c r="R5" s="526">
        <v>0</v>
      </c>
      <c r="S5" s="526">
        <v>0</v>
      </c>
      <c r="T5" s="526">
        <v>52.820141802922876</v>
      </c>
      <c r="U5" s="526">
        <v>176.06713934307624</v>
      </c>
      <c r="V5" s="526">
        <v>184.87049631023007</v>
      </c>
      <c r="W5" s="526">
        <v>0</v>
      </c>
      <c r="X5" s="526">
        <v>0</v>
      </c>
      <c r="Y5" s="527"/>
    </row>
    <row r="6" spans="1:25" s="528" customFormat="1" ht="16.8" customHeight="1">
      <c r="A6" s="523">
        <v>2</v>
      </c>
      <c r="B6" s="524" t="s">
        <v>28</v>
      </c>
      <c r="C6" s="366">
        <v>8055</v>
      </c>
      <c r="D6" s="525">
        <v>1888.2681564245811</v>
      </c>
      <c r="E6" s="526">
        <v>75.530726256983229</v>
      </c>
      <c r="F6" s="526">
        <v>188.82681564245809</v>
      </c>
      <c r="G6" s="526">
        <v>0</v>
      </c>
      <c r="H6" s="526">
        <v>0</v>
      </c>
      <c r="I6" s="526">
        <v>0</v>
      </c>
      <c r="J6" s="526">
        <v>0</v>
      </c>
      <c r="K6" s="526">
        <v>793.07262569832403</v>
      </c>
      <c r="L6" s="526">
        <v>113.29608938547486</v>
      </c>
      <c r="M6" s="526">
        <v>75.530726256983229</v>
      </c>
      <c r="N6" s="526">
        <v>0</v>
      </c>
      <c r="O6" s="526">
        <v>0</v>
      </c>
      <c r="P6" s="526">
        <v>0</v>
      </c>
      <c r="Q6" s="526">
        <v>0</v>
      </c>
      <c r="R6" s="526">
        <v>4166.666666666667</v>
      </c>
      <c r="S6" s="526">
        <v>0</v>
      </c>
      <c r="T6" s="526">
        <v>188.82681564245809</v>
      </c>
      <c r="U6" s="526">
        <v>113.29608938547486</v>
      </c>
      <c r="V6" s="526">
        <v>302.12290502793292</v>
      </c>
      <c r="W6" s="526">
        <v>0</v>
      </c>
      <c r="X6" s="526">
        <v>37.765363128491614</v>
      </c>
      <c r="Y6" s="527"/>
    </row>
    <row r="7" spans="1:25" s="528" customFormat="1" ht="16.8" customHeight="1">
      <c r="A7" s="523">
        <v>3</v>
      </c>
      <c r="B7" s="524" t="s">
        <v>27</v>
      </c>
      <c r="C7" s="366">
        <v>12397</v>
      </c>
      <c r="D7" s="525">
        <v>1570.444462369928</v>
      </c>
      <c r="E7" s="526">
        <v>24.538194724530126</v>
      </c>
      <c r="F7" s="526">
        <v>196.305557796241</v>
      </c>
      <c r="G7" s="526">
        <v>0</v>
      </c>
      <c r="H7" s="526">
        <v>24.538194724530126</v>
      </c>
      <c r="I7" s="526">
        <v>0</v>
      </c>
      <c r="J7" s="526">
        <v>122.69097362265063</v>
      </c>
      <c r="K7" s="526">
        <v>515.3020892151327</v>
      </c>
      <c r="L7" s="526">
        <v>98.152778898120502</v>
      </c>
      <c r="M7" s="526">
        <v>147.22916834718077</v>
      </c>
      <c r="N7" s="526">
        <v>0</v>
      </c>
      <c r="O7" s="526">
        <v>0</v>
      </c>
      <c r="P7" s="526">
        <v>0</v>
      </c>
      <c r="Q7" s="526">
        <v>0</v>
      </c>
      <c r="R7" s="526">
        <v>0</v>
      </c>
      <c r="S7" s="526">
        <v>0</v>
      </c>
      <c r="T7" s="526">
        <v>122.69097362265063</v>
      </c>
      <c r="U7" s="526">
        <v>147.22916834718077</v>
      </c>
      <c r="V7" s="526">
        <v>171.76736307171089</v>
      </c>
      <c r="W7" s="526">
        <v>0</v>
      </c>
      <c r="X7" s="526">
        <v>0</v>
      </c>
      <c r="Y7" s="527"/>
    </row>
    <row r="8" spans="1:25" s="528" customFormat="1" ht="16.8" customHeight="1">
      <c r="A8" s="523">
        <v>4</v>
      </c>
      <c r="B8" s="524" t="s">
        <v>26</v>
      </c>
      <c r="C8" s="366">
        <v>13688</v>
      </c>
      <c r="D8" s="525">
        <v>1244.5353594389246</v>
      </c>
      <c r="E8" s="526">
        <v>22.223845704266509</v>
      </c>
      <c r="F8" s="526">
        <v>66.671537112799527</v>
      </c>
      <c r="G8" s="526">
        <v>0</v>
      </c>
      <c r="H8" s="526">
        <v>0</v>
      </c>
      <c r="I8" s="526">
        <v>0</v>
      </c>
      <c r="J8" s="526">
        <v>88.895382817066036</v>
      </c>
      <c r="K8" s="526">
        <v>533.37229690239622</v>
      </c>
      <c r="L8" s="526">
        <v>44.447691408533018</v>
      </c>
      <c r="M8" s="526">
        <v>111.11922852133254</v>
      </c>
      <c r="N8" s="526">
        <v>0</v>
      </c>
      <c r="O8" s="526">
        <v>0</v>
      </c>
      <c r="P8" s="526">
        <v>0</v>
      </c>
      <c r="Q8" s="526">
        <v>0</v>
      </c>
      <c r="R8" s="526">
        <v>0</v>
      </c>
      <c r="S8" s="526">
        <v>0</v>
      </c>
      <c r="T8" s="526">
        <v>133.34307422559905</v>
      </c>
      <c r="U8" s="526">
        <v>177.79076563413207</v>
      </c>
      <c r="V8" s="526">
        <v>66.671537112799527</v>
      </c>
      <c r="W8" s="526">
        <v>0</v>
      </c>
      <c r="X8" s="526">
        <v>0</v>
      </c>
      <c r="Y8" s="529"/>
    </row>
    <row r="9" spans="1:25" s="528" customFormat="1" ht="16.8" customHeight="1">
      <c r="A9" s="523">
        <v>5</v>
      </c>
      <c r="B9" s="524" t="s">
        <v>25</v>
      </c>
      <c r="C9" s="366">
        <v>14141</v>
      </c>
      <c r="D9" s="525">
        <v>1290.7149423661692</v>
      </c>
      <c r="E9" s="526">
        <v>21.511915706102819</v>
      </c>
      <c r="F9" s="526">
        <v>107.55957853051409</v>
      </c>
      <c r="G9" s="526">
        <v>0</v>
      </c>
      <c r="H9" s="526">
        <v>21.511915706102819</v>
      </c>
      <c r="I9" s="526">
        <v>0</v>
      </c>
      <c r="J9" s="526">
        <v>64.535747118308464</v>
      </c>
      <c r="K9" s="526">
        <v>258.14298847323386</v>
      </c>
      <c r="L9" s="526">
        <v>129.07149423661693</v>
      </c>
      <c r="M9" s="526">
        <v>107.55957853051409</v>
      </c>
      <c r="N9" s="526">
        <v>0</v>
      </c>
      <c r="O9" s="526">
        <v>0</v>
      </c>
      <c r="P9" s="526">
        <v>107.55957853051409</v>
      </c>
      <c r="Q9" s="526">
        <v>0</v>
      </c>
      <c r="R9" s="526">
        <v>0</v>
      </c>
      <c r="S9" s="526">
        <v>0</v>
      </c>
      <c r="T9" s="526">
        <v>193.60724135492538</v>
      </c>
      <c r="U9" s="526">
        <v>107.55957853051409</v>
      </c>
      <c r="V9" s="526">
        <v>172.09532564882255</v>
      </c>
      <c r="W9" s="526">
        <v>0</v>
      </c>
      <c r="X9" s="526">
        <v>21.511915706102819</v>
      </c>
      <c r="Y9" s="529"/>
    </row>
    <row r="10" spans="1:25" s="528" customFormat="1" ht="16.8" customHeight="1">
      <c r="A10" s="523">
        <v>6</v>
      </c>
      <c r="B10" s="524" t="s">
        <v>24</v>
      </c>
      <c r="C10" s="366">
        <v>11768</v>
      </c>
      <c r="D10" s="525">
        <v>982.29095853161107</v>
      </c>
      <c r="E10" s="526">
        <v>0</v>
      </c>
      <c r="F10" s="526">
        <v>129.24881033310672</v>
      </c>
      <c r="G10" s="526">
        <v>0</v>
      </c>
      <c r="H10" s="526">
        <v>0</v>
      </c>
      <c r="I10" s="526">
        <v>0</v>
      </c>
      <c r="J10" s="526">
        <v>77.549286199864042</v>
      </c>
      <c r="K10" s="526">
        <v>361.89666893269884</v>
      </c>
      <c r="L10" s="526">
        <v>77.549286199864042</v>
      </c>
      <c r="M10" s="526">
        <v>25.849762066621345</v>
      </c>
      <c r="N10" s="526">
        <v>0</v>
      </c>
      <c r="O10" s="526">
        <v>0</v>
      </c>
      <c r="P10" s="526">
        <v>51.69952413324269</v>
      </c>
      <c r="Q10" s="526">
        <v>0</v>
      </c>
      <c r="R10" s="526">
        <v>0</v>
      </c>
      <c r="S10" s="526">
        <v>0</v>
      </c>
      <c r="T10" s="526">
        <v>77.549286199864042</v>
      </c>
      <c r="U10" s="526">
        <v>103.39904826648538</v>
      </c>
      <c r="V10" s="526">
        <v>77.549286199864042</v>
      </c>
      <c r="W10" s="526">
        <v>25.849762066621345</v>
      </c>
      <c r="X10" s="526">
        <v>0</v>
      </c>
      <c r="Y10" s="529"/>
    </row>
    <row r="11" spans="1:25" s="528" customFormat="1" ht="16.8" customHeight="1">
      <c r="A11" s="523">
        <v>7</v>
      </c>
      <c r="B11" s="524" t="s">
        <v>23</v>
      </c>
      <c r="C11" s="366">
        <v>19626</v>
      </c>
      <c r="D11" s="525">
        <v>976.49036991745629</v>
      </c>
      <c r="E11" s="526">
        <v>15.499847141546926</v>
      </c>
      <c r="F11" s="526">
        <v>61.999388566187704</v>
      </c>
      <c r="G11" s="526">
        <v>0</v>
      </c>
      <c r="H11" s="526">
        <v>0</v>
      </c>
      <c r="I11" s="526">
        <v>0</v>
      </c>
      <c r="J11" s="526">
        <v>0</v>
      </c>
      <c r="K11" s="526">
        <v>449.49556710486087</v>
      </c>
      <c r="L11" s="526">
        <v>15.499847141546926</v>
      </c>
      <c r="M11" s="526">
        <v>30.999694283093852</v>
      </c>
      <c r="N11" s="526">
        <v>0</v>
      </c>
      <c r="O11" s="526">
        <v>0</v>
      </c>
      <c r="P11" s="526">
        <v>15.499847141546926</v>
      </c>
      <c r="Q11" s="526">
        <v>0</v>
      </c>
      <c r="R11" s="526">
        <v>0</v>
      </c>
      <c r="S11" s="526">
        <v>0</v>
      </c>
      <c r="T11" s="526">
        <v>15.499847141546926</v>
      </c>
      <c r="U11" s="526">
        <v>309.99694283093851</v>
      </c>
      <c r="V11" s="526">
        <v>61.999388566187704</v>
      </c>
      <c r="W11" s="526">
        <v>0</v>
      </c>
      <c r="X11" s="526">
        <v>15.499847141546926</v>
      </c>
      <c r="Y11" s="529"/>
    </row>
    <row r="12" spans="1:25" s="528" customFormat="1" ht="16.8" customHeight="1">
      <c r="A12" s="523">
        <v>8</v>
      </c>
      <c r="B12" s="524" t="s">
        <v>22</v>
      </c>
      <c r="C12" s="366">
        <v>14590</v>
      </c>
      <c r="D12" s="525">
        <v>1146.7443454420836</v>
      </c>
      <c r="E12" s="526">
        <v>20.849897189856065</v>
      </c>
      <c r="F12" s="526">
        <v>187.64907470870457</v>
      </c>
      <c r="G12" s="526">
        <v>0</v>
      </c>
      <c r="H12" s="526">
        <v>62.549691569568189</v>
      </c>
      <c r="I12" s="526">
        <v>0</v>
      </c>
      <c r="J12" s="526">
        <v>0</v>
      </c>
      <c r="K12" s="526">
        <v>250.19876627827276</v>
      </c>
      <c r="L12" s="526">
        <v>41.699794379712131</v>
      </c>
      <c r="M12" s="526">
        <v>41.699794379712131</v>
      </c>
      <c r="N12" s="526">
        <v>0</v>
      </c>
      <c r="O12" s="526">
        <v>0</v>
      </c>
      <c r="P12" s="526">
        <v>0</v>
      </c>
      <c r="Q12" s="526">
        <v>0</v>
      </c>
      <c r="R12" s="526">
        <v>0</v>
      </c>
      <c r="S12" s="526">
        <v>0</v>
      </c>
      <c r="T12" s="526">
        <v>187.64907470870457</v>
      </c>
      <c r="U12" s="526">
        <v>208.49897189856065</v>
      </c>
      <c r="V12" s="526">
        <v>145.94928032899244</v>
      </c>
      <c r="W12" s="526">
        <v>41.699794379712131</v>
      </c>
      <c r="X12" s="526">
        <v>0</v>
      </c>
      <c r="Y12" s="529"/>
    </row>
    <row r="13" spans="1:25" s="528" customFormat="1" ht="16.8" customHeight="1">
      <c r="A13" s="523">
        <v>9</v>
      </c>
      <c r="B13" s="524" t="s">
        <v>21</v>
      </c>
      <c r="C13" s="366">
        <v>16118.5</v>
      </c>
      <c r="D13" s="525">
        <v>1245.5997766541552</v>
      </c>
      <c r="E13" s="526">
        <v>0</v>
      </c>
      <c r="F13" s="526">
        <v>169.85451499829387</v>
      </c>
      <c r="G13" s="526">
        <v>0</v>
      </c>
      <c r="H13" s="526">
        <v>0</v>
      </c>
      <c r="I13" s="526">
        <v>0</v>
      </c>
      <c r="J13" s="526">
        <v>56.618171666097965</v>
      </c>
      <c r="K13" s="526">
        <v>396.3272016626857</v>
      </c>
      <c r="L13" s="526">
        <v>75.490895554797277</v>
      </c>
      <c r="M13" s="526">
        <v>37.745447777398638</v>
      </c>
      <c r="N13" s="526">
        <v>0</v>
      </c>
      <c r="O13" s="526">
        <v>0</v>
      </c>
      <c r="P13" s="526">
        <v>0</v>
      </c>
      <c r="Q13" s="526">
        <v>0</v>
      </c>
      <c r="R13" s="526">
        <v>0</v>
      </c>
      <c r="S13" s="526">
        <v>0</v>
      </c>
      <c r="T13" s="526">
        <v>150.98179110959455</v>
      </c>
      <c r="U13" s="526">
        <v>283.09085833048977</v>
      </c>
      <c r="V13" s="526">
        <v>75.490895554797277</v>
      </c>
      <c r="W13" s="526">
        <v>0</v>
      </c>
      <c r="X13" s="526">
        <v>0</v>
      </c>
      <c r="Y13" s="529"/>
    </row>
    <row r="14" spans="1:25" s="528" customFormat="1" ht="16.8" customHeight="1">
      <c r="A14" s="523">
        <v>10</v>
      </c>
      <c r="B14" s="530" t="s">
        <v>20</v>
      </c>
      <c r="C14" s="366">
        <v>10750.5</v>
      </c>
      <c r="D14" s="525">
        <v>1160.1506906655504</v>
      </c>
      <c r="E14" s="526">
        <v>28.29635830891586</v>
      </c>
      <c r="F14" s="526">
        <v>169.77814985349517</v>
      </c>
      <c r="G14" s="526">
        <v>0</v>
      </c>
      <c r="H14" s="526">
        <v>0</v>
      </c>
      <c r="I14" s="526">
        <v>0</v>
      </c>
      <c r="J14" s="526">
        <v>141.48179154457929</v>
      </c>
      <c r="K14" s="526">
        <v>481.03809125156965</v>
      </c>
      <c r="L14" s="526">
        <v>0</v>
      </c>
      <c r="M14" s="526">
        <v>28.29635830891586</v>
      </c>
      <c r="N14" s="526">
        <v>28.29635830891586</v>
      </c>
      <c r="O14" s="526">
        <v>0</v>
      </c>
      <c r="P14" s="526">
        <v>28.29635830891586</v>
      </c>
      <c r="Q14" s="526">
        <v>0</v>
      </c>
      <c r="R14" s="526">
        <v>0</v>
      </c>
      <c r="S14" s="526">
        <v>0</v>
      </c>
      <c r="T14" s="526">
        <v>56.592716617831719</v>
      </c>
      <c r="U14" s="526">
        <v>113.18543323566344</v>
      </c>
      <c r="V14" s="526">
        <v>84.889074926747583</v>
      </c>
      <c r="W14" s="526">
        <v>0</v>
      </c>
      <c r="X14" s="526">
        <v>0</v>
      </c>
      <c r="Y14" s="529"/>
    </row>
    <row r="15" spans="1:25" s="528" customFormat="1" ht="28.2" customHeight="1">
      <c r="A15" s="531" t="s">
        <v>138</v>
      </c>
      <c r="B15" s="532"/>
      <c r="C15" s="373">
        <v>156534.5</v>
      </c>
      <c r="D15" s="525">
        <v>1224.3051851189355</v>
      </c>
      <c r="E15" s="525">
        <v>17.490074073127648</v>
      </c>
      <c r="F15" s="525">
        <v>134.09056789397863</v>
      </c>
      <c r="G15" s="525">
        <v>0</v>
      </c>
      <c r="H15" s="525">
        <v>13.60339094576595</v>
      </c>
      <c r="I15" s="525">
        <v>0</v>
      </c>
      <c r="J15" s="525">
        <v>48.583539092021248</v>
      </c>
      <c r="K15" s="525">
        <v>441.13853495555293</v>
      </c>
      <c r="L15" s="525">
        <v>64.130271601468039</v>
      </c>
      <c r="M15" s="525">
        <v>62.186930037787185</v>
      </c>
      <c r="N15" s="525">
        <v>1.9433415636808495</v>
      </c>
      <c r="O15" s="525">
        <v>0</v>
      </c>
      <c r="P15" s="525">
        <v>17.490074073127648</v>
      </c>
      <c r="Q15" s="525">
        <v>0</v>
      </c>
      <c r="R15" s="525">
        <v>527.20970537261701</v>
      </c>
      <c r="S15" s="525">
        <v>0</v>
      </c>
      <c r="T15" s="525">
        <v>104.94044443876588</v>
      </c>
      <c r="U15" s="525">
        <v>184.61744854968072</v>
      </c>
      <c r="V15" s="525">
        <v>132.14722633029777</v>
      </c>
      <c r="W15" s="525">
        <v>5.8300246910425493</v>
      </c>
      <c r="X15" s="525">
        <v>5.8300246910425493</v>
      </c>
      <c r="Y15" s="533"/>
    </row>
    <row r="16" spans="1:25" s="528" customFormat="1" ht="20.399999999999999" customHeight="1">
      <c r="A16" s="523">
        <v>11</v>
      </c>
      <c r="B16" s="524" t="s">
        <v>128</v>
      </c>
      <c r="C16" s="376">
        <v>64532.5</v>
      </c>
      <c r="D16" s="525">
        <v>1074.7700770929378</v>
      </c>
      <c r="E16" s="526">
        <v>23.569519234494248</v>
      </c>
      <c r="F16" s="526">
        <v>150.8449231007632</v>
      </c>
      <c r="G16" s="526">
        <v>0</v>
      </c>
      <c r="H16" s="526">
        <v>23.569519234494248</v>
      </c>
      <c r="I16" s="526">
        <v>0</v>
      </c>
      <c r="J16" s="526">
        <v>14.141711540696546</v>
      </c>
      <c r="K16" s="526">
        <v>320.54546158912177</v>
      </c>
      <c r="L16" s="526">
        <v>70.708557703482725</v>
      </c>
      <c r="M16" s="526">
        <v>61.280750009685036</v>
      </c>
      <c r="N16" s="526">
        <v>0</v>
      </c>
      <c r="O16" s="526">
        <v>0</v>
      </c>
      <c r="P16" s="526">
        <v>9.4278076937976998</v>
      </c>
      <c r="Q16" s="526">
        <v>0</v>
      </c>
      <c r="R16" s="526">
        <v>0</v>
      </c>
      <c r="S16" s="526">
        <v>4.7139038468988499</v>
      </c>
      <c r="T16" s="526">
        <v>37.711230775190799</v>
      </c>
      <c r="U16" s="526">
        <v>113.13369232557237</v>
      </c>
      <c r="V16" s="526">
        <v>245.12300003874014</v>
      </c>
      <c r="W16" s="526">
        <v>0</v>
      </c>
      <c r="X16" s="526">
        <v>9.4278076937976998</v>
      </c>
      <c r="Y16" s="529"/>
    </row>
    <row r="17" spans="1:25" s="528" customFormat="1" ht="30.6" customHeight="1">
      <c r="A17" s="534" t="s">
        <v>139</v>
      </c>
      <c r="B17" s="535"/>
      <c r="C17" s="453">
        <v>221067</v>
      </c>
      <c r="D17" s="525">
        <v>1180.6538289296909</v>
      </c>
      <c r="E17" s="525">
        <v>19.264747791393557</v>
      </c>
      <c r="F17" s="525">
        <v>138.9813947807678</v>
      </c>
      <c r="G17" s="525">
        <v>0</v>
      </c>
      <c r="H17" s="525">
        <v>16.51264096405162</v>
      </c>
      <c r="I17" s="525">
        <v>0</v>
      </c>
      <c r="J17" s="525">
        <v>38.529495582787114</v>
      </c>
      <c r="K17" s="525">
        <v>405.93575703293573</v>
      </c>
      <c r="L17" s="525">
        <v>66.05056385620648</v>
      </c>
      <c r="M17" s="525">
        <v>61.922403615193581</v>
      </c>
      <c r="N17" s="525">
        <v>1.3760534136709686</v>
      </c>
      <c r="O17" s="525">
        <v>0</v>
      </c>
      <c r="P17" s="525">
        <v>15.136587550380652</v>
      </c>
      <c r="Q17" s="525">
        <v>0</v>
      </c>
      <c r="R17" s="525">
        <v>341.03139013452915</v>
      </c>
      <c r="S17" s="525">
        <v>1.3760534136709686</v>
      </c>
      <c r="T17" s="525">
        <v>85.315311647600041</v>
      </c>
      <c r="U17" s="525">
        <v>163.75035622684524</v>
      </c>
      <c r="V17" s="525">
        <v>165.12640964051621</v>
      </c>
      <c r="W17" s="525">
        <v>4.128160241012905</v>
      </c>
      <c r="X17" s="525">
        <v>6.8802670683548426</v>
      </c>
      <c r="Y17" s="533"/>
    </row>
    <row r="18" spans="1:25" s="528" customFormat="1" ht="13.8">
      <c r="A18" s="536" t="s">
        <v>110</v>
      </c>
      <c r="B18" s="536"/>
      <c r="C18" s="536"/>
      <c r="D18" s="537">
        <v>1</v>
      </c>
      <c r="E18" s="421"/>
      <c r="F18" s="422">
        <v>0.11771561771561771</v>
      </c>
      <c r="G18" s="421">
        <v>0</v>
      </c>
      <c r="H18" s="421">
        <v>1.3986013986013986E-2</v>
      </c>
      <c r="I18" s="421">
        <v>0</v>
      </c>
      <c r="J18" s="421">
        <v>3.2634032634032632E-2</v>
      </c>
      <c r="K18" s="422">
        <v>0.34382284382284384</v>
      </c>
      <c r="L18" s="421">
        <v>5.5944055944055944E-2</v>
      </c>
      <c r="M18" s="421">
        <v>5.2447552447552448E-2</v>
      </c>
      <c r="N18" s="421">
        <v>1.1655011655011655E-3</v>
      </c>
      <c r="O18" s="421">
        <v>0</v>
      </c>
      <c r="P18" s="421">
        <v>1.282051282051282E-2</v>
      </c>
      <c r="Q18" s="538">
        <v>0</v>
      </c>
      <c r="R18" s="421">
        <v>1.1655011655011655E-3</v>
      </c>
      <c r="S18" s="421">
        <v>1.1655011655011655E-3</v>
      </c>
      <c r="T18" s="421">
        <v>7.2261072261072257E-2</v>
      </c>
      <c r="U18" s="422"/>
      <c r="V18" s="422">
        <v>0.13986013986013987</v>
      </c>
      <c r="W18" s="421"/>
      <c r="X18" s="423">
        <v>5.8275058275058279E-3</v>
      </c>
      <c r="Y18" s="533"/>
    </row>
    <row r="19" spans="1:25" s="528" customFormat="1" ht="13.8">
      <c r="A19" s="402" t="s">
        <v>131</v>
      </c>
      <c r="B19" s="402"/>
      <c r="C19" s="402"/>
      <c r="D19" s="129">
        <v>1072.5</v>
      </c>
      <c r="E19" s="129">
        <v>15.1</v>
      </c>
      <c r="F19" s="129">
        <v>163.4</v>
      </c>
      <c r="G19" s="424"/>
      <c r="H19" s="129">
        <v>20.6</v>
      </c>
      <c r="I19" s="129">
        <v>1.4</v>
      </c>
      <c r="J19" s="129">
        <v>48.1</v>
      </c>
      <c r="K19" s="129">
        <v>384.5</v>
      </c>
      <c r="L19" s="129">
        <v>45.3</v>
      </c>
      <c r="M19" s="129">
        <v>64.5</v>
      </c>
      <c r="N19" s="129">
        <v>1.4</v>
      </c>
      <c r="O19" s="129">
        <v>1.4</v>
      </c>
      <c r="P19" s="129">
        <v>26.1</v>
      </c>
      <c r="Q19" s="129"/>
      <c r="R19" s="129">
        <v>1021.5</v>
      </c>
      <c r="S19" s="129">
        <v>2.7</v>
      </c>
      <c r="T19" s="129">
        <v>125</v>
      </c>
      <c r="U19" s="129">
        <v>159.30000000000001</v>
      </c>
      <c r="V19" s="129"/>
      <c r="W19" s="425"/>
      <c r="X19" s="129">
        <v>6.9</v>
      </c>
      <c r="Y19" s="539"/>
    </row>
    <row r="20" spans="1:25" s="541" customFormat="1" ht="30.6" customHeight="1">
      <c r="A20" s="521" t="s">
        <v>132</v>
      </c>
      <c r="B20" s="521"/>
      <c r="C20" s="521"/>
      <c r="D20" s="519">
        <v>0.10084273093677476</v>
      </c>
      <c r="E20" s="519">
        <v>0.27581111201281838</v>
      </c>
      <c r="F20" s="519">
        <v>-0.14944066841635373</v>
      </c>
      <c r="G20" s="519"/>
      <c r="H20" s="519">
        <v>-0.19841548718196023</v>
      </c>
      <c r="I20" s="519"/>
      <c r="J20" s="519">
        <v>-0.19897098580484174</v>
      </c>
      <c r="K20" s="519">
        <v>5.5749693193591021E-2</v>
      </c>
      <c r="L20" s="519">
        <v>0.45806984230036396</v>
      </c>
      <c r="M20" s="519">
        <v>-3.996273464816158E-2</v>
      </c>
      <c r="N20" s="519">
        <v>-1.7104704520736647E-2</v>
      </c>
      <c r="O20" s="519"/>
      <c r="P20" s="519">
        <v>-0.42005411684365324</v>
      </c>
      <c r="Q20" s="519"/>
      <c r="R20" s="519">
        <v>-0.66614646095493968</v>
      </c>
      <c r="S20" s="519">
        <v>-0.49035058752927096</v>
      </c>
      <c r="T20" s="519">
        <v>-0.31747750681919973</v>
      </c>
      <c r="U20" s="519">
        <v>2.7936950576555208E-2</v>
      </c>
      <c r="V20" s="519"/>
      <c r="W20" s="522"/>
      <c r="X20" s="522">
        <v>-2.859845165964936E-3</v>
      </c>
      <c r="Y20" s="540"/>
    </row>
    <row r="21" spans="1:25" ht="13.8">
      <c r="A21" s="394" t="s">
        <v>134</v>
      </c>
      <c r="B21" s="394"/>
      <c r="C21" s="394"/>
      <c r="D21" s="399">
        <v>1058.2712461813824</v>
      </c>
      <c r="E21" s="399">
        <v>12.548670903336548</v>
      </c>
      <c r="F21" s="399">
        <v>185.44147001597344</v>
      </c>
      <c r="G21" s="399">
        <v>1.3942967670373942</v>
      </c>
      <c r="H21" s="399">
        <v>9.7600773692617597</v>
      </c>
      <c r="I21" s="399">
        <v>0</v>
      </c>
      <c r="J21" s="399">
        <v>30.674528874822677</v>
      </c>
      <c r="K21" s="399">
        <v>481</v>
      </c>
      <c r="L21" s="399">
        <v>48.800386846308804</v>
      </c>
      <c r="M21" s="399">
        <v>44.617496545196616</v>
      </c>
      <c r="N21" s="399">
        <v>1.3942967670373942</v>
      </c>
      <c r="O21" s="399">
        <v>2.7885935340747885</v>
      </c>
      <c r="P21" s="399">
        <v>29.280232107785281</v>
      </c>
      <c r="Q21" s="399">
        <v>0</v>
      </c>
      <c r="R21" s="400">
        <v>509.16496945010181</v>
      </c>
      <c r="S21" s="399">
        <v>2.7885935340747885</v>
      </c>
      <c r="T21" s="399">
        <v>100.38936722669239</v>
      </c>
      <c r="U21" s="399">
        <v>100.4</v>
      </c>
      <c r="V21" s="397"/>
      <c r="W21" s="426"/>
      <c r="X21" s="399">
        <v>2.7885935340747885</v>
      </c>
      <c r="Y21" s="354"/>
    </row>
    <row r="22" spans="1:25" ht="13.8">
      <c r="A22" s="394" t="s">
        <v>135</v>
      </c>
      <c r="B22" s="394"/>
      <c r="C22" s="394"/>
      <c r="D22" s="399">
        <v>1049.7033908984884</v>
      </c>
      <c r="E22" s="399">
        <v>16.728340890812564</v>
      </c>
      <c r="F22" s="399">
        <v>153.34312483244852</v>
      </c>
      <c r="G22" s="399">
        <v>2.7880568151354272</v>
      </c>
      <c r="H22" s="399">
        <v>18.122369298380278</v>
      </c>
      <c r="I22" s="399">
        <v>0</v>
      </c>
      <c r="J22" s="399">
        <v>46.002937449734553</v>
      </c>
      <c r="K22" s="399">
        <v>444.69506201410064</v>
      </c>
      <c r="L22" s="399">
        <v>43.214880634599119</v>
      </c>
      <c r="M22" s="399">
        <v>37.638767004328265</v>
      </c>
      <c r="N22" s="399">
        <v>0</v>
      </c>
      <c r="O22" s="399">
        <v>1.3940284075677136</v>
      </c>
      <c r="P22" s="399">
        <v>18.122369298380278</v>
      </c>
      <c r="Q22" s="399">
        <v>0</v>
      </c>
      <c r="R22" s="399">
        <v>631.76895306859205</v>
      </c>
      <c r="S22" s="399">
        <v>1.3940284075677136</v>
      </c>
      <c r="T22" s="399">
        <v>115.70435782812022</v>
      </c>
      <c r="U22" s="399">
        <v>140.79686916433906</v>
      </c>
      <c r="V22" s="397"/>
      <c r="W22" s="337"/>
      <c r="X22" s="399">
        <v>9.7581988529739956</v>
      </c>
      <c r="Y22" s="354"/>
    </row>
    <row r="23" spans="1:25" ht="13.8">
      <c r="A23" s="354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427"/>
      <c r="Q23" s="428"/>
      <c r="R23" s="427"/>
      <c r="S23" s="354"/>
      <c r="T23" s="354"/>
      <c r="U23" s="354"/>
      <c r="V23" s="354"/>
      <c r="W23" s="354"/>
      <c r="X23" s="354"/>
      <c r="Y23" s="354"/>
    </row>
  </sheetData>
  <mergeCells count="13">
    <mergeCell ref="A22:C22"/>
    <mergeCell ref="A15:B15"/>
    <mergeCell ref="A17:B17"/>
    <mergeCell ref="A18:C18"/>
    <mergeCell ref="A19:C19"/>
    <mergeCell ref="A20:C20"/>
    <mergeCell ref="A21:C21"/>
    <mergeCell ref="A1:S1"/>
    <mergeCell ref="A2:S2"/>
    <mergeCell ref="A3:A4"/>
    <mergeCell ref="B3:B4"/>
    <mergeCell ref="C3:C4"/>
    <mergeCell ref="D3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showZeros="0" topLeftCell="A5" workbookViewId="0">
      <selection activeCell="K21" sqref="K21"/>
    </sheetView>
  </sheetViews>
  <sheetFormatPr defaultRowHeight="13.2"/>
  <cols>
    <col min="1" max="1" width="5" customWidth="1"/>
    <col min="2" max="2" width="14.44140625" customWidth="1"/>
    <col min="4" max="20" width="6.77734375" customWidth="1"/>
    <col min="21" max="21" width="6.6640625" customWidth="1"/>
  </cols>
  <sheetData>
    <row r="1" spans="1:21" ht="23.4">
      <c r="A1" s="221" t="s">
        <v>66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2"/>
      <c r="T1" s="222"/>
      <c r="U1" s="222"/>
    </row>
    <row r="2" spans="1:21" ht="21" thickBot="1">
      <c r="A2" s="223"/>
      <c r="B2" s="224" t="s">
        <v>67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5"/>
      <c r="T2" s="225"/>
      <c r="U2" s="226"/>
    </row>
    <row r="3" spans="1:21" ht="110.4" thickBot="1">
      <c r="A3" s="227" t="s">
        <v>68</v>
      </c>
      <c r="B3" s="228" t="s">
        <v>69</v>
      </c>
      <c r="C3" s="229" t="s">
        <v>70</v>
      </c>
      <c r="D3" s="230" t="s">
        <v>71</v>
      </c>
      <c r="E3" s="231" t="s">
        <v>72</v>
      </c>
      <c r="F3" s="232" t="s">
        <v>73</v>
      </c>
      <c r="G3" s="232" t="s">
        <v>74</v>
      </c>
      <c r="H3" s="232" t="s">
        <v>75</v>
      </c>
      <c r="I3" s="232" t="s">
        <v>76</v>
      </c>
      <c r="J3" s="232" t="s">
        <v>77</v>
      </c>
      <c r="K3" s="233" t="s">
        <v>78</v>
      </c>
      <c r="L3" s="232" t="s">
        <v>79</v>
      </c>
      <c r="M3" s="232" t="s">
        <v>80</v>
      </c>
      <c r="N3" s="232" t="s">
        <v>81</v>
      </c>
      <c r="O3" s="232" t="s">
        <v>82</v>
      </c>
      <c r="P3" s="232" t="s">
        <v>83</v>
      </c>
      <c r="Q3" s="232" t="s">
        <v>84</v>
      </c>
      <c r="R3" s="234" t="s">
        <v>85</v>
      </c>
      <c r="S3" s="235" t="s">
        <v>86</v>
      </c>
      <c r="T3" s="236" t="s">
        <v>87</v>
      </c>
      <c r="U3" s="237" t="s">
        <v>88</v>
      </c>
    </row>
    <row r="4" spans="1:21" ht="31.8" thickBot="1">
      <c r="A4" s="227"/>
      <c r="B4" s="228"/>
      <c r="C4" s="229"/>
      <c r="D4" s="238" t="s">
        <v>89</v>
      </c>
      <c r="E4" s="239" t="s">
        <v>90</v>
      </c>
      <c r="F4" s="240" t="s">
        <v>91</v>
      </c>
      <c r="G4" s="240" t="s">
        <v>92</v>
      </c>
      <c r="H4" s="240" t="s">
        <v>93</v>
      </c>
      <c r="I4" s="240" t="s">
        <v>94</v>
      </c>
      <c r="J4" s="240" t="s">
        <v>95</v>
      </c>
      <c r="K4" s="241" t="s">
        <v>96</v>
      </c>
      <c r="L4" s="240" t="s">
        <v>97</v>
      </c>
      <c r="M4" s="240" t="s">
        <v>98</v>
      </c>
      <c r="N4" s="240" t="s">
        <v>99</v>
      </c>
      <c r="O4" s="240" t="s">
        <v>100</v>
      </c>
      <c r="P4" s="240" t="s">
        <v>101</v>
      </c>
      <c r="Q4" s="240" t="s">
        <v>102</v>
      </c>
      <c r="R4" s="242" t="s">
        <v>103</v>
      </c>
      <c r="S4" s="243" t="s">
        <v>104</v>
      </c>
      <c r="T4" s="244" t="s">
        <v>105</v>
      </c>
      <c r="U4" s="245" t="s">
        <v>106</v>
      </c>
    </row>
    <row r="5" spans="1:21" ht="15.6">
      <c r="A5" s="246">
        <v>1</v>
      </c>
      <c r="B5" s="247" t="s">
        <v>29</v>
      </c>
      <c r="C5" s="248">
        <v>18527</v>
      </c>
      <c r="D5" s="249">
        <v>25</v>
      </c>
      <c r="E5" s="249">
        <v>1</v>
      </c>
      <c r="F5" s="249">
        <v>1</v>
      </c>
      <c r="G5" s="249">
        <v>0</v>
      </c>
      <c r="H5" s="249">
        <v>0</v>
      </c>
      <c r="I5" s="249">
        <v>0</v>
      </c>
      <c r="J5" s="249">
        <v>0</v>
      </c>
      <c r="K5" s="249">
        <v>4</v>
      </c>
      <c r="L5" s="249">
        <v>2</v>
      </c>
      <c r="M5" s="249">
        <v>1</v>
      </c>
      <c r="N5" s="249">
        <v>0</v>
      </c>
      <c r="O5" s="249">
        <v>0</v>
      </c>
      <c r="P5" s="249">
        <v>0</v>
      </c>
      <c r="Q5" s="249">
        <v>0</v>
      </c>
      <c r="R5" s="249">
        <v>1</v>
      </c>
      <c r="S5" s="249">
        <v>14</v>
      </c>
      <c r="T5" s="250">
        <v>1</v>
      </c>
      <c r="U5" s="251">
        <v>0</v>
      </c>
    </row>
    <row r="6" spans="1:21" ht="15.6">
      <c r="A6" s="246">
        <v>2</v>
      </c>
      <c r="B6" s="247" t="s">
        <v>28</v>
      </c>
      <c r="C6" s="248">
        <v>4234</v>
      </c>
      <c r="D6" s="249">
        <v>13</v>
      </c>
      <c r="E6" s="249">
        <v>2</v>
      </c>
      <c r="F6" s="249">
        <v>3</v>
      </c>
      <c r="G6" s="249">
        <v>0</v>
      </c>
      <c r="H6" s="249">
        <v>0</v>
      </c>
      <c r="I6" s="249">
        <v>0</v>
      </c>
      <c r="J6" s="249">
        <v>0</v>
      </c>
      <c r="K6" s="249">
        <v>5</v>
      </c>
      <c r="L6" s="249">
        <v>0</v>
      </c>
      <c r="M6" s="249">
        <v>0</v>
      </c>
      <c r="N6" s="249">
        <v>0</v>
      </c>
      <c r="O6" s="249">
        <v>0</v>
      </c>
      <c r="P6" s="249">
        <v>0</v>
      </c>
      <c r="Q6" s="249">
        <v>0</v>
      </c>
      <c r="R6" s="249">
        <v>1</v>
      </c>
      <c r="S6" s="249">
        <v>0</v>
      </c>
      <c r="T6" s="250">
        <v>2</v>
      </c>
      <c r="U6" s="251">
        <v>1</v>
      </c>
    </row>
    <row r="7" spans="1:21" ht="15.6">
      <c r="A7" s="246">
        <v>3</v>
      </c>
      <c r="B7" s="247" t="s">
        <v>27</v>
      </c>
      <c r="C7" s="248">
        <v>6140</v>
      </c>
      <c r="D7" s="249">
        <v>18</v>
      </c>
      <c r="E7" s="249">
        <v>1</v>
      </c>
      <c r="F7" s="249">
        <v>2</v>
      </c>
      <c r="G7" s="249">
        <v>0</v>
      </c>
      <c r="H7" s="249">
        <v>0</v>
      </c>
      <c r="I7" s="249">
        <v>0</v>
      </c>
      <c r="J7" s="249">
        <v>0</v>
      </c>
      <c r="K7" s="249">
        <v>3</v>
      </c>
      <c r="L7" s="249">
        <v>1</v>
      </c>
      <c r="M7" s="249">
        <v>4</v>
      </c>
      <c r="N7" s="249">
        <v>0</v>
      </c>
      <c r="O7" s="249">
        <v>0</v>
      </c>
      <c r="P7" s="249">
        <v>0</v>
      </c>
      <c r="Q7" s="249">
        <v>0</v>
      </c>
      <c r="R7" s="249">
        <v>1</v>
      </c>
      <c r="S7" s="249">
        <v>5</v>
      </c>
      <c r="T7" s="250">
        <v>1</v>
      </c>
      <c r="U7" s="251">
        <v>0</v>
      </c>
    </row>
    <row r="8" spans="1:21" ht="15.6">
      <c r="A8" s="246">
        <v>4</v>
      </c>
      <c r="B8" s="247" t="s">
        <v>26</v>
      </c>
      <c r="C8" s="248">
        <v>6813</v>
      </c>
      <c r="D8" s="249">
        <v>14</v>
      </c>
      <c r="E8" s="249">
        <v>1</v>
      </c>
      <c r="F8" s="249">
        <v>0</v>
      </c>
      <c r="G8" s="249">
        <v>0</v>
      </c>
      <c r="H8" s="249">
        <v>0</v>
      </c>
      <c r="I8" s="249">
        <v>0</v>
      </c>
      <c r="J8" s="249">
        <v>0</v>
      </c>
      <c r="K8" s="249">
        <v>3</v>
      </c>
      <c r="L8" s="249">
        <v>0</v>
      </c>
      <c r="M8" s="249">
        <v>1</v>
      </c>
      <c r="N8" s="249">
        <v>0</v>
      </c>
      <c r="O8" s="249">
        <v>0</v>
      </c>
      <c r="P8" s="249">
        <v>0</v>
      </c>
      <c r="Q8" s="249">
        <v>0</v>
      </c>
      <c r="R8" s="249">
        <v>0</v>
      </c>
      <c r="S8" s="249">
        <v>8</v>
      </c>
      <c r="T8" s="250">
        <v>1</v>
      </c>
      <c r="U8" s="251">
        <v>0</v>
      </c>
    </row>
    <row r="9" spans="1:21" ht="15.6">
      <c r="A9" s="246">
        <v>5</v>
      </c>
      <c r="B9" s="247" t="s">
        <v>25</v>
      </c>
      <c r="C9" s="252">
        <v>7086</v>
      </c>
      <c r="D9" s="249">
        <v>13</v>
      </c>
      <c r="E9" s="249">
        <v>1</v>
      </c>
      <c r="F9" s="249">
        <v>1</v>
      </c>
      <c r="G9" s="249">
        <v>0</v>
      </c>
      <c r="H9" s="249">
        <v>0</v>
      </c>
      <c r="I9" s="249">
        <v>0</v>
      </c>
      <c r="J9" s="249">
        <v>0</v>
      </c>
      <c r="K9" s="249">
        <v>4</v>
      </c>
      <c r="L9" s="249">
        <v>0</v>
      </c>
      <c r="M9" s="249">
        <v>1</v>
      </c>
      <c r="N9" s="249">
        <v>0</v>
      </c>
      <c r="O9" s="249">
        <v>0</v>
      </c>
      <c r="P9" s="249">
        <v>1</v>
      </c>
      <c r="Q9" s="249">
        <v>0</v>
      </c>
      <c r="R9" s="249">
        <v>1</v>
      </c>
      <c r="S9" s="249">
        <v>4</v>
      </c>
      <c r="T9" s="250">
        <v>0</v>
      </c>
      <c r="U9" s="251">
        <v>1</v>
      </c>
    </row>
    <row r="10" spans="1:21" ht="15.6">
      <c r="A10" s="246">
        <v>6</v>
      </c>
      <c r="B10" s="247" t="s">
        <v>24</v>
      </c>
      <c r="C10" s="253">
        <v>5848</v>
      </c>
      <c r="D10" s="249">
        <v>12</v>
      </c>
      <c r="E10" s="249">
        <v>0</v>
      </c>
      <c r="F10" s="249">
        <v>1</v>
      </c>
      <c r="G10" s="249">
        <v>0</v>
      </c>
      <c r="H10" s="249">
        <v>0</v>
      </c>
      <c r="I10" s="249">
        <v>0</v>
      </c>
      <c r="J10" s="249">
        <v>0</v>
      </c>
      <c r="K10" s="249">
        <v>3</v>
      </c>
      <c r="L10" s="249">
        <v>2</v>
      </c>
      <c r="M10" s="249">
        <v>1</v>
      </c>
      <c r="N10" s="249">
        <v>0</v>
      </c>
      <c r="O10" s="249">
        <v>0</v>
      </c>
      <c r="P10" s="249">
        <v>0</v>
      </c>
      <c r="Q10" s="249">
        <v>0</v>
      </c>
      <c r="R10" s="249">
        <v>0</v>
      </c>
      <c r="S10" s="249">
        <v>4</v>
      </c>
      <c r="T10" s="250">
        <v>1</v>
      </c>
      <c r="U10" s="251">
        <v>0</v>
      </c>
    </row>
    <row r="11" spans="1:21" ht="15.6">
      <c r="A11" s="246">
        <v>7</v>
      </c>
      <c r="B11" s="247" t="s">
        <v>23</v>
      </c>
      <c r="C11" s="253">
        <v>9799</v>
      </c>
      <c r="D11" s="249">
        <v>24</v>
      </c>
      <c r="E11" s="249">
        <v>0</v>
      </c>
      <c r="F11" s="249">
        <v>0</v>
      </c>
      <c r="G11" s="249">
        <v>0</v>
      </c>
      <c r="H11" s="249">
        <v>0</v>
      </c>
      <c r="I11" s="249">
        <v>0</v>
      </c>
      <c r="J11" s="249">
        <v>0</v>
      </c>
      <c r="K11" s="249">
        <v>9</v>
      </c>
      <c r="L11" s="249">
        <v>0</v>
      </c>
      <c r="M11" s="249">
        <v>1</v>
      </c>
      <c r="N11" s="249">
        <v>0</v>
      </c>
      <c r="O11" s="249">
        <v>0</v>
      </c>
      <c r="P11" s="249">
        <v>0</v>
      </c>
      <c r="Q11" s="249">
        <v>0</v>
      </c>
      <c r="R11" s="249">
        <v>0</v>
      </c>
      <c r="S11" s="249">
        <v>13</v>
      </c>
      <c r="T11" s="250">
        <v>1</v>
      </c>
      <c r="U11" s="251">
        <v>0</v>
      </c>
    </row>
    <row r="12" spans="1:21" ht="15.6">
      <c r="A12" s="246">
        <v>8</v>
      </c>
      <c r="B12" s="247" t="s">
        <v>22</v>
      </c>
      <c r="C12" s="248">
        <v>7116</v>
      </c>
      <c r="D12" s="249">
        <v>18</v>
      </c>
      <c r="E12" s="249">
        <v>0</v>
      </c>
      <c r="F12" s="249">
        <v>0</v>
      </c>
      <c r="G12" s="249">
        <v>0</v>
      </c>
      <c r="H12" s="249">
        <v>1</v>
      </c>
      <c r="I12" s="249">
        <v>0</v>
      </c>
      <c r="J12" s="249">
        <v>0</v>
      </c>
      <c r="K12" s="249">
        <v>6</v>
      </c>
      <c r="L12" s="249">
        <v>0</v>
      </c>
      <c r="M12" s="249">
        <v>1</v>
      </c>
      <c r="N12" s="249">
        <v>0</v>
      </c>
      <c r="O12" s="249">
        <v>0</v>
      </c>
      <c r="P12" s="249">
        <v>0</v>
      </c>
      <c r="Q12" s="249">
        <v>0</v>
      </c>
      <c r="R12" s="249">
        <v>0</v>
      </c>
      <c r="S12" s="249">
        <v>9</v>
      </c>
      <c r="T12" s="250">
        <v>1</v>
      </c>
      <c r="U12" s="251">
        <v>0</v>
      </c>
    </row>
    <row r="13" spans="1:21" ht="15.6">
      <c r="A13" s="246">
        <v>9</v>
      </c>
      <c r="B13" s="247" t="s">
        <v>21</v>
      </c>
      <c r="C13" s="248">
        <v>8351</v>
      </c>
      <c r="D13" s="249">
        <v>24</v>
      </c>
      <c r="E13" s="249">
        <v>0</v>
      </c>
      <c r="F13" s="249">
        <v>4</v>
      </c>
      <c r="G13" s="249">
        <v>0</v>
      </c>
      <c r="H13" s="249">
        <v>0</v>
      </c>
      <c r="I13" s="249">
        <v>0</v>
      </c>
      <c r="J13" s="249">
        <v>1</v>
      </c>
      <c r="K13" s="249">
        <v>5</v>
      </c>
      <c r="L13" s="249">
        <v>1</v>
      </c>
      <c r="M13" s="249">
        <v>2</v>
      </c>
      <c r="N13" s="249">
        <v>0</v>
      </c>
      <c r="O13" s="249">
        <v>0</v>
      </c>
      <c r="P13" s="249">
        <v>0</v>
      </c>
      <c r="Q13" s="249">
        <v>0</v>
      </c>
      <c r="R13" s="249">
        <v>0</v>
      </c>
      <c r="S13" s="249">
        <v>10</v>
      </c>
      <c r="T13" s="250">
        <v>1</v>
      </c>
      <c r="U13" s="251">
        <v>0</v>
      </c>
    </row>
    <row r="14" spans="1:21" ht="15.6">
      <c r="A14" s="246">
        <v>10</v>
      </c>
      <c r="B14" s="254" t="s">
        <v>20</v>
      </c>
      <c r="C14" s="248">
        <v>5226</v>
      </c>
      <c r="D14" s="249">
        <v>9</v>
      </c>
      <c r="E14" s="249">
        <v>1</v>
      </c>
      <c r="F14" s="249">
        <v>1</v>
      </c>
      <c r="G14" s="249">
        <v>0</v>
      </c>
      <c r="H14" s="249">
        <v>0</v>
      </c>
      <c r="I14" s="249">
        <v>0</v>
      </c>
      <c r="J14" s="249">
        <v>0</v>
      </c>
      <c r="K14" s="249">
        <v>3</v>
      </c>
      <c r="L14" s="249">
        <v>0</v>
      </c>
      <c r="M14" s="249">
        <v>0</v>
      </c>
      <c r="N14" s="249">
        <v>0</v>
      </c>
      <c r="O14" s="249">
        <v>0</v>
      </c>
      <c r="P14" s="249">
        <v>1</v>
      </c>
      <c r="Q14" s="249">
        <v>0</v>
      </c>
      <c r="R14" s="249">
        <v>0</v>
      </c>
      <c r="S14" s="249">
        <v>3</v>
      </c>
      <c r="T14" s="250">
        <v>0</v>
      </c>
      <c r="U14" s="251">
        <v>0</v>
      </c>
    </row>
    <row r="15" spans="1:21" ht="30.6" customHeight="1">
      <c r="A15" s="255" t="s">
        <v>107</v>
      </c>
      <c r="B15" s="256" t="s">
        <v>19</v>
      </c>
      <c r="C15" s="257">
        <v>79210</v>
      </c>
      <c r="D15" s="258">
        <v>170</v>
      </c>
      <c r="E15" s="258">
        <v>7</v>
      </c>
      <c r="F15" s="258">
        <v>13</v>
      </c>
      <c r="G15" s="258">
        <v>0</v>
      </c>
      <c r="H15" s="258">
        <v>1</v>
      </c>
      <c r="I15" s="258">
        <v>0</v>
      </c>
      <c r="J15" s="258">
        <v>1</v>
      </c>
      <c r="K15" s="258">
        <v>45</v>
      </c>
      <c r="L15" s="258">
        <v>6</v>
      </c>
      <c r="M15" s="258">
        <v>12</v>
      </c>
      <c r="N15" s="258">
        <v>0</v>
      </c>
      <c r="O15" s="258">
        <v>0</v>
      </c>
      <c r="P15" s="258">
        <v>2</v>
      </c>
      <c r="Q15" s="258">
        <v>0</v>
      </c>
      <c r="R15" s="258">
        <v>4</v>
      </c>
      <c r="S15" s="258">
        <v>70</v>
      </c>
      <c r="T15" s="259">
        <v>9</v>
      </c>
      <c r="U15" s="260">
        <v>2</v>
      </c>
    </row>
    <row r="16" spans="1:21" ht="15.6">
      <c r="A16" s="261">
        <v>11</v>
      </c>
      <c r="B16" s="262" t="s">
        <v>108</v>
      </c>
      <c r="C16" s="263">
        <v>37046</v>
      </c>
      <c r="D16" s="264">
        <v>47</v>
      </c>
      <c r="E16" s="264">
        <v>5</v>
      </c>
      <c r="F16" s="264">
        <v>5</v>
      </c>
      <c r="G16" s="264">
        <v>0</v>
      </c>
      <c r="H16" s="264">
        <v>1</v>
      </c>
      <c r="I16" s="264">
        <v>0</v>
      </c>
      <c r="J16" s="264">
        <v>0</v>
      </c>
      <c r="K16" s="264">
        <v>15</v>
      </c>
      <c r="L16" s="264">
        <v>1</v>
      </c>
      <c r="M16" s="264">
        <v>3</v>
      </c>
      <c r="N16" s="264">
        <v>0</v>
      </c>
      <c r="O16" s="264">
        <v>0</v>
      </c>
      <c r="P16" s="264">
        <v>0</v>
      </c>
      <c r="Q16" s="264">
        <v>1</v>
      </c>
      <c r="R16" s="264">
        <v>0</v>
      </c>
      <c r="S16" s="264">
        <v>12</v>
      </c>
      <c r="T16" s="265">
        <v>4</v>
      </c>
      <c r="U16" s="251">
        <v>2</v>
      </c>
    </row>
    <row r="17" spans="1:21" ht="40.799999999999997" customHeight="1">
      <c r="A17" s="266" t="s">
        <v>109</v>
      </c>
      <c r="B17" s="267"/>
      <c r="C17" s="268">
        <v>116256</v>
      </c>
      <c r="D17" s="260">
        <v>217</v>
      </c>
      <c r="E17" s="260">
        <v>12</v>
      </c>
      <c r="F17" s="260">
        <v>18</v>
      </c>
      <c r="G17" s="260">
        <v>0</v>
      </c>
      <c r="H17" s="260">
        <v>2</v>
      </c>
      <c r="I17" s="260">
        <v>0</v>
      </c>
      <c r="J17" s="260">
        <v>1</v>
      </c>
      <c r="K17" s="260">
        <v>60</v>
      </c>
      <c r="L17" s="260">
        <v>7</v>
      </c>
      <c r="M17" s="260">
        <v>15</v>
      </c>
      <c r="N17" s="260">
        <v>0</v>
      </c>
      <c r="O17" s="260">
        <v>0</v>
      </c>
      <c r="P17" s="260">
        <v>2</v>
      </c>
      <c r="Q17" s="260">
        <v>1</v>
      </c>
      <c r="R17" s="260">
        <v>4</v>
      </c>
      <c r="S17" s="260">
        <v>82</v>
      </c>
      <c r="T17" s="269">
        <v>13</v>
      </c>
      <c r="U17" s="260">
        <v>4</v>
      </c>
    </row>
    <row r="18" spans="1:21" ht="15.6">
      <c r="A18" s="270" t="s">
        <v>110</v>
      </c>
      <c r="B18" s="270"/>
      <c r="C18" s="270"/>
      <c r="D18" s="271">
        <v>1</v>
      </c>
      <c r="E18" s="272">
        <v>5.5299539170506916E-2</v>
      </c>
      <c r="F18" s="272">
        <v>8.294930875576037E-2</v>
      </c>
      <c r="G18" s="272">
        <v>0</v>
      </c>
      <c r="H18" s="272">
        <v>9.2165898617511521E-3</v>
      </c>
      <c r="I18" s="272">
        <v>0</v>
      </c>
      <c r="J18" s="272">
        <v>4.608294930875576E-3</v>
      </c>
      <c r="K18" s="272">
        <v>0.27649769585253459</v>
      </c>
      <c r="L18" s="272">
        <v>3.2258064516129031E-2</v>
      </c>
      <c r="M18" s="272">
        <v>6.9124423963133647E-2</v>
      </c>
      <c r="N18" s="272">
        <v>0</v>
      </c>
      <c r="O18" s="272">
        <v>0</v>
      </c>
      <c r="P18" s="272">
        <v>9.2165898617511521E-3</v>
      </c>
      <c r="Q18" s="272">
        <v>4.608294930875576E-3</v>
      </c>
      <c r="R18" s="272">
        <v>1.8433179723502304E-2</v>
      </c>
      <c r="S18" s="272">
        <v>0.37788018433179721</v>
      </c>
      <c r="T18" s="272">
        <v>5.9907834101382486E-2</v>
      </c>
      <c r="U18" s="272">
        <v>1.8433179723502304E-2</v>
      </c>
    </row>
    <row r="19" spans="1:21" ht="52.8" customHeight="1">
      <c r="A19" s="273" t="s">
        <v>111</v>
      </c>
      <c r="B19" s="273"/>
      <c r="C19" s="273"/>
      <c r="D19" s="274">
        <v>567.8106936416184</v>
      </c>
      <c r="E19" s="274">
        <v>31.399669694467381</v>
      </c>
      <c r="F19" s="274">
        <v>47.099504541701073</v>
      </c>
      <c r="G19" s="274">
        <v>0</v>
      </c>
      <c r="H19" s="274">
        <v>5.2332782824112298</v>
      </c>
      <c r="I19" s="274">
        <v>0</v>
      </c>
      <c r="J19" s="274">
        <v>2.6166391412056149</v>
      </c>
      <c r="K19" s="274">
        <v>156.99834847233691</v>
      </c>
      <c r="L19" s="274">
        <v>18.316473988439306</v>
      </c>
      <c r="M19" s="274">
        <v>39.249587118084229</v>
      </c>
      <c r="N19" s="274">
        <v>0</v>
      </c>
      <c r="O19" s="274">
        <v>0</v>
      </c>
      <c r="P19" s="274">
        <v>5.2332782824112298</v>
      </c>
      <c r="Q19" s="274">
        <v>2.6166391412056149</v>
      </c>
      <c r="R19" s="274">
        <v>10.46655656482246</v>
      </c>
      <c r="S19" s="274">
        <v>214.56440957886045</v>
      </c>
      <c r="T19" s="274">
        <v>34.016308835672994</v>
      </c>
      <c r="U19" s="274">
        <v>10.46655656482246</v>
      </c>
    </row>
    <row r="20" spans="1:21" ht="15.6">
      <c r="A20" s="275" t="s">
        <v>112</v>
      </c>
      <c r="B20" s="276"/>
      <c r="C20" s="277"/>
      <c r="D20" s="278">
        <v>577.6</v>
      </c>
      <c r="E20" s="278">
        <v>26.1</v>
      </c>
      <c r="F20" s="278">
        <v>75.8</v>
      </c>
      <c r="G20" s="278"/>
      <c r="H20" s="278"/>
      <c r="I20" s="278"/>
      <c r="J20" s="278">
        <v>5.2</v>
      </c>
      <c r="K20" s="278">
        <v>143.80000000000001</v>
      </c>
      <c r="L20" s="278">
        <v>15.7</v>
      </c>
      <c r="M20" s="278">
        <v>41.8</v>
      </c>
      <c r="N20" s="278"/>
      <c r="O20" s="278">
        <v>2.6</v>
      </c>
      <c r="P20" s="278">
        <v>5.2</v>
      </c>
      <c r="Q20" s="278"/>
      <c r="R20" s="278">
        <v>47</v>
      </c>
      <c r="S20" s="279">
        <v>214.3</v>
      </c>
      <c r="T20" s="280"/>
      <c r="U20" s="278">
        <v>10.5</v>
      </c>
    </row>
    <row r="21" spans="1:21" s="517" customFormat="1" ht="34.200000000000003" customHeight="1">
      <c r="A21" s="281" t="s">
        <v>113</v>
      </c>
      <c r="B21" s="281"/>
      <c r="C21" s="281"/>
      <c r="D21" s="542">
        <v>-1.6948245080300572E-2</v>
      </c>
      <c r="E21" s="542">
        <v>0.20305247871522525</v>
      </c>
      <c r="F21" s="542">
        <v>-0.37863450472689875</v>
      </c>
      <c r="G21" s="542"/>
      <c r="H21" s="542"/>
      <c r="I21" s="542"/>
      <c r="J21" s="542">
        <v>-0.49680016515276637</v>
      </c>
      <c r="K21" s="542">
        <v>9.1782673660200986E-2</v>
      </c>
      <c r="L21" s="542">
        <v>0.16665439416810868</v>
      </c>
      <c r="M21" s="542">
        <v>-6.1014662246788753E-2</v>
      </c>
      <c r="N21" s="542"/>
      <c r="O21" s="542"/>
      <c r="P21" s="542">
        <v>6.3996696944672582E-3</v>
      </c>
      <c r="Q21" s="542"/>
      <c r="R21" s="542">
        <v>-0.77730730713143703</v>
      </c>
      <c r="S21" s="543">
        <v>1.2338291127411694E-3</v>
      </c>
      <c r="T21" s="282"/>
      <c r="U21" s="542">
        <v>-3.1850890645276353E-3</v>
      </c>
    </row>
    <row r="22" spans="1:21" ht="15.6">
      <c r="A22" s="283" t="s">
        <v>114</v>
      </c>
      <c r="B22" s="284"/>
      <c r="C22" s="285"/>
      <c r="D22" s="286">
        <v>224</v>
      </c>
      <c r="E22" s="287">
        <v>10</v>
      </c>
      <c r="F22" s="288">
        <v>29</v>
      </c>
      <c r="G22" s="288"/>
      <c r="H22" s="288"/>
      <c r="I22" s="288"/>
      <c r="J22" s="288">
        <v>2</v>
      </c>
      <c r="K22" s="288">
        <v>55</v>
      </c>
      <c r="L22" s="288">
        <v>6</v>
      </c>
      <c r="M22" s="288">
        <v>16</v>
      </c>
      <c r="N22" s="288"/>
      <c r="O22" s="288">
        <v>1</v>
      </c>
      <c r="P22" s="288">
        <v>2</v>
      </c>
      <c r="Q22" s="288"/>
      <c r="R22" s="289">
        <v>19</v>
      </c>
      <c r="S22" s="290">
        <v>84</v>
      </c>
      <c r="T22" s="291"/>
      <c r="U22" s="292">
        <v>4</v>
      </c>
    </row>
    <row r="23" spans="1:21" ht="15.6">
      <c r="A23" s="275" t="s">
        <v>115</v>
      </c>
      <c r="B23" s="276"/>
      <c r="C23" s="277"/>
      <c r="D23" s="278">
        <v>497.1</v>
      </c>
      <c r="E23" s="278">
        <v>15.6</v>
      </c>
      <c r="F23" s="278">
        <v>88.5</v>
      </c>
      <c r="G23" s="278"/>
      <c r="H23" s="278">
        <v>2.6</v>
      </c>
      <c r="I23" s="278"/>
      <c r="J23" s="278">
        <v>20.8</v>
      </c>
      <c r="K23" s="278">
        <v>158.80000000000001</v>
      </c>
      <c r="L23" s="278">
        <v>33.799999999999997</v>
      </c>
      <c r="M23" s="278">
        <v>23.4</v>
      </c>
      <c r="N23" s="278">
        <v>2.6</v>
      </c>
      <c r="O23" s="278"/>
      <c r="P23" s="278">
        <v>5.2</v>
      </c>
      <c r="Q23" s="278"/>
      <c r="R23" s="278">
        <v>15.6</v>
      </c>
      <c r="S23" s="279">
        <v>130.1</v>
      </c>
      <c r="T23" s="280"/>
      <c r="U23" s="278">
        <v>5.2</v>
      </c>
    </row>
    <row r="24" spans="1:21" ht="15.6">
      <c r="A24" s="275" t="s">
        <v>116</v>
      </c>
      <c r="B24" s="276"/>
      <c r="C24" s="277"/>
      <c r="D24" s="293">
        <v>525.72572572572574</v>
      </c>
      <c r="E24" s="293">
        <v>26</v>
      </c>
      <c r="F24" s="293">
        <v>59.85985985985986</v>
      </c>
      <c r="G24" s="293">
        <v>0</v>
      </c>
      <c r="H24" s="293">
        <v>0</v>
      </c>
      <c r="I24" s="293">
        <v>0</v>
      </c>
      <c r="J24" s="293">
        <v>15.615615615615615</v>
      </c>
      <c r="K24" s="293">
        <v>145.74574574574575</v>
      </c>
      <c r="L24" s="293">
        <v>26.026026026026024</v>
      </c>
      <c r="M24" s="293">
        <v>18.218218218218219</v>
      </c>
      <c r="N24" s="293">
        <v>0</v>
      </c>
      <c r="O24" s="293">
        <v>0</v>
      </c>
      <c r="P24" s="293">
        <v>7.8078078078078077</v>
      </c>
      <c r="Q24" s="293">
        <v>0</v>
      </c>
      <c r="R24" s="293">
        <v>23.423423423423422</v>
      </c>
      <c r="S24" s="294">
        <v>203.00300300300299</v>
      </c>
      <c r="T24" s="295"/>
      <c r="U24" s="293">
        <v>13.013013013013012</v>
      </c>
    </row>
    <row r="25" spans="1:21" ht="15">
      <c r="A25" s="296"/>
      <c r="B25" s="296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8"/>
      <c r="T25" s="298"/>
    </row>
  </sheetData>
  <mergeCells count="13">
    <mergeCell ref="A24:C24"/>
    <mergeCell ref="A18:C18"/>
    <mergeCell ref="A19:C19"/>
    <mergeCell ref="A20:C20"/>
    <mergeCell ref="A21:C21"/>
    <mergeCell ref="A22:C22"/>
    <mergeCell ref="A23:C23"/>
    <mergeCell ref="A1:R1"/>
    <mergeCell ref="B2:R2"/>
    <mergeCell ref="A3:A4"/>
    <mergeCell ref="B3:B4"/>
    <mergeCell ref="C3:C4"/>
    <mergeCell ref="A17:B17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Zeros="0" topLeftCell="A4" workbookViewId="0">
      <selection activeCell="F19" sqref="F19"/>
    </sheetView>
  </sheetViews>
  <sheetFormatPr defaultRowHeight="13.2"/>
  <cols>
    <col min="1" max="1" width="5.109375" customWidth="1"/>
    <col min="2" max="2" width="16.6640625" customWidth="1"/>
    <col min="4" max="20" width="7.6640625" customWidth="1"/>
    <col min="21" max="21" width="7" customWidth="1"/>
  </cols>
  <sheetData>
    <row r="1" spans="1:22" ht="47.4" customHeight="1">
      <c r="A1" s="299" t="s">
        <v>117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22"/>
      <c r="T1" s="222"/>
      <c r="U1" s="222"/>
      <c r="V1" s="222"/>
    </row>
    <row r="2" spans="1:22" ht="32.4" customHeight="1" thickBot="1">
      <c r="A2" s="223"/>
      <c r="B2" s="300" t="s">
        <v>118</v>
      </c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225"/>
      <c r="T2" s="301"/>
      <c r="U2" s="225"/>
      <c r="V2" s="226"/>
    </row>
    <row r="3" spans="1:22" ht="110.4" thickBot="1">
      <c r="A3" s="302" t="s">
        <v>68</v>
      </c>
      <c r="B3" s="303" t="s">
        <v>69</v>
      </c>
      <c r="C3" s="229" t="s">
        <v>70</v>
      </c>
      <c r="D3" s="304" t="s">
        <v>71</v>
      </c>
      <c r="E3" s="231" t="s">
        <v>72</v>
      </c>
      <c r="F3" s="232" t="s">
        <v>73</v>
      </c>
      <c r="G3" s="232" t="s">
        <v>74</v>
      </c>
      <c r="H3" s="232" t="s">
        <v>75</v>
      </c>
      <c r="I3" s="232" t="s">
        <v>76</v>
      </c>
      <c r="J3" s="232" t="s">
        <v>77</v>
      </c>
      <c r="K3" s="233" t="s">
        <v>78</v>
      </c>
      <c r="L3" s="232" t="s">
        <v>79</v>
      </c>
      <c r="M3" s="232" t="s">
        <v>80</v>
      </c>
      <c r="N3" s="232" t="s">
        <v>81</v>
      </c>
      <c r="O3" s="232" t="s">
        <v>82</v>
      </c>
      <c r="P3" s="232" t="s">
        <v>83</v>
      </c>
      <c r="Q3" s="232" t="s">
        <v>84</v>
      </c>
      <c r="R3" s="232" t="s">
        <v>85</v>
      </c>
      <c r="S3" s="305" t="s">
        <v>86</v>
      </c>
      <c r="T3" s="236" t="s">
        <v>87</v>
      </c>
      <c r="U3" s="237" t="s">
        <v>88</v>
      </c>
      <c r="V3" s="306"/>
    </row>
    <row r="4" spans="1:22" ht="31.8" thickBot="1">
      <c r="A4" s="302"/>
      <c r="B4" s="303"/>
      <c r="C4" s="229"/>
      <c r="D4" s="307" t="s">
        <v>89</v>
      </c>
      <c r="E4" s="239" t="s">
        <v>90</v>
      </c>
      <c r="F4" s="240" t="s">
        <v>91</v>
      </c>
      <c r="G4" s="240" t="s">
        <v>92</v>
      </c>
      <c r="H4" s="240" t="s">
        <v>93</v>
      </c>
      <c r="I4" s="240" t="s">
        <v>94</v>
      </c>
      <c r="J4" s="240" t="s">
        <v>95</v>
      </c>
      <c r="K4" s="241" t="s">
        <v>96</v>
      </c>
      <c r="L4" s="240" t="s">
        <v>97</v>
      </c>
      <c r="M4" s="240" t="s">
        <v>98</v>
      </c>
      <c r="N4" s="240" t="s">
        <v>99</v>
      </c>
      <c r="O4" s="240" t="s">
        <v>100</v>
      </c>
      <c r="P4" s="240" t="s">
        <v>101</v>
      </c>
      <c r="Q4" s="240" t="s">
        <v>102</v>
      </c>
      <c r="R4" s="240" t="s">
        <v>103</v>
      </c>
      <c r="S4" s="308" t="s">
        <v>104</v>
      </c>
      <c r="T4" s="244" t="s">
        <v>105</v>
      </c>
      <c r="U4" s="245" t="s">
        <v>106</v>
      </c>
      <c r="V4" s="309"/>
    </row>
    <row r="5" spans="1:22" ht="15.6">
      <c r="A5" s="310">
        <v>1</v>
      </c>
      <c r="B5" s="311" t="s">
        <v>29</v>
      </c>
      <c r="C5" s="312">
        <v>18527</v>
      </c>
      <c r="D5" s="313">
        <v>410.48199924434607</v>
      </c>
      <c r="E5" s="313">
        <v>16.419279969773843</v>
      </c>
      <c r="F5" s="313">
        <v>16.419279969773843</v>
      </c>
      <c r="G5" s="313">
        <v>0</v>
      </c>
      <c r="H5" s="313">
        <v>0</v>
      </c>
      <c r="I5" s="313">
        <v>0</v>
      </c>
      <c r="J5" s="313">
        <v>0</v>
      </c>
      <c r="K5" s="313">
        <v>65.677119879095372</v>
      </c>
      <c r="L5" s="313">
        <v>32.838559939547686</v>
      </c>
      <c r="M5" s="313">
        <v>16.419279969773843</v>
      </c>
      <c r="N5" s="313">
        <v>0</v>
      </c>
      <c r="O5" s="313">
        <v>0</v>
      </c>
      <c r="P5" s="313">
        <v>0</v>
      </c>
      <c r="Q5" s="313">
        <v>0</v>
      </c>
      <c r="R5" s="313">
        <v>16.419279969773843</v>
      </c>
      <c r="S5" s="313">
        <v>229.86991957683378</v>
      </c>
      <c r="T5" s="313">
        <v>16.419279969773843</v>
      </c>
      <c r="U5" s="314">
        <v>0</v>
      </c>
      <c r="V5" s="315">
        <f>'[4]4 мес'!W5*100000/'[4]4 мес'!$C5*3.025</f>
        <v>0</v>
      </c>
    </row>
    <row r="6" spans="1:22" ht="15.6">
      <c r="A6" s="310">
        <v>2</v>
      </c>
      <c r="B6" s="311" t="s">
        <v>28</v>
      </c>
      <c r="C6" s="312">
        <v>4234</v>
      </c>
      <c r="D6" s="313">
        <v>934.01039206424173</v>
      </c>
      <c r="E6" s="313">
        <v>143.69390647142183</v>
      </c>
      <c r="F6" s="313">
        <v>215.54085970713274</v>
      </c>
      <c r="G6" s="313">
        <v>0</v>
      </c>
      <c r="H6" s="313">
        <v>0</v>
      </c>
      <c r="I6" s="313">
        <v>0</v>
      </c>
      <c r="J6" s="313">
        <v>0</v>
      </c>
      <c r="K6" s="313">
        <v>359.23476617855454</v>
      </c>
      <c r="L6" s="313">
        <v>0</v>
      </c>
      <c r="M6" s="313">
        <v>0</v>
      </c>
      <c r="N6" s="313">
        <v>0</v>
      </c>
      <c r="O6" s="313">
        <v>0</v>
      </c>
      <c r="P6" s="313">
        <v>0</v>
      </c>
      <c r="Q6" s="313">
        <v>0</v>
      </c>
      <c r="R6" s="313">
        <v>71.846953235710913</v>
      </c>
      <c r="S6" s="313">
        <v>0</v>
      </c>
      <c r="T6" s="313">
        <v>143.69390647142183</v>
      </c>
      <c r="U6" s="313">
        <v>71.846953235710913</v>
      </c>
      <c r="V6" s="315">
        <f>'[4]4 мес'!W6*100000/'[4]4 мес'!$C6*3.025</f>
        <v>0</v>
      </c>
    </row>
    <row r="7" spans="1:22" ht="15.6">
      <c r="A7" s="310">
        <v>3</v>
      </c>
      <c r="B7" s="311" t="s">
        <v>27</v>
      </c>
      <c r="C7" s="312">
        <v>6140</v>
      </c>
      <c r="D7" s="313">
        <v>891.79153094462538</v>
      </c>
      <c r="E7" s="313">
        <v>49.543973941368073</v>
      </c>
      <c r="F7" s="313">
        <v>99.087947882736145</v>
      </c>
      <c r="G7" s="313">
        <v>0</v>
      </c>
      <c r="H7" s="313">
        <v>0</v>
      </c>
      <c r="I7" s="313">
        <v>0</v>
      </c>
      <c r="J7" s="313">
        <v>0</v>
      </c>
      <c r="K7" s="313">
        <v>148.63192182410421</v>
      </c>
      <c r="L7" s="313">
        <v>49.543973941368073</v>
      </c>
      <c r="M7" s="313">
        <v>198.17589576547229</v>
      </c>
      <c r="N7" s="313">
        <v>0</v>
      </c>
      <c r="O7" s="313">
        <v>0</v>
      </c>
      <c r="P7" s="313">
        <v>0</v>
      </c>
      <c r="Q7" s="313">
        <v>0</v>
      </c>
      <c r="R7" s="313">
        <v>49.543973941368073</v>
      </c>
      <c r="S7" s="313">
        <v>247.71986970684037</v>
      </c>
      <c r="T7" s="313">
        <v>49.543973941368073</v>
      </c>
      <c r="U7" s="313">
        <v>0</v>
      </c>
      <c r="V7" s="315">
        <f>'[4]4 мес'!W7*100000/'[4]4 мес'!$C7*3.025</f>
        <v>0</v>
      </c>
    </row>
    <row r="8" spans="1:22" ht="15.6">
      <c r="A8" s="310">
        <v>4</v>
      </c>
      <c r="B8" s="311" t="s">
        <v>26</v>
      </c>
      <c r="C8" s="312">
        <v>6813</v>
      </c>
      <c r="D8" s="313">
        <v>625.09907529722591</v>
      </c>
      <c r="E8" s="313">
        <v>44.649933949801849</v>
      </c>
      <c r="F8" s="313">
        <v>0</v>
      </c>
      <c r="G8" s="313">
        <v>0</v>
      </c>
      <c r="H8" s="313">
        <v>0</v>
      </c>
      <c r="I8" s="313">
        <v>0</v>
      </c>
      <c r="J8" s="313">
        <v>0</v>
      </c>
      <c r="K8" s="313">
        <v>133.94980184940553</v>
      </c>
      <c r="L8" s="313">
        <v>0</v>
      </c>
      <c r="M8" s="313">
        <v>44.649933949801849</v>
      </c>
      <c r="N8" s="313">
        <v>0</v>
      </c>
      <c r="O8" s="313">
        <v>0</v>
      </c>
      <c r="P8" s="313">
        <v>0</v>
      </c>
      <c r="Q8" s="313">
        <v>0</v>
      </c>
      <c r="R8" s="313">
        <v>0</v>
      </c>
      <c r="S8" s="313">
        <v>357.19947159841479</v>
      </c>
      <c r="T8" s="313">
        <v>44.649933949801849</v>
      </c>
      <c r="U8" s="313">
        <v>0</v>
      </c>
      <c r="V8" s="315">
        <f>'[4]4 мес'!W8*100000/'[4]4 мес'!$C8*3.025</f>
        <v>0</v>
      </c>
    </row>
    <row r="9" spans="1:22" ht="15.6">
      <c r="A9" s="310">
        <v>5</v>
      </c>
      <c r="B9" s="311" t="s">
        <v>25</v>
      </c>
      <c r="C9" s="316">
        <v>7086</v>
      </c>
      <c r="D9" s="313">
        <v>558.086367485182</v>
      </c>
      <c r="E9" s="313">
        <v>42.929720575783236</v>
      </c>
      <c r="F9" s="313">
        <v>42.929720575783236</v>
      </c>
      <c r="G9" s="313">
        <v>0</v>
      </c>
      <c r="H9" s="313">
        <v>0</v>
      </c>
      <c r="I9" s="313">
        <v>0</v>
      </c>
      <c r="J9" s="313">
        <v>0</v>
      </c>
      <c r="K9" s="313">
        <v>171.71888230313294</v>
      </c>
      <c r="L9" s="313">
        <v>0</v>
      </c>
      <c r="M9" s="313">
        <v>42.929720575783236</v>
      </c>
      <c r="N9" s="313">
        <v>0</v>
      </c>
      <c r="O9" s="313">
        <v>0</v>
      </c>
      <c r="P9" s="313">
        <v>42.929720575783236</v>
      </c>
      <c r="Q9" s="313">
        <v>0</v>
      </c>
      <c r="R9" s="313">
        <v>42.929720575783236</v>
      </c>
      <c r="S9" s="313">
        <v>171.71888230313294</v>
      </c>
      <c r="T9" s="313">
        <v>0</v>
      </c>
      <c r="U9" s="313">
        <v>42.929720575783236</v>
      </c>
      <c r="V9" s="315">
        <f>'[4]4 мес'!W9*100000/'[4]4 мес'!$C9*3.025</f>
        <v>0</v>
      </c>
    </row>
    <row r="10" spans="1:22" ht="15.6">
      <c r="A10" s="310">
        <v>6</v>
      </c>
      <c r="B10" s="311" t="s">
        <v>24</v>
      </c>
      <c r="C10" s="317">
        <v>5848</v>
      </c>
      <c r="D10" s="313">
        <v>624.2134062927496</v>
      </c>
      <c r="E10" s="313">
        <v>0</v>
      </c>
      <c r="F10" s="313">
        <v>52.017783857729128</v>
      </c>
      <c r="G10" s="313">
        <v>0</v>
      </c>
      <c r="H10" s="313">
        <v>0</v>
      </c>
      <c r="I10" s="313">
        <v>0</v>
      </c>
      <c r="J10" s="313">
        <v>0</v>
      </c>
      <c r="K10" s="313">
        <v>156.0533515731874</v>
      </c>
      <c r="L10" s="313">
        <v>104.03556771545826</v>
      </c>
      <c r="M10" s="313">
        <v>52.017783857729128</v>
      </c>
      <c r="N10" s="313">
        <v>0</v>
      </c>
      <c r="O10" s="313">
        <v>0</v>
      </c>
      <c r="P10" s="313">
        <v>0</v>
      </c>
      <c r="Q10" s="313">
        <v>0</v>
      </c>
      <c r="R10" s="313">
        <v>0</v>
      </c>
      <c r="S10" s="313">
        <v>208.07113543091651</v>
      </c>
      <c r="T10" s="313">
        <v>52.017783857729128</v>
      </c>
      <c r="U10" s="313">
        <v>0</v>
      </c>
      <c r="V10" s="315">
        <f>'[4]4 мес'!W10*100000/'[4]4 мес'!$C10*3.025</f>
        <v>0</v>
      </c>
    </row>
    <row r="11" spans="1:22" ht="15.6">
      <c r="A11" s="310">
        <v>7</v>
      </c>
      <c r="B11" s="311" t="s">
        <v>23</v>
      </c>
      <c r="C11" s="318">
        <v>9799</v>
      </c>
      <c r="D11" s="313">
        <v>745.05561792019591</v>
      </c>
      <c r="E11" s="313">
        <v>0</v>
      </c>
      <c r="F11" s="313">
        <v>0</v>
      </c>
      <c r="G11" s="313">
        <v>0</v>
      </c>
      <c r="H11" s="313">
        <v>0</v>
      </c>
      <c r="I11" s="313">
        <v>0</v>
      </c>
      <c r="J11" s="313">
        <v>0</v>
      </c>
      <c r="K11" s="313">
        <v>279.39585672007348</v>
      </c>
      <c r="L11" s="313">
        <v>0</v>
      </c>
      <c r="M11" s="313">
        <v>31.043984080008162</v>
      </c>
      <c r="N11" s="313">
        <v>0</v>
      </c>
      <c r="O11" s="313">
        <v>0</v>
      </c>
      <c r="P11" s="313">
        <v>0</v>
      </c>
      <c r="Q11" s="313">
        <v>0</v>
      </c>
      <c r="R11" s="313">
        <v>0</v>
      </c>
      <c r="S11" s="313">
        <v>403.57179304010606</v>
      </c>
      <c r="T11" s="313">
        <v>31.043984080008162</v>
      </c>
      <c r="U11" s="313">
        <v>0</v>
      </c>
      <c r="V11" s="315">
        <f>'[4]4 мес'!W11*100000/'[4]4 мес'!$C11*3.025</f>
        <v>0</v>
      </c>
    </row>
    <row r="12" spans="1:22" ht="15.6">
      <c r="A12" s="310">
        <v>8</v>
      </c>
      <c r="B12" s="311" t="s">
        <v>22</v>
      </c>
      <c r="C12" s="248">
        <v>7116</v>
      </c>
      <c r="D12" s="313">
        <v>769.47723440134905</v>
      </c>
      <c r="E12" s="313">
        <v>0</v>
      </c>
      <c r="F12" s="313">
        <v>0</v>
      </c>
      <c r="G12" s="313">
        <v>0</v>
      </c>
      <c r="H12" s="313">
        <v>42.748735244519395</v>
      </c>
      <c r="I12" s="313">
        <v>0</v>
      </c>
      <c r="J12" s="313">
        <v>0</v>
      </c>
      <c r="K12" s="313">
        <v>256.49241146711631</v>
      </c>
      <c r="L12" s="313">
        <v>0</v>
      </c>
      <c r="M12" s="313">
        <v>42.748735244519395</v>
      </c>
      <c r="N12" s="313">
        <v>0</v>
      </c>
      <c r="O12" s="313">
        <v>0</v>
      </c>
      <c r="P12" s="313">
        <v>0</v>
      </c>
      <c r="Q12" s="313">
        <v>0</v>
      </c>
      <c r="R12" s="313">
        <v>0</v>
      </c>
      <c r="S12" s="313">
        <v>384.73861720067453</v>
      </c>
      <c r="T12" s="313">
        <v>42.748735244519395</v>
      </c>
      <c r="U12" s="313">
        <v>0</v>
      </c>
      <c r="V12" s="315">
        <f>'[4]4 мес'!W12*100000/'[4]4 мес'!$C12*3.025</f>
        <v>0</v>
      </c>
    </row>
    <row r="13" spans="1:22" ht="15.6">
      <c r="A13" s="310">
        <v>9</v>
      </c>
      <c r="B13" s="311" t="s">
        <v>21</v>
      </c>
      <c r="C13" s="248">
        <v>8351</v>
      </c>
      <c r="D13" s="313">
        <v>874.24260567596684</v>
      </c>
      <c r="E13" s="313">
        <v>0</v>
      </c>
      <c r="F13" s="313">
        <v>145.70710094599448</v>
      </c>
      <c r="G13" s="313">
        <v>0</v>
      </c>
      <c r="H13" s="313">
        <v>0</v>
      </c>
      <c r="I13" s="313">
        <v>0</v>
      </c>
      <c r="J13" s="313">
        <v>36.426775236498621</v>
      </c>
      <c r="K13" s="313">
        <v>182.13387618249311</v>
      </c>
      <c r="L13" s="313">
        <v>36.426775236498621</v>
      </c>
      <c r="M13" s="313">
        <v>72.853550472997242</v>
      </c>
      <c r="N13" s="313">
        <v>0</v>
      </c>
      <c r="O13" s="313">
        <v>0</v>
      </c>
      <c r="P13" s="313">
        <v>0</v>
      </c>
      <c r="Q13" s="313">
        <v>0</v>
      </c>
      <c r="R13" s="313">
        <v>0</v>
      </c>
      <c r="S13" s="313">
        <v>364.26775236498622</v>
      </c>
      <c r="T13" s="313">
        <v>36.426775236498621</v>
      </c>
      <c r="U13" s="313">
        <v>0</v>
      </c>
      <c r="V13" s="315">
        <f>'[4]4 мес'!W13*100000/'[4]4 мес'!$C13*3.025</f>
        <v>0</v>
      </c>
    </row>
    <row r="14" spans="1:22" ht="15.6">
      <c r="A14" s="310">
        <v>10</v>
      </c>
      <c r="B14" s="319" t="s">
        <v>20</v>
      </c>
      <c r="C14" s="248">
        <v>5226</v>
      </c>
      <c r="D14" s="313">
        <v>523.88059701492534</v>
      </c>
      <c r="E14" s="313">
        <v>58.208955223880587</v>
      </c>
      <c r="F14" s="313">
        <v>58.208955223880587</v>
      </c>
      <c r="G14" s="313">
        <v>0</v>
      </c>
      <c r="H14" s="313">
        <v>0</v>
      </c>
      <c r="I14" s="313">
        <v>0</v>
      </c>
      <c r="J14" s="313">
        <v>0</v>
      </c>
      <c r="K14" s="313">
        <v>174.62686567164178</v>
      </c>
      <c r="L14" s="313">
        <v>0</v>
      </c>
      <c r="M14" s="313">
        <v>0</v>
      </c>
      <c r="N14" s="313">
        <v>0</v>
      </c>
      <c r="O14" s="313">
        <v>0</v>
      </c>
      <c r="P14" s="313">
        <v>58.208955223880587</v>
      </c>
      <c r="Q14" s="313">
        <v>0</v>
      </c>
      <c r="R14" s="313">
        <v>0</v>
      </c>
      <c r="S14" s="313">
        <v>174.62686567164178</v>
      </c>
      <c r="T14" s="313">
        <v>0</v>
      </c>
      <c r="U14" s="313">
        <v>0</v>
      </c>
      <c r="V14" s="315">
        <f>'[4]4 мес'!W14*100000/'[4]4 мес'!$C14*3.025</f>
        <v>0</v>
      </c>
    </row>
    <row r="15" spans="1:22" ht="30" customHeight="1">
      <c r="A15" s="320" t="s">
        <v>107</v>
      </c>
      <c r="B15" s="321" t="s">
        <v>19</v>
      </c>
      <c r="C15" s="322">
        <v>79210</v>
      </c>
      <c r="D15" s="323">
        <v>652.87211210705721</v>
      </c>
      <c r="E15" s="323">
        <v>26.882969322055292</v>
      </c>
      <c r="F15" s="323">
        <v>49.925514455245548</v>
      </c>
      <c r="G15" s="323">
        <v>0</v>
      </c>
      <c r="H15" s="323">
        <v>3.8404241888650419</v>
      </c>
      <c r="I15" s="323">
        <v>0</v>
      </c>
      <c r="J15" s="323">
        <v>3.8404241888650419</v>
      </c>
      <c r="K15" s="323">
        <v>172.8190884989269</v>
      </c>
      <c r="L15" s="323">
        <v>23.042545133190252</v>
      </c>
      <c r="M15" s="323">
        <v>46.085090266380504</v>
      </c>
      <c r="N15" s="323">
        <v>0</v>
      </c>
      <c r="O15" s="323">
        <v>0</v>
      </c>
      <c r="P15" s="323">
        <v>7.6808483777300838</v>
      </c>
      <c r="Q15" s="323">
        <v>0</v>
      </c>
      <c r="R15" s="323">
        <v>15.361696755460168</v>
      </c>
      <c r="S15" s="323">
        <v>268.82969322055294</v>
      </c>
      <c r="T15" s="323">
        <v>34.563817699785375</v>
      </c>
      <c r="U15" s="323">
        <v>7.6808483777300838</v>
      </c>
      <c r="V15" s="315">
        <f>'[4]4 мес'!W15*100000/'[4]4 мес'!$C15*3.025</f>
        <v>0</v>
      </c>
    </row>
    <row r="16" spans="1:22" ht="15.6">
      <c r="A16" s="324">
        <v>11</v>
      </c>
      <c r="B16" s="325" t="s">
        <v>108</v>
      </c>
      <c r="C16" s="326">
        <v>37046</v>
      </c>
      <c r="D16" s="327">
        <v>385.9364033903795</v>
      </c>
      <c r="E16" s="327">
        <v>41.057064190465908</v>
      </c>
      <c r="F16" s="327">
        <v>41.057064190465908</v>
      </c>
      <c r="G16" s="327">
        <v>0</v>
      </c>
      <c r="H16" s="327">
        <v>8.2114128380931799</v>
      </c>
      <c r="I16" s="327">
        <v>0</v>
      </c>
      <c r="J16" s="327">
        <v>0</v>
      </c>
      <c r="K16" s="327">
        <v>123.17119257139773</v>
      </c>
      <c r="L16" s="327">
        <v>8.2114128380931799</v>
      </c>
      <c r="M16" s="327">
        <v>24.634238514279541</v>
      </c>
      <c r="N16" s="327">
        <v>0</v>
      </c>
      <c r="O16" s="327">
        <v>0</v>
      </c>
      <c r="P16" s="327">
        <v>0</v>
      </c>
      <c r="Q16" s="327">
        <v>8.2114128380931799</v>
      </c>
      <c r="R16" s="327">
        <v>0</v>
      </c>
      <c r="S16" s="327">
        <v>98.536954057118166</v>
      </c>
      <c r="T16" s="327">
        <v>32.84565135237272</v>
      </c>
      <c r="U16" s="327">
        <v>16.42282567618636</v>
      </c>
      <c r="V16" s="315">
        <f>'[4]4 мес'!W16*100000/'[4]4 мес'!$C16*3.025</f>
        <v>0</v>
      </c>
    </row>
    <row r="17" spans="1:22" ht="51.6" customHeight="1">
      <c r="A17" s="328" t="s">
        <v>119</v>
      </c>
      <c r="B17" s="329"/>
      <c r="C17" s="330">
        <v>116256</v>
      </c>
      <c r="D17" s="331">
        <v>567.8106936416184</v>
      </c>
      <c r="E17" s="331">
        <v>31.399669694467381</v>
      </c>
      <c r="F17" s="331">
        <v>47.099504541701073</v>
      </c>
      <c r="G17" s="331">
        <v>0</v>
      </c>
      <c r="H17" s="331">
        <v>5.2332782824112298</v>
      </c>
      <c r="I17" s="331">
        <v>0</v>
      </c>
      <c r="J17" s="331">
        <v>2.6166391412056149</v>
      </c>
      <c r="K17" s="331">
        <v>156.99834847233691</v>
      </c>
      <c r="L17" s="331">
        <v>18.316473988439306</v>
      </c>
      <c r="M17" s="331">
        <v>39.249587118084229</v>
      </c>
      <c r="N17" s="331">
        <v>0</v>
      </c>
      <c r="O17" s="331">
        <v>0</v>
      </c>
      <c r="P17" s="331">
        <v>5.2332782824112298</v>
      </c>
      <c r="Q17" s="331">
        <v>2.6166391412056149</v>
      </c>
      <c r="R17" s="331">
        <v>10.46655656482246</v>
      </c>
      <c r="S17" s="331">
        <v>214.56440957886045</v>
      </c>
      <c r="T17" s="331">
        <v>34.016308835672994</v>
      </c>
      <c r="U17" s="331">
        <v>10.46655656482246</v>
      </c>
      <c r="V17" s="315">
        <f>'[4]4 мес'!W17*100000/'[4]4 мес'!$C17*3.025</f>
        <v>0</v>
      </c>
    </row>
    <row r="18" spans="1:22" ht="15.6">
      <c r="A18" s="332" t="s">
        <v>112</v>
      </c>
      <c r="B18" s="332"/>
      <c r="C18" s="332"/>
      <c r="D18" s="278">
        <v>577.6</v>
      </c>
      <c r="E18" s="278">
        <v>26.1</v>
      </c>
      <c r="F18" s="278">
        <v>75.8</v>
      </c>
      <c r="G18" s="278"/>
      <c r="H18" s="278"/>
      <c r="I18" s="278"/>
      <c r="J18" s="278">
        <v>5.2</v>
      </c>
      <c r="K18" s="278">
        <v>143.80000000000001</v>
      </c>
      <c r="L18" s="278">
        <v>15.7</v>
      </c>
      <c r="M18" s="278">
        <v>41.8</v>
      </c>
      <c r="N18" s="278"/>
      <c r="O18" s="278">
        <v>2.6</v>
      </c>
      <c r="P18" s="278">
        <v>5.2</v>
      </c>
      <c r="Q18" s="278"/>
      <c r="R18" s="278">
        <v>47</v>
      </c>
      <c r="S18" s="278">
        <v>214.3</v>
      </c>
      <c r="T18" s="333"/>
      <c r="U18" s="278">
        <v>10.5</v>
      </c>
      <c r="V18" s="334"/>
    </row>
    <row r="19" spans="1:22" s="517" customFormat="1" ht="22.8" customHeight="1">
      <c r="A19" s="281" t="s">
        <v>113</v>
      </c>
      <c r="B19" s="281"/>
      <c r="C19" s="281"/>
      <c r="D19" s="542">
        <v>-1.6948245080300572E-2</v>
      </c>
      <c r="E19" s="542">
        <v>0.20305247871522525</v>
      </c>
      <c r="F19" s="542">
        <v>-0.37863450472689875</v>
      </c>
      <c r="G19" s="542"/>
      <c r="H19" s="542"/>
      <c r="I19" s="542"/>
      <c r="J19" s="542">
        <v>-0.49680016515276637</v>
      </c>
      <c r="K19" s="542">
        <v>9.1782673660200986E-2</v>
      </c>
      <c r="L19" s="542">
        <v>0.16665439416810868</v>
      </c>
      <c r="M19" s="542">
        <v>-6.1014662246788753E-2</v>
      </c>
      <c r="N19" s="542"/>
      <c r="O19" s="542"/>
      <c r="P19" s="542">
        <v>6.3996696944672582E-3</v>
      </c>
      <c r="Q19" s="542"/>
      <c r="R19" s="542">
        <v>-0.77730730713143703</v>
      </c>
      <c r="S19" s="542">
        <v>1.2338291127411694E-3</v>
      </c>
      <c r="T19" s="335"/>
      <c r="U19" s="542">
        <v>-3.1850890645276353E-3</v>
      </c>
      <c r="V19" s="336">
        <v>0</v>
      </c>
    </row>
    <row r="20" spans="1:22" ht="15.6">
      <c r="A20" s="332" t="s">
        <v>115</v>
      </c>
      <c r="B20" s="332"/>
      <c r="C20" s="332"/>
      <c r="D20" s="278">
        <v>497.1</v>
      </c>
      <c r="E20" s="278">
        <v>15.6</v>
      </c>
      <c r="F20" s="278">
        <v>88.5</v>
      </c>
      <c r="G20" s="278"/>
      <c r="H20" s="278">
        <v>2.6</v>
      </c>
      <c r="I20" s="278"/>
      <c r="J20" s="278">
        <v>20.8</v>
      </c>
      <c r="K20" s="278">
        <v>158.80000000000001</v>
      </c>
      <c r="L20" s="278">
        <v>33.799999999999997</v>
      </c>
      <c r="M20" s="278">
        <v>23.4</v>
      </c>
      <c r="N20" s="278">
        <v>2.6</v>
      </c>
      <c r="O20" s="278"/>
      <c r="P20" s="278">
        <v>5.2</v>
      </c>
      <c r="Q20" s="278"/>
      <c r="R20" s="278">
        <v>15.6</v>
      </c>
      <c r="S20" s="278">
        <v>130.1</v>
      </c>
      <c r="T20" s="333"/>
      <c r="U20" s="278">
        <v>5.2</v>
      </c>
      <c r="V20" s="334"/>
    </row>
    <row r="21" spans="1:22" ht="15.6">
      <c r="A21" s="332" t="s">
        <v>116</v>
      </c>
      <c r="B21" s="332"/>
      <c r="C21" s="332"/>
      <c r="D21" s="293">
        <v>525.72572572572574</v>
      </c>
      <c r="E21" s="293">
        <v>26</v>
      </c>
      <c r="F21" s="293">
        <v>59.85985985985986</v>
      </c>
      <c r="G21" s="293">
        <v>0</v>
      </c>
      <c r="H21" s="293">
        <v>0</v>
      </c>
      <c r="I21" s="293">
        <v>0</v>
      </c>
      <c r="J21" s="293">
        <v>15.615615615615615</v>
      </c>
      <c r="K21" s="293">
        <v>145.74574574574575</v>
      </c>
      <c r="L21" s="293">
        <v>26.026026026026024</v>
      </c>
      <c r="M21" s="293">
        <v>18.218218218218219</v>
      </c>
      <c r="N21" s="293">
        <v>0</v>
      </c>
      <c r="O21" s="293">
        <v>0</v>
      </c>
      <c r="P21" s="293">
        <v>7.8078078078078077</v>
      </c>
      <c r="Q21" s="293">
        <v>0</v>
      </c>
      <c r="R21" s="293">
        <v>23.423423423423422</v>
      </c>
      <c r="S21" s="293">
        <v>203.00300300300299</v>
      </c>
      <c r="T21" s="337"/>
      <c r="U21" s="293">
        <v>13.013013013013012</v>
      </c>
      <c r="V21" s="338"/>
    </row>
    <row r="22" spans="1:2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2"/>
    </row>
  </sheetData>
  <mergeCells count="10">
    <mergeCell ref="A18:C18"/>
    <mergeCell ref="A19:C19"/>
    <mergeCell ref="A20:C20"/>
    <mergeCell ref="A21:C21"/>
    <mergeCell ref="A1:R1"/>
    <mergeCell ref="B2:R2"/>
    <mergeCell ref="A3:A4"/>
    <mergeCell ref="B3:B4"/>
    <mergeCell ref="C3:C4"/>
    <mergeCell ref="A17:B17"/>
  </mergeCells>
  <dataValidations count="1">
    <dataValidation operator="equal" allowBlank="1" showErrorMessage="1" sqref="C5:C16">
      <formula1>0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showZeros="0" tabSelected="1" workbookViewId="0">
      <selection activeCell="G18" sqref="G18"/>
    </sheetView>
  </sheetViews>
  <sheetFormatPr defaultRowHeight="13.2"/>
  <cols>
    <col min="1" max="1" width="18" customWidth="1"/>
    <col min="3" max="3" width="6.21875" customWidth="1"/>
    <col min="4" max="4" width="7.109375" customWidth="1"/>
    <col min="5" max="5" width="6.109375" customWidth="1"/>
    <col min="6" max="6" width="7.109375" customWidth="1"/>
    <col min="7" max="7" width="6.21875" customWidth="1"/>
    <col min="8" max="8" width="7.109375" customWidth="1"/>
    <col min="9" max="9" width="6.44140625" customWidth="1"/>
    <col min="10" max="10" width="7.109375" customWidth="1"/>
    <col min="11" max="11" width="6.33203125" customWidth="1"/>
    <col min="12" max="14" width="7.109375" customWidth="1"/>
    <col min="15" max="15" width="6.21875" customWidth="1"/>
    <col min="16" max="19" width="7.109375" customWidth="1"/>
    <col min="21" max="21" width="7.109375" customWidth="1"/>
  </cols>
  <sheetData>
    <row r="1" spans="1:22" ht="43.2" customHeight="1">
      <c r="A1" s="429" t="s">
        <v>140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</row>
    <row r="2" spans="1:22" ht="34.200000000000003" customHeight="1">
      <c r="A2" s="430" t="s">
        <v>63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2"/>
      <c r="P2" s="432"/>
      <c r="Q2" s="432"/>
      <c r="R2" s="432"/>
      <c r="S2" s="432"/>
      <c r="T2" s="432"/>
      <c r="U2" s="432"/>
      <c r="V2" s="432"/>
    </row>
    <row r="3" spans="1:22" ht="39" customHeight="1">
      <c r="A3" s="433" t="s">
        <v>141</v>
      </c>
      <c r="B3" s="434" t="s">
        <v>142</v>
      </c>
      <c r="C3" s="435" t="s">
        <v>143</v>
      </c>
      <c r="D3" s="435"/>
      <c r="E3" s="435" t="s">
        <v>144</v>
      </c>
      <c r="F3" s="435"/>
      <c r="G3" s="435" t="s">
        <v>145</v>
      </c>
      <c r="H3" s="435"/>
      <c r="I3" s="435" t="s">
        <v>146</v>
      </c>
      <c r="J3" s="435"/>
      <c r="K3" s="435" t="s">
        <v>147</v>
      </c>
      <c r="L3" s="435"/>
      <c r="M3" s="435" t="s">
        <v>189</v>
      </c>
      <c r="N3" s="435"/>
      <c r="O3" s="435" t="s">
        <v>188</v>
      </c>
      <c r="P3" s="435"/>
      <c r="Q3" s="435" t="s">
        <v>148</v>
      </c>
      <c r="R3" s="435"/>
      <c r="S3" s="435"/>
      <c r="T3" s="435"/>
      <c r="U3" s="435" t="s">
        <v>149</v>
      </c>
      <c r="V3" s="435"/>
    </row>
    <row r="4" spans="1:22" ht="28.8" customHeight="1">
      <c r="A4" s="433"/>
      <c r="B4" s="434"/>
      <c r="C4" s="436" t="s">
        <v>51</v>
      </c>
      <c r="D4" s="437" t="s">
        <v>150</v>
      </c>
      <c r="E4" s="436" t="s">
        <v>51</v>
      </c>
      <c r="F4" s="437" t="s">
        <v>150</v>
      </c>
      <c r="G4" s="438" t="s">
        <v>51</v>
      </c>
      <c r="H4" s="434" t="s">
        <v>150</v>
      </c>
      <c r="I4" s="436" t="s">
        <v>51</v>
      </c>
      <c r="J4" s="437" t="s">
        <v>150</v>
      </c>
      <c r="K4" s="436" t="s">
        <v>51</v>
      </c>
      <c r="L4" s="437" t="s">
        <v>150</v>
      </c>
      <c r="M4" s="436" t="s">
        <v>51</v>
      </c>
      <c r="N4" s="437" t="s">
        <v>150</v>
      </c>
      <c r="O4" s="436" t="s">
        <v>51</v>
      </c>
      <c r="P4" s="437" t="s">
        <v>150</v>
      </c>
      <c r="Q4" s="439" t="s">
        <v>51</v>
      </c>
      <c r="R4" s="437" t="s">
        <v>150</v>
      </c>
      <c r="S4" s="437" t="s">
        <v>151</v>
      </c>
      <c r="T4" s="437"/>
      <c r="U4" s="439" t="s">
        <v>51</v>
      </c>
      <c r="V4" s="437" t="s">
        <v>150</v>
      </c>
    </row>
    <row r="5" spans="1:22" ht="23.4" customHeight="1">
      <c r="A5" s="433"/>
      <c r="B5" s="434"/>
      <c r="C5" s="436"/>
      <c r="D5" s="437"/>
      <c r="E5" s="436"/>
      <c r="F5" s="437"/>
      <c r="G5" s="438"/>
      <c r="H5" s="434"/>
      <c r="I5" s="436"/>
      <c r="J5" s="437"/>
      <c r="K5" s="436"/>
      <c r="L5" s="437"/>
      <c r="M5" s="436"/>
      <c r="N5" s="437"/>
      <c r="O5" s="436"/>
      <c r="P5" s="437"/>
      <c r="Q5" s="439"/>
      <c r="R5" s="437"/>
      <c r="S5" s="440" t="s">
        <v>51</v>
      </c>
      <c r="T5" s="441" t="s">
        <v>152</v>
      </c>
      <c r="U5" s="439"/>
      <c r="V5" s="437"/>
    </row>
    <row r="6" spans="1:22" ht="15.6">
      <c r="A6" s="442" t="s">
        <v>153</v>
      </c>
      <c r="B6" s="366">
        <v>34553.5</v>
      </c>
      <c r="C6" s="443">
        <v>20</v>
      </c>
      <c r="D6" s="444">
        <v>176.07478258352987</v>
      </c>
      <c r="E6" s="443">
        <v>0</v>
      </c>
      <c r="F6" s="444">
        <v>0</v>
      </c>
      <c r="G6" s="443">
        <v>0</v>
      </c>
      <c r="H6" s="444">
        <v>0</v>
      </c>
      <c r="I6" s="443">
        <v>0</v>
      </c>
      <c r="J6" s="444">
        <v>0</v>
      </c>
      <c r="K6" s="443">
        <v>2</v>
      </c>
      <c r="L6" s="444">
        <v>17.607478258352987</v>
      </c>
      <c r="M6" s="443">
        <v>5</v>
      </c>
      <c r="N6" s="444">
        <v>44.018695645882467</v>
      </c>
      <c r="O6" s="443">
        <v>0</v>
      </c>
      <c r="P6" s="444">
        <v>0</v>
      </c>
      <c r="Q6" s="443">
        <v>9</v>
      </c>
      <c r="R6" s="444">
        <v>79.233652162588456</v>
      </c>
      <c r="S6" s="443">
        <v>2</v>
      </c>
      <c r="T6" s="444">
        <v>17.607478258352987</v>
      </c>
      <c r="U6" s="445">
        <v>4</v>
      </c>
      <c r="V6" s="444">
        <v>35.214956516705975</v>
      </c>
    </row>
    <row r="7" spans="1:22" ht="15.6">
      <c r="A7" s="446" t="s">
        <v>154</v>
      </c>
      <c r="B7" s="366">
        <v>8055</v>
      </c>
      <c r="C7" s="443">
        <v>3</v>
      </c>
      <c r="D7" s="444">
        <v>113.29608938547486</v>
      </c>
      <c r="E7" s="443">
        <v>0</v>
      </c>
      <c r="F7" s="444">
        <v>0</v>
      </c>
      <c r="G7" s="443">
        <v>0</v>
      </c>
      <c r="H7" s="444">
        <v>0</v>
      </c>
      <c r="I7" s="443">
        <v>0</v>
      </c>
      <c r="J7" s="444">
        <v>0</v>
      </c>
      <c r="K7" s="443">
        <v>1</v>
      </c>
      <c r="L7" s="444">
        <v>37.765363128491614</v>
      </c>
      <c r="M7" s="443">
        <v>0</v>
      </c>
      <c r="N7" s="444">
        <v>0</v>
      </c>
      <c r="O7" s="443">
        <v>0</v>
      </c>
      <c r="P7" s="444">
        <v>0</v>
      </c>
      <c r="Q7" s="443">
        <v>1</v>
      </c>
      <c r="R7" s="444">
        <v>37.765363128491614</v>
      </c>
      <c r="S7" s="443">
        <v>1</v>
      </c>
      <c r="T7" s="444">
        <v>37.765363128491614</v>
      </c>
      <c r="U7" s="445">
        <v>1</v>
      </c>
      <c r="V7" s="444">
        <v>37.765363128491614</v>
      </c>
    </row>
    <row r="8" spans="1:22" ht="15.6">
      <c r="A8" s="446" t="s">
        <v>155</v>
      </c>
      <c r="B8" s="366">
        <v>12397</v>
      </c>
      <c r="C8" s="443">
        <v>6</v>
      </c>
      <c r="D8" s="444">
        <v>147.22916834718077</v>
      </c>
      <c r="E8" s="443">
        <v>0</v>
      </c>
      <c r="F8" s="444">
        <v>0</v>
      </c>
      <c r="G8" s="443">
        <v>0</v>
      </c>
      <c r="H8" s="444">
        <v>0</v>
      </c>
      <c r="I8" s="443">
        <v>0</v>
      </c>
      <c r="J8" s="444">
        <v>0</v>
      </c>
      <c r="K8" s="443">
        <v>0</v>
      </c>
      <c r="L8" s="444">
        <v>0</v>
      </c>
      <c r="M8" s="443">
        <v>1</v>
      </c>
      <c r="N8" s="444">
        <v>24.538194724530126</v>
      </c>
      <c r="O8" s="443">
        <v>0</v>
      </c>
      <c r="P8" s="444">
        <v>0</v>
      </c>
      <c r="Q8" s="443">
        <v>1</v>
      </c>
      <c r="R8" s="444">
        <v>24.538194724530126</v>
      </c>
      <c r="S8" s="443">
        <v>1</v>
      </c>
      <c r="T8" s="444">
        <v>24.538194724530126</v>
      </c>
      <c r="U8" s="445">
        <v>4</v>
      </c>
      <c r="V8" s="444">
        <v>98.152778898120502</v>
      </c>
    </row>
    <row r="9" spans="1:22" ht="15.6">
      <c r="A9" s="446" t="s">
        <v>156</v>
      </c>
      <c r="B9" s="366">
        <v>13688</v>
      </c>
      <c r="C9" s="443">
        <v>8</v>
      </c>
      <c r="D9" s="444">
        <v>177.79076563413207</v>
      </c>
      <c r="E9" s="443">
        <v>1</v>
      </c>
      <c r="F9" s="444">
        <v>22.223845704266509</v>
      </c>
      <c r="G9" s="443">
        <v>1</v>
      </c>
      <c r="H9" s="444">
        <v>22.223845704266509</v>
      </c>
      <c r="I9" s="443">
        <v>1</v>
      </c>
      <c r="J9" s="444">
        <v>22.223845704266509</v>
      </c>
      <c r="K9" s="443">
        <v>1</v>
      </c>
      <c r="L9" s="444">
        <v>22.223845704266509</v>
      </c>
      <c r="M9" s="443">
        <v>2</v>
      </c>
      <c r="N9" s="444">
        <v>44.447691408533018</v>
      </c>
      <c r="O9" s="443">
        <v>0</v>
      </c>
      <c r="P9" s="444">
        <v>0</v>
      </c>
      <c r="Q9" s="443">
        <v>1</v>
      </c>
      <c r="R9" s="444">
        <v>22.223845704266509</v>
      </c>
      <c r="S9" s="443">
        <v>0</v>
      </c>
      <c r="T9" s="444">
        <v>0</v>
      </c>
      <c r="U9" s="445">
        <v>2</v>
      </c>
      <c r="V9" s="444">
        <v>44.447691408533018</v>
      </c>
    </row>
    <row r="10" spans="1:22" ht="15.6">
      <c r="A10" s="446" t="s">
        <v>157</v>
      </c>
      <c r="B10" s="366">
        <v>14141</v>
      </c>
      <c r="C10" s="443">
        <v>5</v>
      </c>
      <c r="D10" s="444">
        <v>107.55957853051409</v>
      </c>
      <c r="E10" s="443">
        <v>0</v>
      </c>
      <c r="F10" s="444">
        <v>0</v>
      </c>
      <c r="G10" s="443">
        <v>0</v>
      </c>
      <c r="H10" s="444">
        <v>0</v>
      </c>
      <c r="I10" s="443">
        <v>0</v>
      </c>
      <c r="J10" s="444">
        <v>0</v>
      </c>
      <c r="K10" s="443">
        <v>1</v>
      </c>
      <c r="L10" s="444">
        <v>21.511915706102819</v>
      </c>
      <c r="M10" s="443">
        <v>2</v>
      </c>
      <c r="N10" s="444">
        <v>43.023831412205638</v>
      </c>
      <c r="O10" s="443">
        <v>0</v>
      </c>
      <c r="P10" s="444">
        <v>0</v>
      </c>
      <c r="Q10" s="443">
        <v>0</v>
      </c>
      <c r="R10" s="444">
        <v>0</v>
      </c>
      <c r="S10" s="443">
        <v>0</v>
      </c>
      <c r="T10" s="444">
        <v>0</v>
      </c>
      <c r="U10" s="445">
        <v>2</v>
      </c>
      <c r="V10" s="444">
        <v>43.023831412205638</v>
      </c>
    </row>
    <row r="11" spans="1:22" ht="15.6">
      <c r="A11" s="446" t="s">
        <v>158</v>
      </c>
      <c r="B11" s="366">
        <v>11768</v>
      </c>
      <c r="C11" s="443">
        <v>4</v>
      </c>
      <c r="D11" s="444">
        <v>103.39904826648538</v>
      </c>
      <c r="E11" s="443">
        <v>1</v>
      </c>
      <c r="F11" s="444">
        <v>25.849762066621345</v>
      </c>
      <c r="G11" s="443">
        <v>1</v>
      </c>
      <c r="H11" s="444">
        <v>25.849762066621345</v>
      </c>
      <c r="I11" s="443">
        <v>0</v>
      </c>
      <c r="J11" s="444">
        <v>0</v>
      </c>
      <c r="K11" s="443">
        <v>0</v>
      </c>
      <c r="L11" s="444">
        <v>0</v>
      </c>
      <c r="M11" s="443">
        <v>1</v>
      </c>
      <c r="N11" s="444">
        <v>25.849762066621345</v>
      </c>
      <c r="O11" s="443">
        <v>0</v>
      </c>
      <c r="P11" s="444">
        <v>0</v>
      </c>
      <c r="Q11" s="443">
        <v>0</v>
      </c>
      <c r="R11" s="444">
        <v>0</v>
      </c>
      <c r="S11" s="443">
        <v>0</v>
      </c>
      <c r="T11" s="444">
        <v>0</v>
      </c>
      <c r="U11" s="445">
        <v>2</v>
      </c>
      <c r="V11" s="444">
        <v>51.69952413324269</v>
      </c>
    </row>
    <row r="12" spans="1:22" ht="15.6">
      <c r="A12" s="446" t="s">
        <v>159</v>
      </c>
      <c r="B12" s="366">
        <v>19626</v>
      </c>
      <c r="C12" s="443">
        <v>20</v>
      </c>
      <c r="D12" s="444">
        <v>309.99694283093851</v>
      </c>
      <c r="E12" s="443">
        <v>4</v>
      </c>
      <c r="F12" s="444">
        <v>61.999388566187704</v>
      </c>
      <c r="G12" s="443">
        <v>4</v>
      </c>
      <c r="H12" s="444">
        <v>61.999388566187704</v>
      </c>
      <c r="I12" s="443">
        <v>0</v>
      </c>
      <c r="J12" s="444">
        <v>0</v>
      </c>
      <c r="K12" s="443">
        <v>3</v>
      </c>
      <c r="L12" s="444">
        <v>46.499541424640782</v>
      </c>
      <c r="M12" s="443">
        <v>2</v>
      </c>
      <c r="N12" s="444">
        <v>30.999694283093852</v>
      </c>
      <c r="O12" s="443">
        <v>1</v>
      </c>
      <c r="P12" s="444">
        <v>15.499847141546926</v>
      </c>
      <c r="Q12" s="443">
        <v>2</v>
      </c>
      <c r="R12" s="444">
        <v>30.999694283093852</v>
      </c>
      <c r="S12" s="443">
        <v>2</v>
      </c>
      <c r="T12" s="444">
        <v>30.999694283093852</v>
      </c>
      <c r="U12" s="445">
        <v>8</v>
      </c>
      <c r="V12" s="444">
        <v>123.99877713237541</v>
      </c>
    </row>
    <row r="13" spans="1:22" ht="15.6">
      <c r="A13" s="446" t="s">
        <v>160</v>
      </c>
      <c r="B13" s="366">
        <v>14590</v>
      </c>
      <c r="C13" s="443">
        <v>10</v>
      </c>
      <c r="D13" s="444">
        <v>208.49897189856065</v>
      </c>
      <c r="E13" s="443">
        <v>1</v>
      </c>
      <c r="F13" s="444">
        <v>20.849897189856065</v>
      </c>
      <c r="G13" s="443">
        <v>1</v>
      </c>
      <c r="H13" s="444">
        <v>20.849897189856065</v>
      </c>
      <c r="I13" s="443">
        <v>0</v>
      </c>
      <c r="J13" s="444">
        <v>0</v>
      </c>
      <c r="K13" s="443">
        <v>1</v>
      </c>
      <c r="L13" s="444">
        <v>20.849897189856065</v>
      </c>
      <c r="M13" s="443">
        <v>2</v>
      </c>
      <c r="N13" s="444">
        <v>41.699794379712131</v>
      </c>
      <c r="O13" s="443">
        <v>0</v>
      </c>
      <c r="P13" s="444">
        <v>0</v>
      </c>
      <c r="Q13" s="443">
        <v>2</v>
      </c>
      <c r="R13" s="444">
        <v>41.699794379712131</v>
      </c>
      <c r="S13" s="443">
        <v>1</v>
      </c>
      <c r="T13" s="444">
        <v>20.849897189856065</v>
      </c>
      <c r="U13" s="445">
        <v>4</v>
      </c>
      <c r="V13" s="444">
        <v>83.399588759424262</v>
      </c>
    </row>
    <row r="14" spans="1:22" ht="15.6">
      <c r="A14" s="446" t="s">
        <v>161</v>
      </c>
      <c r="B14" s="366">
        <v>16119</v>
      </c>
      <c r="C14" s="443">
        <v>15</v>
      </c>
      <c r="D14" s="444">
        <v>283.08207705192626</v>
      </c>
      <c r="E14" s="443">
        <v>1</v>
      </c>
      <c r="F14" s="444">
        <v>18.872138470128419</v>
      </c>
      <c r="G14" s="443">
        <v>1</v>
      </c>
      <c r="H14" s="444">
        <v>18.872138470128419</v>
      </c>
      <c r="I14" s="443">
        <v>0</v>
      </c>
      <c r="J14" s="444">
        <v>0</v>
      </c>
      <c r="K14" s="443">
        <v>3</v>
      </c>
      <c r="L14" s="444">
        <v>56.616415410385251</v>
      </c>
      <c r="M14" s="443">
        <v>2</v>
      </c>
      <c r="N14" s="444">
        <v>37.744276940256839</v>
      </c>
      <c r="O14" s="443">
        <v>0</v>
      </c>
      <c r="P14" s="444">
        <v>0</v>
      </c>
      <c r="Q14" s="443">
        <v>0</v>
      </c>
      <c r="R14" s="444">
        <v>0</v>
      </c>
      <c r="S14" s="443">
        <v>0</v>
      </c>
      <c r="T14" s="444">
        <v>0</v>
      </c>
      <c r="U14" s="445">
        <v>9</v>
      </c>
      <c r="V14" s="444">
        <v>169.84924623115577</v>
      </c>
    </row>
    <row r="15" spans="1:22" ht="15.6">
      <c r="A15" s="446" t="s">
        <v>162</v>
      </c>
      <c r="B15" s="366">
        <v>10751</v>
      </c>
      <c r="C15" s="443">
        <v>4</v>
      </c>
      <c r="D15" s="444">
        <v>113.18016928657798</v>
      </c>
      <c r="E15" s="443">
        <v>0</v>
      </c>
      <c r="F15" s="444">
        <v>0</v>
      </c>
      <c r="G15" s="443">
        <v>0</v>
      </c>
      <c r="H15" s="444">
        <v>0</v>
      </c>
      <c r="I15" s="443">
        <v>0</v>
      </c>
      <c r="J15" s="444">
        <v>0</v>
      </c>
      <c r="K15" s="443">
        <v>0</v>
      </c>
      <c r="L15" s="444">
        <v>0</v>
      </c>
      <c r="M15" s="443">
        <v>2</v>
      </c>
      <c r="N15" s="444">
        <v>56.590084643288989</v>
      </c>
      <c r="O15" s="443">
        <v>0</v>
      </c>
      <c r="P15" s="444">
        <v>0</v>
      </c>
      <c r="Q15" s="443">
        <v>1</v>
      </c>
      <c r="R15" s="444">
        <v>28.295042321644495</v>
      </c>
      <c r="S15" s="443">
        <v>1</v>
      </c>
      <c r="T15" s="444">
        <v>28.295042321644495</v>
      </c>
      <c r="U15" s="445">
        <v>1</v>
      </c>
      <c r="V15" s="444">
        <v>28.295042321644495</v>
      </c>
    </row>
    <row r="16" spans="1:22" ht="29.4" customHeight="1">
      <c r="A16" s="447" t="s">
        <v>163</v>
      </c>
      <c r="B16" s="373">
        <v>156535</v>
      </c>
      <c r="C16" s="448">
        <v>95</v>
      </c>
      <c r="D16" s="449">
        <v>184.61685884945857</v>
      </c>
      <c r="E16" s="448">
        <v>8</v>
      </c>
      <c r="F16" s="449">
        <v>15.546682850480721</v>
      </c>
      <c r="G16" s="448">
        <v>8</v>
      </c>
      <c r="H16" s="449">
        <v>15.546682850480721</v>
      </c>
      <c r="I16" s="448">
        <v>1</v>
      </c>
      <c r="J16" s="449">
        <v>1.9433353563100901</v>
      </c>
      <c r="K16" s="448">
        <v>12</v>
      </c>
      <c r="L16" s="449">
        <v>23.320024275721085</v>
      </c>
      <c r="M16" s="448">
        <v>19</v>
      </c>
      <c r="N16" s="449">
        <v>36.923371769891716</v>
      </c>
      <c r="O16" s="448">
        <v>1</v>
      </c>
      <c r="P16" s="449">
        <v>1.9433353563100901</v>
      </c>
      <c r="Q16" s="448">
        <v>17</v>
      </c>
      <c r="R16" s="449">
        <v>33.036701057271536</v>
      </c>
      <c r="S16" s="448">
        <v>8</v>
      </c>
      <c r="T16" s="449">
        <v>15.546682850480721</v>
      </c>
      <c r="U16" s="448">
        <v>37</v>
      </c>
      <c r="V16" s="449">
        <v>71.903408183473346</v>
      </c>
    </row>
    <row r="17" spans="1:22" ht="22.8" customHeight="1">
      <c r="A17" s="450" t="s">
        <v>164</v>
      </c>
      <c r="B17" s="366">
        <v>64533</v>
      </c>
      <c r="C17" s="443">
        <v>24</v>
      </c>
      <c r="D17" s="444">
        <v>113.13281576867649</v>
      </c>
      <c r="E17" s="451">
        <v>1</v>
      </c>
      <c r="F17" s="444">
        <v>4.7138673236948536</v>
      </c>
      <c r="G17" s="451">
        <v>1</v>
      </c>
      <c r="H17" s="444">
        <v>4.7138673236948536</v>
      </c>
      <c r="I17" s="451">
        <v>0</v>
      </c>
      <c r="J17" s="444">
        <v>0</v>
      </c>
      <c r="K17" s="451">
        <v>1</v>
      </c>
      <c r="L17" s="444">
        <v>4.7138673236948536</v>
      </c>
      <c r="M17" s="451">
        <v>5</v>
      </c>
      <c r="N17" s="444">
        <v>23.569336618474267</v>
      </c>
      <c r="O17" s="451">
        <v>2</v>
      </c>
      <c r="P17" s="444">
        <v>9.4277346473897072</v>
      </c>
      <c r="Q17" s="451">
        <v>9</v>
      </c>
      <c r="R17" s="444">
        <v>42.424805913253678</v>
      </c>
      <c r="S17" s="451">
        <v>6</v>
      </c>
      <c r="T17" s="444">
        <v>28.283203942169123</v>
      </c>
      <c r="U17" s="445">
        <v>6</v>
      </c>
      <c r="V17" s="444">
        <v>28.283203942169123</v>
      </c>
    </row>
    <row r="18" spans="1:22" ht="38.4" customHeight="1">
      <c r="A18" s="452" t="s">
        <v>165</v>
      </c>
      <c r="B18" s="453">
        <v>221067</v>
      </c>
      <c r="C18" s="454">
        <v>119</v>
      </c>
      <c r="D18" s="449">
        <v>163.75035622684524</v>
      </c>
      <c r="E18" s="454">
        <v>9</v>
      </c>
      <c r="F18" s="449">
        <v>12.384480723038717</v>
      </c>
      <c r="G18" s="454">
        <v>9</v>
      </c>
      <c r="H18" s="449">
        <v>12.384480723038717</v>
      </c>
      <c r="I18" s="454">
        <v>1</v>
      </c>
      <c r="J18" s="449">
        <v>1.3760534136709686</v>
      </c>
      <c r="K18" s="454">
        <v>13</v>
      </c>
      <c r="L18" s="449">
        <v>17.88869437772259</v>
      </c>
      <c r="M18" s="454">
        <v>24</v>
      </c>
      <c r="N18" s="449">
        <v>33.02528192810324</v>
      </c>
      <c r="O18" s="454">
        <v>3</v>
      </c>
      <c r="P18" s="449">
        <v>4.128160241012905</v>
      </c>
      <c r="Q18" s="454">
        <v>26</v>
      </c>
      <c r="R18" s="449">
        <v>35.77738875544518</v>
      </c>
      <c r="S18" s="454">
        <v>14</v>
      </c>
      <c r="T18" s="449">
        <v>19.264747791393557</v>
      </c>
      <c r="U18" s="455">
        <v>43</v>
      </c>
      <c r="V18" s="449">
        <v>59.17029678785164</v>
      </c>
    </row>
    <row r="19" spans="1:22" ht="29.4" customHeight="1">
      <c r="A19" s="456" t="s">
        <v>166</v>
      </c>
      <c r="B19" s="456"/>
      <c r="C19" s="457">
        <v>1</v>
      </c>
      <c r="D19" s="458"/>
      <c r="E19" s="459">
        <v>7.5630252100840331E-2</v>
      </c>
      <c r="F19" s="458"/>
      <c r="G19" s="460" t="s">
        <v>167</v>
      </c>
      <c r="H19" s="461"/>
      <c r="I19" s="459">
        <v>8.4033613445378148E-3</v>
      </c>
      <c r="J19" s="462"/>
      <c r="K19" s="459">
        <v>0.1092436974789916</v>
      </c>
      <c r="L19" s="462"/>
      <c r="M19" s="459">
        <v>0.20168067226890757</v>
      </c>
      <c r="N19" s="462"/>
      <c r="O19" s="459">
        <v>2.5210084033613446E-2</v>
      </c>
      <c r="P19" s="463"/>
      <c r="Q19" s="464">
        <v>0.21848739495798319</v>
      </c>
      <c r="R19" s="465"/>
      <c r="S19" s="466" t="s">
        <v>168</v>
      </c>
      <c r="T19" s="467"/>
      <c r="U19" s="468">
        <v>0.36134453781512604</v>
      </c>
      <c r="V19" s="469"/>
    </row>
    <row r="20" spans="1:22" ht="15.6">
      <c r="A20" s="470" t="s">
        <v>169</v>
      </c>
      <c r="B20" s="471"/>
      <c r="C20" s="472">
        <v>116</v>
      </c>
      <c r="D20" s="473">
        <v>159.30000000000001</v>
      </c>
      <c r="E20" s="472">
        <v>8</v>
      </c>
      <c r="F20" s="473">
        <v>11</v>
      </c>
      <c r="G20" s="472">
        <v>8</v>
      </c>
      <c r="H20" s="473">
        <v>11</v>
      </c>
      <c r="I20" s="472">
        <v>2</v>
      </c>
      <c r="J20" s="474">
        <v>2.7</v>
      </c>
      <c r="K20" s="472">
        <v>16</v>
      </c>
      <c r="L20" s="473">
        <v>22</v>
      </c>
      <c r="M20" s="472">
        <v>36</v>
      </c>
      <c r="N20" s="473">
        <v>49.4</v>
      </c>
      <c r="O20" s="472">
        <v>4</v>
      </c>
      <c r="P20" s="473">
        <v>5.5</v>
      </c>
      <c r="Q20" s="472">
        <v>20</v>
      </c>
      <c r="R20" s="475">
        <v>27.5</v>
      </c>
      <c r="S20" s="472">
        <v>17</v>
      </c>
      <c r="T20" s="475">
        <v>23.3</v>
      </c>
      <c r="U20" s="476">
        <v>30</v>
      </c>
      <c r="V20" s="473">
        <v>41.2</v>
      </c>
    </row>
    <row r="21" spans="1:22" ht="32.4" customHeight="1">
      <c r="A21" s="477" t="s">
        <v>170</v>
      </c>
      <c r="B21" s="477"/>
      <c r="C21" s="478">
        <v>3</v>
      </c>
      <c r="D21" s="479">
        <v>2.7936950576555208E-2</v>
      </c>
      <c r="E21" s="478">
        <v>1</v>
      </c>
      <c r="F21" s="479">
        <v>0.12586188391261066</v>
      </c>
      <c r="G21" s="478">
        <v>1</v>
      </c>
      <c r="H21" s="479">
        <v>0.12586188391261066</v>
      </c>
      <c r="I21" s="478">
        <v>-1</v>
      </c>
      <c r="J21" s="479">
        <v>-0.49035058752927096</v>
      </c>
      <c r="K21" s="478">
        <v>-3</v>
      </c>
      <c r="L21" s="479">
        <v>-0.18687752828533677</v>
      </c>
      <c r="M21" s="478">
        <v>-12</v>
      </c>
      <c r="N21" s="479">
        <v>-0.33147202574689794</v>
      </c>
      <c r="O21" s="478">
        <v>-1</v>
      </c>
      <c r="P21" s="479">
        <v>-0.24942541072492641</v>
      </c>
      <c r="Q21" s="478">
        <v>6</v>
      </c>
      <c r="R21" s="479">
        <v>0.30099595474346108</v>
      </c>
      <c r="S21" s="478">
        <v>-3</v>
      </c>
      <c r="T21" s="479">
        <v>-0.17318679006894611</v>
      </c>
      <c r="U21" s="478">
        <v>13</v>
      </c>
      <c r="V21" s="479">
        <v>0.43617225213232125</v>
      </c>
    </row>
    <row r="22" spans="1:22">
      <c r="A22" s="480" t="s">
        <v>171</v>
      </c>
      <c r="B22" s="481"/>
      <c r="C22" s="482">
        <v>77</v>
      </c>
      <c r="D22" s="483">
        <v>107.36085106187934</v>
      </c>
      <c r="E22" s="482">
        <v>8</v>
      </c>
      <c r="F22" s="483">
        <v>11.154374136299154</v>
      </c>
      <c r="G22" s="482">
        <v>7</v>
      </c>
      <c r="H22" s="483">
        <v>9.7600773692617597</v>
      </c>
      <c r="I22" s="482">
        <v>1</v>
      </c>
      <c r="J22" s="484">
        <v>1.3942967670373942</v>
      </c>
      <c r="K22" s="482">
        <v>9</v>
      </c>
      <c r="L22" s="483">
        <v>12.548670903336548</v>
      </c>
      <c r="M22" s="482">
        <v>24</v>
      </c>
      <c r="N22" s="483">
        <v>33.463122408897469</v>
      </c>
      <c r="O22" s="482">
        <v>1</v>
      </c>
      <c r="P22" s="483">
        <v>1.3942967670373942</v>
      </c>
      <c r="Q22" s="482">
        <v>16</v>
      </c>
      <c r="R22" s="485">
        <v>22.308748272598308</v>
      </c>
      <c r="S22" s="482">
        <v>10</v>
      </c>
      <c r="T22" s="485">
        <v>13.942967670373942</v>
      </c>
      <c r="U22" s="486">
        <v>18</v>
      </c>
      <c r="V22" s="483">
        <v>25.097341806673096</v>
      </c>
    </row>
    <row r="23" spans="1:22" ht="13.8">
      <c r="A23" s="487" t="s">
        <v>172</v>
      </c>
      <c r="B23" s="488"/>
      <c r="C23" s="489">
        <v>101</v>
      </c>
      <c r="D23" s="473">
        <v>140.79686916433906</v>
      </c>
      <c r="E23" s="490">
        <v>16</v>
      </c>
      <c r="F23" s="473">
        <v>22.304454521083418</v>
      </c>
      <c r="G23" s="491">
        <v>9</v>
      </c>
      <c r="H23" s="473">
        <v>12.546255668109422</v>
      </c>
      <c r="I23" s="490">
        <v>2</v>
      </c>
      <c r="J23" s="474">
        <v>2.7880568151354272</v>
      </c>
      <c r="K23" s="490">
        <v>9</v>
      </c>
      <c r="L23" s="473">
        <v>12.546255668109422</v>
      </c>
      <c r="M23" s="490">
        <v>30</v>
      </c>
      <c r="N23" s="473">
        <v>41.820852227031409</v>
      </c>
      <c r="O23" s="490">
        <v>4</v>
      </c>
      <c r="P23" s="473">
        <v>5.5761136302708545</v>
      </c>
      <c r="Q23" s="492">
        <v>15</v>
      </c>
      <c r="R23" s="475">
        <v>20.910426113515705</v>
      </c>
      <c r="S23" s="490">
        <v>8</v>
      </c>
      <c r="T23" s="493">
        <v>11.152227260541709</v>
      </c>
      <c r="U23" s="494">
        <v>25</v>
      </c>
      <c r="V23" s="473">
        <v>34.850710189192839</v>
      </c>
    </row>
    <row r="24" spans="1:22" ht="13.8">
      <c r="A24" s="495" t="s">
        <v>173</v>
      </c>
      <c r="B24" s="496"/>
      <c r="C24" s="497">
        <v>94</v>
      </c>
      <c r="D24" s="475">
        <v>131.66617935181753</v>
      </c>
      <c r="E24" s="490">
        <v>9</v>
      </c>
      <c r="F24" s="475">
        <v>12.606336320918698</v>
      </c>
      <c r="G24" s="498">
        <v>8</v>
      </c>
      <c r="H24" s="499">
        <v>11.205632285261066</v>
      </c>
      <c r="I24" s="490">
        <v>2</v>
      </c>
      <c r="J24" s="499">
        <v>2.8014080713152665</v>
      </c>
      <c r="K24" s="490">
        <v>7</v>
      </c>
      <c r="L24" s="475">
        <v>9.8049282496034333</v>
      </c>
      <c r="M24" s="490">
        <v>26</v>
      </c>
      <c r="N24" s="475">
        <v>36.418304927098468</v>
      </c>
      <c r="O24" s="490">
        <v>3</v>
      </c>
      <c r="P24" s="500">
        <v>4.2021121069728995</v>
      </c>
      <c r="Q24" s="501">
        <v>25</v>
      </c>
      <c r="R24" s="500">
        <v>35.017600891440829</v>
      </c>
      <c r="S24" s="502">
        <v>13</v>
      </c>
      <c r="T24" s="500">
        <v>18.209152463549234</v>
      </c>
      <c r="U24" s="494">
        <v>22</v>
      </c>
      <c r="V24" s="475">
        <v>30.815488784467931</v>
      </c>
    </row>
    <row r="25" spans="1:22" ht="13.8">
      <c r="A25" s="503" t="s">
        <v>174</v>
      </c>
      <c r="B25" s="504"/>
      <c r="C25" s="505">
        <v>108</v>
      </c>
      <c r="D25" s="493">
        <v>151.64807620002506</v>
      </c>
      <c r="E25" s="505">
        <v>11</v>
      </c>
      <c r="F25" s="493">
        <v>15.445637390743293</v>
      </c>
      <c r="G25" s="505">
        <v>9</v>
      </c>
      <c r="H25" s="493">
        <v>12.637339683335421</v>
      </c>
      <c r="I25" s="505">
        <v>4</v>
      </c>
      <c r="J25" s="493">
        <v>5.6165954148157429</v>
      </c>
      <c r="K25" s="505">
        <v>11</v>
      </c>
      <c r="L25" s="493">
        <v>15.445637390743293</v>
      </c>
      <c r="M25" s="505">
        <v>31</v>
      </c>
      <c r="N25" s="493">
        <v>43.528614464822006</v>
      </c>
      <c r="O25" s="505">
        <v>4</v>
      </c>
      <c r="P25" s="493">
        <v>5.6165954148157429</v>
      </c>
      <c r="Q25" s="505">
        <v>23</v>
      </c>
      <c r="R25" s="493">
        <v>32.295423635190524</v>
      </c>
      <c r="S25" s="505">
        <v>10</v>
      </c>
      <c r="T25" s="493">
        <v>14.041488537039356</v>
      </c>
      <c r="U25" s="505">
        <v>24</v>
      </c>
      <c r="V25" s="493">
        <v>33.699572488894461</v>
      </c>
    </row>
    <row r="26" spans="1:22" ht="13.8">
      <c r="A26" s="506"/>
      <c r="B26" s="506"/>
      <c r="C26" s="507"/>
      <c r="D26" s="507"/>
      <c r="E26" s="507"/>
      <c r="F26" s="507"/>
      <c r="G26" s="507"/>
      <c r="H26" s="507"/>
      <c r="I26" s="507"/>
      <c r="J26" s="507"/>
      <c r="K26" s="507"/>
      <c r="L26" s="508"/>
      <c r="M26" s="508"/>
      <c r="N26" s="508"/>
      <c r="O26" s="508"/>
      <c r="P26" s="508"/>
      <c r="Q26" s="508"/>
      <c r="R26" s="508"/>
      <c r="S26" s="508"/>
      <c r="T26" s="509"/>
      <c r="U26" s="508"/>
      <c r="V26" s="510"/>
    </row>
  </sheetData>
  <mergeCells count="42">
    <mergeCell ref="A23:B23"/>
    <mergeCell ref="A24:B24"/>
    <mergeCell ref="A25:B25"/>
    <mergeCell ref="A26:K26"/>
    <mergeCell ref="A19:B19"/>
    <mergeCell ref="G19:H19"/>
    <mergeCell ref="S19:T19"/>
    <mergeCell ref="A20:B20"/>
    <mergeCell ref="A21:B21"/>
    <mergeCell ref="A22:B22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V1"/>
    <mergeCell ref="A2:N2"/>
    <mergeCell ref="A3:A5"/>
    <mergeCell ref="B3:B5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Zeros="0" workbookViewId="0">
      <selection activeCell="D18" sqref="D18"/>
    </sheetView>
  </sheetViews>
  <sheetFormatPr defaultRowHeight="13.2"/>
  <cols>
    <col min="1" max="1" width="18.44140625" customWidth="1"/>
    <col min="3" max="19" width="6.5546875" customWidth="1"/>
    <col min="20" max="20" width="7.88671875" customWidth="1"/>
    <col min="21" max="21" width="7.44140625" customWidth="1"/>
  </cols>
  <sheetData>
    <row r="1" spans="1:22" ht="46.2" customHeight="1">
      <c r="A1" s="511" t="s">
        <v>175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  <c r="U1" s="511"/>
      <c r="V1" s="511"/>
    </row>
    <row r="2" spans="1:22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3"/>
    </row>
    <row r="3" spans="1:22" ht="50.4" customHeight="1">
      <c r="A3" s="433" t="s">
        <v>141</v>
      </c>
      <c r="B3" s="433" t="s">
        <v>176</v>
      </c>
      <c r="C3" s="435" t="s">
        <v>143</v>
      </c>
      <c r="D3" s="435"/>
      <c r="E3" s="435" t="s">
        <v>191</v>
      </c>
      <c r="F3" s="435"/>
      <c r="G3" s="435" t="s">
        <v>145</v>
      </c>
      <c r="H3" s="435"/>
      <c r="I3" s="435" t="s">
        <v>146</v>
      </c>
      <c r="J3" s="435"/>
      <c r="K3" s="435" t="s">
        <v>192</v>
      </c>
      <c r="L3" s="435"/>
      <c r="M3" s="435" t="s">
        <v>193</v>
      </c>
      <c r="N3" s="435"/>
      <c r="O3" s="435" t="s">
        <v>194</v>
      </c>
      <c r="P3" s="435"/>
      <c r="Q3" s="435" t="s">
        <v>148</v>
      </c>
      <c r="R3" s="435"/>
      <c r="S3" s="435"/>
      <c r="T3" s="435"/>
      <c r="U3" s="435" t="s">
        <v>149</v>
      </c>
      <c r="V3" s="435"/>
    </row>
    <row r="4" spans="1:22" ht="25.2" customHeight="1">
      <c r="A4" s="433"/>
      <c r="B4" s="433"/>
      <c r="C4" s="436" t="s">
        <v>51</v>
      </c>
      <c r="D4" s="437" t="s">
        <v>150</v>
      </c>
      <c r="E4" s="436" t="s">
        <v>51</v>
      </c>
      <c r="F4" s="437" t="s">
        <v>150</v>
      </c>
      <c r="G4" s="438" t="s">
        <v>51</v>
      </c>
      <c r="H4" s="434" t="s">
        <v>150</v>
      </c>
      <c r="I4" s="436" t="s">
        <v>51</v>
      </c>
      <c r="J4" s="437" t="s">
        <v>150</v>
      </c>
      <c r="K4" s="436" t="s">
        <v>51</v>
      </c>
      <c r="L4" s="437" t="s">
        <v>150</v>
      </c>
      <c r="M4" s="436" t="s">
        <v>51</v>
      </c>
      <c r="N4" s="437" t="s">
        <v>150</v>
      </c>
      <c r="O4" s="436" t="s">
        <v>51</v>
      </c>
      <c r="P4" s="437" t="s">
        <v>150</v>
      </c>
      <c r="Q4" s="439" t="s">
        <v>51</v>
      </c>
      <c r="R4" s="437" t="s">
        <v>150</v>
      </c>
      <c r="S4" s="437" t="s">
        <v>151</v>
      </c>
      <c r="T4" s="437"/>
      <c r="U4" s="439" t="s">
        <v>51</v>
      </c>
      <c r="V4" s="437" t="s">
        <v>150</v>
      </c>
    </row>
    <row r="5" spans="1:22" ht="25.8" customHeight="1">
      <c r="A5" s="433"/>
      <c r="B5" s="433"/>
      <c r="C5" s="436"/>
      <c r="D5" s="437"/>
      <c r="E5" s="436"/>
      <c r="F5" s="437"/>
      <c r="G5" s="438"/>
      <c r="H5" s="434"/>
      <c r="I5" s="436"/>
      <c r="J5" s="437"/>
      <c r="K5" s="436"/>
      <c r="L5" s="437"/>
      <c r="M5" s="436"/>
      <c r="N5" s="437"/>
      <c r="O5" s="436"/>
      <c r="P5" s="437"/>
      <c r="Q5" s="439"/>
      <c r="R5" s="437"/>
      <c r="S5" s="440" t="s">
        <v>51</v>
      </c>
      <c r="T5" s="544" t="s">
        <v>152</v>
      </c>
      <c r="U5" s="439"/>
      <c r="V5" s="437"/>
    </row>
    <row r="6" spans="1:22" ht="15.6">
      <c r="A6" s="442" t="s">
        <v>153</v>
      </c>
      <c r="B6" s="545">
        <v>18653</v>
      </c>
      <c r="C6" s="546">
        <v>15</v>
      </c>
      <c r="D6" s="444">
        <v>244.62552940545754</v>
      </c>
      <c r="E6" s="546">
        <v>0</v>
      </c>
      <c r="F6" s="444">
        <v>0</v>
      </c>
      <c r="G6" s="546">
        <v>0</v>
      </c>
      <c r="H6" s="444">
        <v>0</v>
      </c>
      <c r="I6" s="546">
        <v>0</v>
      </c>
      <c r="J6" s="444">
        <v>0</v>
      </c>
      <c r="K6" s="546">
        <v>2</v>
      </c>
      <c r="L6" s="444">
        <v>32.616737254061007</v>
      </c>
      <c r="M6" s="546">
        <v>5</v>
      </c>
      <c r="N6" s="444">
        <v>81.541843135152519</v>
      </c>
      <c r="O6" s="546">
        <v>0</v>
      </c>
      <c r="P6" s="444">
        <v>0</v>
      </c>
      <c r="Q6" s="546">
        <v>6</v>
      </c>
      <c r="R6" s="444">
        <v>97.850211762183022</v>
      </c>
      <c r="S6" s="546">
        <v>3</v>
      </c>
      <c r="T6" s="444">
        <v>48.925105881091511</v>
      </c>
      <c r="U6" s="547">
        <v>2</v>
      </c>
      <c r="V6" s="444">
        <v>32.616737254061007</v>
      </c>
    </row>
    <row r="7" spans="1:22" ht="15.6">
      <c r="A7" s="446" t="s">
        <v>154</v>
      </c>
      <c r="B7" s="545">
        <v>4143</v>
      </c>
      <c r="C7" s="546">
        <v>0</v>
      </c>
      <c r="D7" s="444">
        <v>0</v>
      </c>
      <c r="E7" s="546">
        <v>0</v>
      </c>
      <c r="F7" s="444">
        <v>0</v>
      </c>
      <c r="G7" s="546">
        <v>0</v>
      </c>
      <c r="H7" s="444">
        <v>0</v>
      </c>
      <c r="I7" s="546">
        <v>0</v>
      </c>
      <c r="J7" s="444">
        <v>0</v>
      </c>
      <c r="K7" s="546">
        <v>0</v>
      </c>
      <c r="L7" s="444">
        <v>0</v>
      </c>
      <c r="M7" s="546">
        <v>0</v>
      </c>
      <c r="N7" s="444">
        <v>0</v>
      </c>
      <c r="O7" s="546">
        <v>0</v>
      </c>
      <c r="P7" s="444">
        <v>0</v>
      </c>
      <c r="Q7" s="546">
        <v>0</v>
      </c>
      <c r="R7" s="444">
        <v>0</v>
      </c>
      <c r="S7" s="546">
        <v>0</v>
      </c>
      <c r="T7" s="444">
        <v>0</v>
      </c>
      <c r="U7" s="547">
        <v>0</v>
      </c>
      <c r="V7" s="444">
        <v>0</v>
      </c>
    </row>
    <row r="8" spans="1:22" ht="15.6">
      <c r="A8" s="446" t="s">
        <v>177</v>
      </c>
      <c r="B8" s="545">
        <v>6108</v>
      </c>
      <c r="C8" s="546">
        <v>5</v>
      </c>
      <c r="D8" s="444">
        <v>249.01768172888012</v>
      </c>
      <c r="E8" s="546">
        <v>0</v>
      </c>
      <c r="F8" s="444">
        <v>0</v>
      </c>
      <c r="G8" s="546">
        <v>0</v>
      </c>
      <c r="H8" s="444">
        <v>0</v>
      </c>
      <c r="I8" s="546">
        <v>0</v>
      </c>
      <c r="J8" s="444">
        <v>0</v>
      </c>
      <c r="K8" s="546">
        <v>0</v>
      </c>
      <c r="L8" s="444">
        <v>0</v>
      </c>
      <c r="M8" s="546">
        <v>2</v>
      </c>
      <c r="N8" s="444">
        <v>99.607072691552062</v>
      </c>
      <c r="O8" s="546">
        <v>0</v>
      </c>
      <c r="P8" s="444">
        <v>0</v>
      </c>
      <c r="Q8" s="546">
        <v>1</v>
      </c>
      <c r="R8" s="444">
        <v>49.803536345776031</v>
      </c>
      <c r="S8" s="546">
        <v>1</v>
      </c>
      <c r="T8" s="444">
        <v>49.803536345776031</v>
      </c>
      <c r="U8" s="547">
        <v>2</v>
      </c>
      <c r="V8" s="444">
        <v>99.607072691552062</v>
      </c>
    </row>
    <row r="9" spans="1:22" ht="15.6">
      <c r="A9" s="446" t="s">
        <v>156</v>
      </c>
      <c r="B9" s="545">
        <v>6737</v>
      </c>
      <c r="C9" s="546">
        <v>8</v>
      </c>
      <c r="D9" s="444">
        <v>361.22903369452274</v>
      </c>
      <c r="E9" s="546">
        <v>1</v>
      </c>
      <c r="F9" s="444">
        <v>45.153629211815343</v>
      </c>
      <c r="G9" s="546">
        <v>1</v>
      </c>
      <c r="H9" s="444">
        <v>45.153629211815343</v>
      </c>
      <c r="I9" s="546">
        <v>1</v>
      </c>
      <c r="J9" s="444">
        <v>45.153629211815343</v>
      </c>
      <c r="K9" s="546">
        <v>1</v>
      </c>
      <c r="L9" s="444">
        <v>45.153629211815343</v>
      </c>
      <c r="M9" s="546">
        <v>2</v>
      </c>
      <c r="N9" s="444">
        <v>90.307258423630685</v>
      </c>
      <c r="O9" s="546">
        <v>0</v>
      </c>
      <c r="P9" s="444">
        <v>0</v>
      </c>
      <c r="Q9" s="546">
        <v>1</v>
      </c>
      <c r="R9" s="444">
        <v>45.153629211815343</v>
      </c>
      <c r="S9" s="546">
        <v>0</v>
      </c>
      <c r="T9" s="444">
        <v>0</v>
      </c>
      <c r="U9" s="547">
        <v>2</v>
      </c>
      <c r="V9" s="444">
        <v>90.307258423630685</v>
      </c>
    </row>
    <row r="10" spans="1:22" ht="15.6">
      <c r="A10" s="446" t="s">
        <v>157</v>
      </c>
      <c r="B10" s="545">
        <v>7002</v>
      </c>
      <c r="C10" s="546">
        <v>4</v>
      </c>
      <c r="D10" s="444">
        <v>173.77892030848329</v>
      </c>
      <c r="E10" s="546">
        <v>0</v>
      </c>
      <c r="F10" s="444">
        <v>0</v>
      </c>
      <c r="G10" s="546">
        <v>0</v>
      </c>
      <c r="H10" s="444">
        <v>0</v>
      </c>
      <c r="I10" s="546">
        <v>0</v>
      </c>
      <c r="J10" s="444">
        <v>0</v>
      </c>
      <c r="K10" s="546">
        <v>1</v>
      </c>
      <c r="L10" s="444">
        <v>43.444730077120823</v>
      </c>
      <c r="M10" s="546">
        <v>2</v>
      </c>
      <c r="N10" s="444">
        <v>86.889460154241647</v>
      </c>
      <c r="O10" s="546">
        <v>0</v>
      </c>
      <c r="P10" s="444">
        <v>0</v>
      </c>
      <c r="Q10" s="546">
        <v>0</v>
      </c>
      <c r="R10" s="444">
        <v>0</v>
      </c>
      <c r="S10" s="546">
        <v>0</v>
      </c>
      <c r="T10" s="444">
        <v>0</v>
      </c>
      <c r="U10" s="547">
        <v>1</v>
      </c>
      <c r="V10" s="444">
        <v>43.444730077120823</v>
      </c>
    </row>
    <row r="11" spans="1:22" ht="15.6">
      <c r="A11" s="446" t="s">
        <v>158</v>
      </c>
      <c r="B11" s="545">
        <v>5886</v>
      </c>
      <c r="C11" s="546">
        <v>4</v>
      </c>
      <c r="D11" s="444">
        <v>206.72782874617735</v>
      </c>
      <c r="E11" s="546">
        <v>1</v>
      </c>
      <c r="F11" s="444">
        <v>51.681957186544338</v>
      </c>
      <c r="G11" s="546">
        <v>1</v>
      </c>
      <c r="H11" s="444">
        <v>51.681957186544338</v>
      </c>
      <c r="I11" s="546">
        <v>0</v>
      </c>
      <c r="J11" s="444">
        <v>0</v>
      </c>
      <c r="K11" s="546">
        <v>0</v>
      </c>
      <c r="L11" s="444">
        <v>0</v>
      </c>
      <c r="M11" s="546">
        <v>1</v>
      </c>
      <c r="N11" s="444">
        <v>51.681957186544338</v>
      </c>
      <c r="O11" s="546">
        <v>0</v>
      </c>
      <c r="P11" s="444">
        <v>0</v>
      </c>
      <c r="Q11" s="546">
        <v>0</v>
      </c>
      <c r="R11" s="444">
        <v>0</v>
      </c>
      <c r="S11" s="546">
        <v>0</v>
      </c>
      <c r="T11" s="444">
        <v>0</v>
      </c>
      <c r="U11" s="547">
        <v>2</v>
      </c>
      <c r="V11" s="444">
        <v>103.36391437308868</v>
      </c>
    </row>
    <row r="12" spans="1:22" ht="15.6">
      <c r="A12" s="446" t="s">
        <v>159</v>
      </c>
      <c r="B12" s="545">
        <v>9897</v>
      </c>
      <c r="C12" s="546">
        <v>15</v>
      </c>
      <c r="D12" s="444">
        <v>461.04880266747494</v>
      </c>
      <c r="E12" s="546">
        <v>4</v>
      </c>
      <c r="F12" s="444">
        <v>122.94634737799333</v>
      </c>
      <c r="G12" s="546">
        <v>4</v>
      </c>
      <c r="H12" s="444">
        <v>122.94634737799333</v>
      </c>
      <c r="I12" s="546">
        <v>0</v>
      </c>
      <c r="J12" s="444">
        <v>0</v>
      </c>
      <c r="K12" s="546">
        <v>2</v>
      </c>
      <c r="L12" s="444">
        <v>61.473173688996667</v>
      </c>
      <c r="M12" s="546">
        <v>2</v>
      </c>
      <c r="N12" s="444">
        <v>61.473173688996667</v>
      </c>
      <c r="O12" s="546">
        <v>0</v>
      </c>
      <c r="P12" s="444">
        <v>0</v>
      </c>
      <c r="Q12" s="546">
        <v>2</v>
      </c>
      <c r="R12" s="444">
        <v>61.473173688996667</v>
      </c>
      <c r="S12" s="546">
        <v>2</v>
      </c>
      <c r="T12" s="444">
        <v>61.473173688996667</v>
      </c>
      <c r="U12" s="547">
        <v>5</v>
      </c>
      <c r="V12" s="444">
        <v>153.68293422249167</v>
      </c>
    </row>
    <row r="13" spans="1:22" ht="15.6">
      <c r="A13" s="446" t="s">
        <v>160</v>
      </c>
      <c r="B13" s="545">
        <v>7126</v>
      </c>
      <c r="C13" s="546">
        <v>9</v>
      </c>
      <c r="D13" s="444">
        <v>384.19870895312937</v>
      </c>
      <c r="E13" s="546">
        <v>1</v>
      </c>
      <c r="F13" s="444">
        <v>42.688745439236598</v>
      </c>
      <c r="G13" s="546">
        <v>1</v>
      </c>
      <c r="H13" s="444">
        <v>42.688745439236598</v>
      </c>
      <c r="I13" s="546">
        <v>0</v>
      </c>
      <c r="J13" s="444">
        <v>0</v>
      </c>
      <c r="K13" s="546">
        <v>1</v>
      </c>
      <c r="L13" s="444">
        <v>42.688745439236598</v>
      </c>
      <c r="M13" s="546">
        <v>2</v>
      </c>
      <c r="N13" s="444">
        <v>85.377490878473196</v>
      </c>
      <c r="O13" s="546">
        <v>0</v>
      </c>
      <c r="P13" s="444">
        <v>0</v>
      </c>
      <c r="Q13" s="546">
        <v>2</v>
      </c>
      <c r="R13" s="444">
        <v>85.377490878473196</v>
      </c>
      <c r="S13" s="546">
        <v>1</v>
      </c>
      <c r="T13" s="444">
        <v>42.688745439236598</v>
      </c>
      <c r="U13" s="547">
        <v>3</v>
      </c>
      <c r="V13" s="444">
        <v>128.06623631770978</v>
      </c>
    </row>
    <row r="14" spans="1:22" ht="15.6">
      <c r="A14" s="446" t="s">
        <v>161</v>
      </c>
      <c r="B14" s="545">
        <v>8362</v>
      </c>
      <c r="C14" s="546">
        <v>10</v>
      </c>
      <c r="D14" s="444">
        <v>363.78856732839034</v>
      </c>
      <c r="E14" s="546">
        <v>1</v>
      </c>
      <c r="F14" s="444">
        <v>36.378856732839033</v>
      </c>
      <c r="G14" s="546">
        <v>1</v>
      </c>
      <c r="H14" s="444">
        <v>36.378856732839033</v>
      </c>
      <c r="I14" s="546">
        <v>0</v>
      </c>
      <c r="J14" s="444">
        <v>0</v>
      </c>
      <c r="K14" s="546">
        <v>2</v>
      </c>
      <c r="L14" s="444">
        <v>72.757713465678066</v>
      </c>
      <c r="M14" s="546">
        <v>0</v>
      </c>
      <c r="N14" s="444">
        <v>0</v>
      </c>
      <c r="O14" s="546">
        <v>0</v>
      </c>
      <c r="P14" s="444">
        <v>0</v>
      </c>
      <c r="Q14" s="546">
        <v>0</v>
      </c>
      <c r="R14" s="444">
        <v>0</v>
      </c>
      <c r="S14" s="546">
        <v>0</v>
      </c>
      <c r="T14" s="444">
        <v>0</v>
      </c>
      <c r="U14" s="547">
        <v>7</v>
      </c>
      <c r="V14" s="444">
        <v>254.65199712987325</v>
      </c>
    </row>
    <row r="15" spans="1:22" ht="15.6">
      <c r="A15" s="446" t="s">
        <v>162</v>
      </c>
      <c r="B15" s="545">
        <v>5296</v>
      </c>
      <c r="C15" s="546">
        <v>3</v>
      </c>
      <c r="D15" s="444">
        <v>172.31873111782474</v>
      </c>
      <c r="E15" s="546">
        <v>0</v>
      </c>
      <c r="F15" s="444">
        <v>0</v>
      </c>
      <c r="G15" s="546">
        <v>0</v>
      </c>
      <c r="H15" s="444">
        <v>0</v>
      </c>
      <c r="I15" s="546">
        <v>0</v>
      </c>
      <c r="J15" s="444">
        <v>0</v>
      </c>
      <c r="K15" s="546">
        <v>0</v>
      </c>
      <c r="L15" s="444">
        <v>0</v>
      </c>
      <c r="M15" s="546">
        <v>2</v>
      </c>
      <c r="N15" s="444">
        <v>114.87915407854985</v>
      </c>
      <c r="O15" s="546">
        <v>0</v>
      </c>
      <c r="P15" s="444">
        <v>0</v>
      </c>
      <c r="Q15" s="546">
        <v>1</v>
      </c>
      <c r="R15" s="444">
        <v>57.439577039274923</v>
      </c>
      <c r="S15" s="546">
        <v>1</v>
      </c>
      <c r="T15" s="444">
        <v>57.439577039274923</v>
      </c>
      <c r="U15" s="547">
        <v>0</v>
      </c>
      <c r="V15" s="444">
        <v>0</v>
      </c>
    </row>
    <row r="16" spans="1:22" ht="15.6">
      <c r="A16" s="447" t="s">
        <v>163</v>
      </c>
      <c r="B16" s="548">
        <v>79210</v>
      </c>
      <c r="C16" s="448">
        <v>73</v>
      </c>
      <c r="D16" s="444">
        <v>280.35096578714808</v>
      </c>
      <c r="E16" s="448">
        <v>8</v>
      </c>
      <c r="F16" s="444">
        <v>30.723393510920335</v>
      </c>
      <c r="G16" s="448">
        <v>8</v>
      </c>
      <c r="H16" s="444">
        <v>30.723393510920335</v>
      </c>
      <c r="I16" s="448">
        <v>1</v>
      </c>
      <c r="J16" s="444">
        <v>3.8404241888650419</v>
      </c>
      <c r="K16" s="448">
        <v>9</v>
      </c>
      <c r="L16" s="444">
        <v>34.563817699785375</v>
      </c>
      <c r="M16" s="448">
        <v>18</v>
      </c>
      <c r="N16" s="444">
        <v>69.12763539957075</v>
      </c>
      <c r="O16" s="448">
        <v>0</v>
      </c>
      <c r="P16" s="444">
        <v>0</v>
      </c>
      <c r="Q16" s="448">
        <v>13</v>
      </c>
      <c r="R16" s="444">
        <v>49.925514455245548</v>
      </c>
      <c r="S16" s="448">
        <v>8</v>
      </c>
      <c r="T16" s="444">
        <v>30.723393510920335</v>
      </c>
      <c r="U16" s="448">
        <v>24</v>
      </c>
      <c r="V16" s="444">
        <v>92.170180532761009</v>
      </c>
    </row>
    <row r="17" spans="1:22" ht="15.6">
      <c r="A17" s="446" t="s">
        <v>178</v>
      </c>
      <c r="B17" s="549">
        <v>37046</v>
      </c>
      <c r="C17" s="546">
        <v>12</v>
      </c>
      <c r="D17" s="444">
        <v>98.536954057118166</v>
      </c>
      <c r="E17" s="546">
        <v>1</v>
      </c>
      <c r="F17" s="444">
        <v>8.2114128380931799</v>
      </c>
      <c r="G17" s="546">
        <v>1</v>
      </c>
      <c r="H17" s="444">
        <v>8.2114128380931799</v>
      </c>
      <c r="I17" s="546">
        <v>0</v>
      </c>
      <c r="J17" s="444">
        <v>0</v>
      </c>
      <c r="K17" s="546">
        <v>0</v>
      </c>
      <c r="L17" s="444">
        <v>0</v>
      </c>
      <c r="M17" s="546">
        <v>5</v>
      </c>
      <c r="N17" s="444">
        <v>41.057064190465908</v>
      </c>
      <c r="O17" s="546">
        <v>0</v>
      </c>
      <c r="P17" s="444">
        <v>0</v>
      </c>
      <c r="Q17" s="546">
        <v>5</v>
      </c>
      <c r="R17" s="444">
        <v>41.057064190465908</v>
      </c>
      <c r="S17" s="546">
        <v>4</v>
      </c>
      <c r="T17" s="444">
        <v>32.84565135237272</v>
      </c>
      <c r="U17" s="547">
        <v>1</v>
      </c>
      <c r="V17" s="444">
        <v>8.2114128380931799</v>
      </c>
    </row>
    <row r="18" spans="1:22" ht="54.6" customHeight="1">
      <c r="A18" s="550" t="s">
        <v>190</v>
      </c>
      <c r="B18" s="551">
        <v>116256</v>
      </c>
      <c r="C18" s="455">
        <v>85</v>
      </c>
      <c r="D18" s="444">
        <v>222.41432700247728</v>
      </c>
      <c r="E18" s="455">
        <v>9</v>
      </c>
      <c r="F18" s="444">
        <v>23.549752270850536</v>
      </c>
      <c r="G18" s="455">
        <v>9</v>
      </c>
      <c r="H18" s="444">
        <v>23.549752270850536</v>
      </c>
      <c r="I18" s="455">
        <v>1</v>
      </c>
      <c r="J18" s="444">
        <v>2.6166391412056149</v>
      </c>
      <c r="K18" s="455">
        <v>9</v>
      </c>
      <c r="L18" s="444">
        <v>23.549752270850536</v>
      </c>
      <c r="M18" s="455">
        <v>23</v>
      </c>
      <c r="N18" s="444">
        <v>60.182700247729144</v>
      </c>
      <c r="O18" s="455">
        <v>0</v>
      </c>
      <c r="P18" s="444">
        <v>0</v>
      </c>
      <c r="Q18" s="455">
        <v>18</v>
      </c>
      <c r="R18" s="444">
        <v>47.099504541701073</v>
      </c>
      <c r="S18" s="455">
        <v>12</v>
      </c>
      <c r="T18" s="444">
        <v>31.399669694467381</v>
      </c>
      <c r="U18" s="455">
        <v>25</v>
      </c>
      <c r="V18" s="444">
        <v>65.415978530140379</v>
      </c>
    </row>
    <row r="19" spans="1:22" ht="38.4" customHeight="1">
      <c r="A19" s="552" t="s">
        <v>179</v>
      </c>
      <c r="B19" s="552"/>
      <c r="C19" s="553">
        <v>1</v>
      </c>
      <c r="D19" s="554"/>
      <c r="E19" s="555">
        <v>0.10588235294117647</v>
      </c>
      <c r="F19" s="554"/>
      <c r="G19" s="556" t="s">
        <v>180</v>
      </c>
      <c r="H19" s="557"/>
      <c r="I19" s="555">
        <v>1.1764705882352941E-2</v>
      </c>
      <c r="J19" s="558"/>
      <c r="K19" s="555">
        <v>0.10588235294117647</v>
      </c>
      <c r="L19" s="558"/>
      <c r="M19" s="555">
        <v>0.27058823529411763</v>
      </c>
      <c r="N19" s="558"/>
      <c r="O19" s="555">
        <v>0</v>
      </c>
      <c r="P19" s="558"/>
      <c r="Q19" s="555">
        <v>0.21176470588235294</v>
      </c>
      <c r="R19" s="558"/>
      <c r="S19" s="556" t="s">
        <v>181</v>
      </c>
      <c r="T19" s="557"/>
      <c r="U19" s="559"/>
      <c r="V19" s="560"/>
    </row>
    <row r="20" spans="1:22" ht="13.8">
      <c r="A20" s="480" t="s">
        <v>182</v>
      </c>
      <c r="B20" s="561"/>
      <c r="C20" s="562">
        <v>83</v>
      </c>
      <c r="D20" s="563">
        <v>216.9</v>
      </c>
      <c r="E20" s="562">
        <v>5</v>
      </c>
      <c r="F20" s="563">
        <v>13.1</v>
      </c>
      <c r="G20" s="562">
        <v>5</v>
      </c>
      <c r="H20" s="563">
        <v>13.1</v>
      </c>
      <c r="I20" s="562">
        <v>2</v>
      </c>
      <c r="J20" s="486">
        <v>5.2</v>
      </c>
      <c r="K20" s="562">
        <v>14</v>
      </c>
      <c r="L20" s="563">
        <v>36.6</v>
      </c>
      <c r="M20" s="562">
        <v>26</v>
      </c>
      <c r="N20" s="563">
        <v>68</v>
      </c>
      <c r="O20" s="485">
        <v>3</v>
      </c>
      <c r="P20" s="486">
        <v>7.8</v>
      </c>
      <c r="Q20" s="562">
        <v>10</v>
      </c>
      <c r="R20" s="563">
        <v>26.1</v>
      </c>
      <c r="S20" s="562">
        <v>8</v>
      </c>
      <c r="T20" s="563">
        <v>20.9</v>
      </c>
      <c r="U20" s="564">
        <v>23</v>
      </c>
      <c r="V20" s="565">
        <v>60.1</v>
      </c>
    </row>
    <row r="21" spans="1:22" ht="29.4" customHeight="1">
      <c r="A21" s="566" t="s">
        <v>183</v>
      </c>
      <c r="B21" s="567"/>
      <c r="C21" s="568">
        <v>2</v>
      </c>
      <c r="D21" s="569">
        <v>2.5423361007271978</v>
      </c>
      <c r="E21" s="568">
        <v>4</v>
      </c>
      <c r="F21" s="569">
        <v>79.769101304202565</v>
      </c>
      <c r="G21" s="568">
        <v>4</v>
      </c>
      <c r="H21" s="569">
        <v>79.769101304202565</v>
      </c>
      <c r="I21" s="568">
        <v>-1</v>
      </c>
      <c r="J21" s="569">
        <v>-49.680016515276634</v>
      </c>
      <c r="K21" s="568">
        <v>-5</v>
      </c>
      <c r="L21" s="569">
        <v>-35.656414560517661</v>
      </c>
      <c r="M21" s="568">
        <v>-3</v>
      </c>
      <c r="N21" s="569">
        <v>-11.496029047457142</v>
      </c>
      <c r="O21" s="568">
        <v>-3</v>
      </c>
      <c r="P21" s="569">
        <v>-100</v>
      </c>
      <c r="Q21" s="568">
        <v>8</v>
      </c>
      <c r="R21" s="569">
        <v>80.457871807283794</v>
      </c>
      <c r="S21" s="568">
        <v>4</v>
      </c>
      <c r="T21" s="569">
        <v>50.237654040513775</v>
      </c>
      <c r="U21" s="568">
        <v>2</v>
      </c>
      <c r="V21" s="569">
        <v>8.8452221799340833</v>
      </c>
    </row>
    <row r="22" spans="1:22" ht="13.8">
      <c r="A22" s="570" t="s">
        <v>184</v>
      </c>
      <c r="B22" s="571"/>
      <c r="C22" s="572">
        <v>52</v>
      </c>
      <c r="D22" s="573">
        <v>136.09450146690642</v>
      </c>
      <c r="E22" s="572">
        <v>6</v>
      </c>
      <c r="F22" s="573">
        <v>15.703211707719969</v>
      </c>
      <c r="G22" s="572">
        <v>5</v>
      </c>
      <c r="H22" s="573">
        <v>13.08600975643331</v>
      </c>
      <c r="I22" s="574">
        <v>0</v>
      </c>
      <c r="J22" s="575">
        <v>0</v>
      </c>
      <c r="K22" s="572">
        <v>7</v>
      </c>
      <c r="L22" s="573">
        <v>18.320413659006633</v>
      </c>
      <c r="M22" s="572">
        <v>21</v>
      </c>
      <c r="N22" s="573">
        <v>54.961240977019898</v>
      </c>
      <c r="O22" s="574">
        <v>0</v>
      </c>
      <c r="P22" s="575">
        <v>0</v>
      </c>
      <c r="Q22" s="572">
        <v>6</v>
      </c>
      <c r="R22" s="573">
        <v>15.703211707719969</v>
      </c>
      <c r="S22" s="572">
        <v>4</v>
      </c>
      <c r="T22" s="573">
        <v>10.468807805146646</v>
      </c>
      <c r="U22" s="572">
        <v>12</v>
      </c>
      <c r="V22" s="576">
        <v>31.406423415439939</v>
      </c>
    </row>
    <row r="23" spans="1:22">
      <c r="A23" s="577" t="s">
        <v>185</v>
      </c>
      <c r="B23" s="578"/>
      <c r="C23" s="575">
        <v>78</v>
      </c>
      <c r="D23" s="574">
        <v>203.00300300300299</v>
      </c>
      <c r="E23" s="575">
        <v>13</v>
      </c>
      <c r="F23" s="574">
        <v>33.833833833833829</v>
      </c>
      <c r="G23" s="575">
        <v>6</v>
      </c>
      <c r="H23" s="574">
        <v>15.615615615615615</v>
      </c>
      <c r="I23" s="575">
        <v>2</v>
      </c>
      <c r="J23" s="574">
        <v>5.2052052052052051</v>
      </c>
      <c r="K23" s="575">
        <v>6</v>
      </c>
      <c r="L23" s="574">
        <v>15.615615615615615</v>
      </c>
      <c r="M23" s="575">
        <v>29</v>
      </c>
      <c r="N23" s="574">
        <v>75.475475475475463</v>
      </c>
      <c r="O23" s="575">
        <v>3</v>
      </c>
      <c r="P23" s="574">
        <v>7.8078078078078077</v>
      </c>
      <c r="Q23" s="575">
        <v>10</v>
      </c>
      <c r="R23" s="574">
        <v>26.026026026026024</v>
      </c>
      <c r="S23" s="575">
        <v>4</v>
      </c>
      <c r="T23" s="574">
        <v>10.41041041041041</v>
      </c>
      <c r="U23" s="575">
        <v>15</v>
      </c>
      <c r="V23" s="574">
        <v>39.039039039039032</v>
      </c>
    </row>
    <row r="24" spans="1:22">
      <c r="A24" s="577" t="s">
        <v>186</v>
      </c>
      <c r="B24" s="578"/>
      <c r="C24" s="575">
        <v>67</v>
      </c>
      <c r="D24" s="574">
        <v>173.48529987572564</v>
      </c>
      <c r="E24" s="575">
        <v>7</v>
      </c>
      <c r="F24" s="574">
        <v>18.125329837762379</v>
      </c>
      <c r="G24" s="575">
        <v>6</v>
      </c>
      <c r="H24" s="574">
        <v>15.535997003796325</v>
      </c>
      <c r="I24" s="575">
        <v>0</v>
      </c>
      <c r="J24" s="574">
        <v>0</v>
      </c>
      <c r="K24" s="575">
        <v>7</v>
      </c>
      <c r="L24" s="574">
        <v>18.125329837762379</v>
      </c>
      <c r="M24" s="575">
        <v>21</v>
      </c>
      <c r="N24" s="574">
        <v>54.375989513287138</v>
      </c>
      <c r="O24" s="575">
        <v>2</v>
      </c>
      <c r="P24" s="574">
        <v>5.1786656679321084</v>
      </c>
      <c r="Q24" s="575">
        <v>14</v>
      </c>
      <c r="R24" s="574">
        <v>36.250659675524759</v>
      </c>
      <c r="S24" s="575">
        <v>9</v>
      </c>
      <c r="T24" s="574">
        <v>23.303995505694488</v>
      </c>
      <c r="U24" s="575">
        <v>16</v>
      </c>
      <c r="V24" s="574">
        <v>41.429325343456867</v>
      </c>
    </row>
    <row r="25" spans="1:22">
      <c r="A25" s="570" t="s">
        <v>187</v>
      </c>
      <c r="B25" s="579"/>
      <c r="C25" s="575">
        <v>83</v>
      </c>
      <c r="D25" s="574">
        <v>211.43513996025195</v>
      </c>
      <c r="E25" s="575">
        <v>10</v>
      </c>
      <c r="F25" s="574">
        <v>25.474113248223127</v>
      </c>
      <c r="G25" s="62">
        <v>6</v>
      </c>
      <c r="H25" s="574">
        <v>15.284467948933877</v>
      </c>
      <c r="I25" s="575">
        <v>4</v>
      </c>
      <c r="J25" s="574">
        <v>10.189645299289252</v>
      </c>
      <c r="K25" s="575">
        <v>9</v>
      </c>
      <c r="L25" s="574">
        <v>22.926701923400813</v>
      </c>
      <c r="M25" s="575">
        <v>29</v>
      </c>
      <c r="N25" s="574">
        <v>73.874928419847066</v>
      </c>
      <c r="O25" s="575">
        <v>1</v>
      </c>
      <c r="P25" s="574">
        <v>2.5474113248223129</v>
      </c>
      <c r="Q25" s="575">
        <v>16</v>
      </c>
      <c r="R25" s="574">
        <v>40.758581197157007</v>
      </c>
      <c r="S25" s="575">
        <v>8</v>
      </c>
      <c r="T25" s="574">
        <v>20.379290598578503</v>
      </c>
      <c r="U25" s="580">
        <v>14</v>
      </c>
      <c r="V25" s="574">
        <v>35.66375854751238</v>
      </c>
    </row>
    <row r="26" spans="1:22">
      <c r="A26" s="510"/>
      <c r="B26" s="510"/>
      <c r="C26" s="510"/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81"/>
      <c r="V26" s="510"/>
    </row>
    <row r="27" spans="1:22" ht="13.8">
      <c r="A27" s="510"/>
      <c r="B27" s="510"/>
      <c r="C27" s="510"/>
      <c r="D27" s="510"/>
      <c r="E27" s="510"/>
      <c r="F27" s="510"/>
      <c r="G27" s="510"/>
      <c r="H27" s="510"/>
      <c r="I27" s="510"/>
      <c r="J27" s="510"/>
      <c r="K27" s="510"/>
      <c r="L27" s="510"/>
      <c r="M27" s="510"/>
      <c r="N27" s="510"/>
      <c r="O27" s="510"/>
      <c r="P27" s="510"/>
      <c r="Q27" s="510"/>
      <c r="R27" s="510"/>
      <c r="S27" s="510"/>
      <c r="T27" s="510"/>
      <c r="U27" s="582"/>
      <c r="V27" s="510"/>
    </row>
  </sheetData>
  <mergeCells count="41">
    <mergeCell ref="A23:B23"/>
    <mergeCell ref="A24:B24"/>
    <mergeCell ref="A25:B25"/>
    <mergeCell ref="A19:B19"/>
    <mergeCell ref="G19:H19"/>
    <mergeCell ref="S19:T19"/>
    <mergeCell ref="A20:B20"/>
    <mergeCell ref="A21:B21"/>
    <mergeCell ref="A22:B22"/>
    <mergeCell ref="P4:P5"/>
    <mergeCell ref="Q4:Q5"/>
    <mergeCell ref="R4:R5"/>
    <mergeCell ref="S4:T4"/>
    <mergeCell ref="U4:U5"/>
    <mergeCell ref="V4:V5"/>
    <mergeCell ref="J4:J5"/>
    <mergeCell ref="K4:K5"/>
    <mergeCell ref="L4:L5"/>
    <mergeCell ref="M4:M5"/>
    <mergeCell ref="N4:N5"/>
    <mergeCell ref="O4:O5"/>
    <mergeCell ref="O3:P3"/>
    <mergeCell ref="Q3:T3"/>
    <mergeCell ref="U3:V3"/>
    <mergeCell ref="C4:C5"/>
    <mergeCell ref="D4:D5"/>
    <mergeCell ref="E4:E5"/>
    <mergeCell ref="F4:F5"/>
    <mergeCell ref="G4:G5"/>
    <mergeCell ref="H4:H5"/>
    <mergeCell ref="I4:I5"/>
    <mergeCell ref="A1:V1"/>
    <mergeCell ref="A2:U2"/>
    <mergeCell ref="A3:A5"/>
    <mergeCell ref="B3:B5"/>
    <mergeCell ref="C3:D3"/>
    <mergeCell ref="E3:F3"/>
    <mergeCell ref="G3:H3"/>
    <mergeCell ref="I3:J3"/>
    <mergeCell ref="K3:L3"/>
    <mergeCell ref="M3:N3"/>
  </mergeCells>
  <dataValidations count="1">
    <dataValidation operator="equal" allowBlank="1" showErrorMessage="1" sqref="B6:B15 B17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Демография-4  мес-21</vt:lpstr>
      <vt:lpstr>по класс бол</vt:lpstr>
      <vt:lpstr>по класс бол-2</vt:lpstr>
      <vt:lpstr>по клас. бол-трудосп возр</vt:lpstr>
      <vt:lpstr>по клас. бол. трудосп возр-2</vt:lpstr>
      <vt:lpstr>от внеш причин</vt:lpstr>
      <vt:lpstr>от травм-в трудосп возрс</vt:lpstr>
      <vt:lpstr>'Демография-4  мес-21'!Область_печати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Kindikova</cp:lastModifiedBy>
  <cp:lastPrinted>2021-05-25T07:43:03Z</cp:lastPrinted>
  <dcterms:created xsi:type="dcterms:W3CDTF">2021-05-25T07:30:28Z</dcterms:created>
  <dcterms:modified xsi:type="dcterms:W3CDTF">2021-05-25T08:06:49Z</dcterms:modified>
</cp:coreProperties>
</file>