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5.255.3\папка для обмена\КАЗАНЦЕВ СЕРГЕЙ АЛЕКСАНДРОВИЧ\от Г.И. Киндиковой\"/>
    </mc:Choice>
  </mc:AlternateContent>
  <bookViews>
    <workbookView xWindow="0" yWindow="0" windowWidth="25200" windowHeight="11985" firstSheet="1" activeTab="6"/>
  </bookViews>
  <sheets>
    <sheet name="Демография -Iполуг-21 " sheetId="1" r:id="rId1"/>
    <sheet name="по класс бол." sheetId="2" r:id="rId2"/>
    <sheet name="по класс бол-2" sheetId="3" r:id="rId3"/>
    <sheet name="по класс бол-трудосп" sheetId="6" r:id="rId4"/>
    <sheet name="по класс бол- трудосп-2" sheetId="7" r:id="rId5"/>
    <sheet name="по трав" sheetId="4" r:id="rId6"/>
    <sheet name="по трав-тр.сп." sheetId="5" r:id="rId7"/>
  </sheets>
  <externalReferences>
    <externalReference r:id="rId8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'Демография -Iполуг-21 '!$A$1:$AC$32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W17" i="4" l="1"/>
  <c r="W15" i="4"/>
  <c r="W14" i="4"/>
  <c r="W13" i="4"/>
  <c r="W12" i="4"/>
  <c r="W11" i="4"/>
  <c r="W10" i="4"/>
  <c r="W9" i="4"/>
  <c r="W8" i="4"/>
  <c r="W16" i="4" s="1"/>
  <c r="W18" i="4" s="1"/>
  <c r="W7" i="4"/>
  <c r="W6" i="4"/>
</calcChain>
</file>

<file path=xl/sharedStrings.xml><?xml version="1.0" encoding="utf-8"?>
<sst xmlns="http://schemas.openxmlformats.org/spreadsheetml/2006/main" count="436" uniqueCount="192">
  <si>
    <t>Демографические показатели. Естественное  движение населения *</t>
  </si>
  <si>
    <t xml:space="preserve">     Республики Алтай    за 6 месяцев   2021 год</t>
  </si>
  <si>
    <t>Данные предварительные!</t>
  </si>
  <si>
    <t>№ п/п</t>
  </si>
  <si>
    <t>Районы</t>
  </si>
  <si>
    <t>Населе- ние по естес-у приросту  в  2021г</t>
  </si>
  <si>
    <r>
      <t>Всего роди-лось</t>
    </r>
    <r>
      <rPr>
        <b/>
        <u/>
        <sz val="14"/>
        <rFont val="Times New Roman Cyr"/>
        <charset val="204"/>
      </rPr>
      <t xml:space="preserve"> живы-ми</t>
    </r>
  </si>
  <si>
    <t xml:space="preserve">                   У М Е Р Л О </t>
  </si>
  <si>
    <t xml:space="preserve">Умерло  беременных </t>
  </si>
  <si>
    <t>Рождаемо сть на тыс. нас.</t>
  </si>
  <si>
    <t xml:space="preserve">Показатели смертности </t>
  </si>
  <si>
    <t>Естест-  вен ный при  рост  на 1000 чел.</t>
  </si>
  <si>
    <r>
      <t xml:space="preserve">Населе    ние трудо   спо-  собного возраста на </t>
    </r>
    <r>
      <rPr>
        <b/>
        <u/>
        <sz val="9"/>
        <rFont val="Times New Roman Cyr"/>
        <family val="1"/>
        <charset val="204"/>
      </rPr>
      <t>01.01. 2019г</t>
    </r>
  </si>
  <si>
    <t>от 0 - 17 лет</t>
  </si>
  <si>
    <t>Детск нас-е  на 01.01.  2020</t>
  </si>
  <si>
    <r>
      <t xml:space="preserve">0-4 года, на 1000 </t>
    </r>
    <r>
      <rPr>
        <b/>
        <u/>
        <sz val="10"/>
        <rFont val="Arial"/>
        <family val="2"/>
        <charset val="204"/>
      </rPr>
      <t>родив     шимся живыми</t>
    </r>
  </si>
  <si>
    <t>1/2  прироста    нас-я</t>
  </si>
  <si>
    <t>Всего</t>
  </si>
  <si>
    <t>До 1год</t>
  </si>
  <si>
    <t>От 1г.    до 15 лет</t>
  </si>
  <si>
    <t xml:space="preserve"> Перинатал.</t>
  </si>
  <si>
    <t>От 16 до 55/60 лет.</t>
  </si>
  <si>
    <t>С 55/60 и выше</t>
  </si>
  <si>
    <t>Общаяна тыс. нас.</t>
  </si>
  <si>
    <t xml:space="preserve"> На тыс. труд. возр. </t>
  </si>
  <si>
    <t>Мла ден чес кая</t>
  </si>
  <si>
    <t>Перинаталь ная</t>
  </si>
  <si>
    <t>Мертво рождаемо сть</t>
  </si>
  <si>
    <t xml:space="preserve">Мате рин ская смертность** </t>
  </si>
  <si>
    <t>От 15г.    до 18 лет</t>
  </si>
  <si>
    <t>От  0    до 18 лет</t>
  </si>
  <si>
    <r>
      <t xml:space="preserve">Показатель  на  </t>
    </r>
    <r>
      <rPr>
        <b/>
        <u val="singleAccounting"/>
        <sz val="10"/>
        <rFont val="Arial"/>
        <family val="2"/>
        <charset val="204"/>
      </rPr>
      <t xml:space="preserve">10.000 </t>
    </r>
    <r>
      <rPr>
        <b/>
        <u val="singleAccounting"/>
        <sz val="9"/>
        <rFont val="Arial"/>
        <family val="2"/>
        <charset val="204"/>
      </rPr>
      <t xml:space="preserve"> дет.  Нас.  </t>
    </r>
  </si>
  <si>
    <t>ОП</t>
  </si>
  <si>
    <t>Муж</t>
  </si>
  <si>
    <t>Жен</t>
  </si>
  <si>
    <t xml:space="preserve">0-6 дней </t>
  </si>
  <si>
    <t>мертрож.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</si>
  <si>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</si>
  <si>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</si>
  <si>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</si>
  <si>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</si>
  <si>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</si>
  <si>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</si>
  <si>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</si>
  <si>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</si>
  <si>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</si>
  <si>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</si>
  <si>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</si>
  <si>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</si>
  <si>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t>РА   за I полугодие   2021г.</t>
  </si>
  <si>
    <t>Удельный вес  в    %   от общего числа умерших</t>
  </si>
  <si>
    <r>
      <t xml:space="preserve">6 мес  </t>
    </r>
    <r>
      <rPr>
        <u/>
        <sz val="10"/>
        <rFont val="Times New Roman"/>
        <family val="1"/>
        <charset val="204"/>
      </rPr>
      <t>2020г.</t>
    </r>
  </si>
  <si>
    <t xml:space="preserve">Динамика: (2021г к 2020г)        абс. чис.  ( в %)                                                                                </t>
  </si>
  <si>
    <r>
      <t xml:space="preserve">6 мес  </t>
    </r>
    <r>
      <rPr>
        <u/>
        <sz val="10"/>
        <rFont val="Times New Roman"/>
        <family val="1"/>
        <charset val="204"/>
      </rPr>
      <t>2019г.</t>
    </r>
  </si>
  <si>
    <r>
      <t xml:space="preserve">6 мес  </t>
    </r>
    <r>
      <rPr>
        <u/>
        <sz val="10"/>
        <rFont val="Times New Roman"/>
        <family val="1"/>
        <charset val="204"/>
      </rPr>
      <t>2018г.</t>
    </r>
  </si>
  <si>
    <r>
      <t>** материнская смертность на</t>
    </r>
    <r>
      <rPr>
        <b/>
        <u/>
        <sz val="12"/>
        <rFont val="Arial"/>
        <family val="2"/>
        <charset val="204"/>
      </rPr>
      <t xml:space="preserve"> 10 000 </t>
    </r>
    <r>
      <rPr>
        <b/>
        <sz val="12"/>
        <rFont val="Arial"/>
        <family val="2"/>
        <charset val="204"/>
      </rPr>
      <t>родившихся живыми</t>
    </r>
  </si>
  <si>
    <r>
      <t>Детская  смертность за   6  мес.  2021г</t>
    </r>
    <r>
      <rPr>
        <u/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 xml:space="preserve"> (на 10 тыс. детского    населения) </t>
    </r>
  </si>
  <si>
    <t>0 - 14л</t>
  </si>
  <si>
    <t>15-17л</t>
  </si>
  <si>
    <t>0-17л</t>
  </si>
  <si>
    <r>
      <t xml:space="preserve">Смертность   детская      за 6 мес </t>
    </r>
    <r>
      <rPr>
        <b/>
        <u/>
        <sz val="12"/>
        <rFont val="Times New Roman"/>
        <family val="1"/>
        <charset val="204"/>
      </rPr>
      <t xml:space="preserve">2021г </t>
    </r>
    <r>
      <rPr>
        <b/>
        <sz val="12"/>
        <rFont val="Times New Roman"/>
        <family val="1"/>
        <charset val="204"/>
      </rPr>
      <t xml:space="preserve"> </t>
    </r>
  </si>
  <si>
    <t>Население дет-е на нач-о 2020г</t>
  </si>
  <si>
    <r>
      <t xml:space="preserve">Смертность   детская      за 6 мес </t>
    </r>
    <r>
      <rPr>
        <u/>
        <sz val="12"/>
        <rFont val="Times New Roman"/>
        <family val="1"/>
        <charset val="204"/>
      </rPr>
      <t xml:space="preserve">2020г </t>
    </r>
    <r>
      <rPr>
        <sz val="12"/>
        <rFont val="Times New Roman"/>
        <family val="1"/>
        <charset val="204"/>
      </rPr>
      <t xml:space="preserve"> </t>
    </r>
  </si>
  <si>
    <t>Динамика        %    (2021 к 2020г)</t>
  </si>
  <si>
    <r>
      <t xml:space="preserve">Смертность   детская      за 6 мес </t>
    </r>
    <r>
      <rPr>
        <u/>
        <sz val="12"/>
        <rFont val="Times New Roman"/>
        <family val="1"/>
        <charset val="204"/>
      </rPr>
      <t xml:space="preserve">2019г </t>
    </r>
    <r>
      <rPr>
        <sz val="12"/>
        <rFont val="Times New Roman"/>
        <family val="1"/>
        <charset val="204"/>
      </rPr>
      <t xml:space="preserve"> </t>
    </r>
  </si>
  <si>
    <r>
      <t xml:space="preserve">Смертность   детская      за 6 мес </t>
    </r>
    <r>
      <rPr>
        <u/>
        <sz val="12"/>
        <rFont val="Times New Roman"/>
        <family val="1"/>
        <charset val="204"/>
      </rPr>
      <t xml:space="preserve">2018г </t>
    </r>
    <r>
      <rPr>
        <sz val="12"/>
        <rFont val="Times New Roman"/>
        <family val="1"/>
        <charset val="204"/>
      </rPr>
      <t xml:space="preserve"> </t>
    </r>
  </si>
  <si>
    <r>
      <t>Структура смертности  населения по классам болезни за</t>
    </r>
    <r>
      <rPr>
        <b/>
        <sz val="22"/>
        <rFont val="Times New Roman Cyr"/>
        <family val="1"/>
        <charset val="204"/>
      </rPr>
      <t xml:space="preserve">  6 месяцев </t>
    </r>
    <r>
      <rPr>
        <b/>
        <sz val="18"/>
        <rFont val="Times New Roman Cyr"/>
        <family val="1"/>
        <charset val="204"/>
      </rPr>
      <t>2021г.</t>
    </r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</si>
  <si>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</si>
  <si>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</si>
  <si>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</si>
  <si>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</si>
  <si>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</si>
  <si>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</si>
  <si>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</si>
  <si>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</si>
  <si>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</si>
  <si>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</si>
  <si>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</si>
  <si>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</si>
  <si>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</si>
  <si>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</si>
  <si>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</si>
  <si>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</t>
  </si>
  <si>
    <t>Состояния возникающие в перинатальном периоде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</si>
  <si>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</si>
  <si>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</si>
  <si>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</si>
  <si>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ВСЕГО - COVID-19</t>
  </si>
  <si>
    <t>в т.ч. беременность,роды и послеродовой период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</si>
  <si>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</si>
  <si>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</si>
  <si>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</si>
  <si>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</si>
  <si>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</si>
  <si>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</si>
  <si>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</si>
  <si>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</si>
  <si>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</si>
  <si>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</si>
  <si>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</si>
  <si>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</si>
  <si>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</si>
  <si>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</si>
  <si>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</si>
  <si>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</si>
  <si>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</si>
  <si>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</si>
  <si>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</si>
  <si>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U07,1</t>
  </si>
  <si>
    <t>A15-А19.9</t>
  </si>
  <si>
    <t>B20</t>
  </si>
  <si>
    <t>*</t>
  </si>
  <si>
    <t>г. Горно-Алтайск</t>
  </si>
  <si>
    <t>Удельный вес от общей смертности</t>
  </si>
  <si>
    <r>
      <t xml:space="preserve">  </t>
    </r>
    <r>
      <rPr>
        <u/>
        <sz val="12"/>
        <rFont val="Times New Roman Cyr"/>
        <charset val="204"/>
      </rPr>
      <t>за  6 мес. 2020г</t>
    </r>
    <r>
      <rPr>
        <sz val="12"/>
        <rFont val="Times New Roman Cyr"/>
        <charset val="204"/>
      </rPr>
      <t xml:space="preserve">  </t>
    </r>
  </si>
  <si>
    <t>6    месяцев  2021г.   к   2020г.           в %</t>
  </si>
  <si>
    <r>
      <t xml:space="preserve">   6 мес. 2020г</t>
    </r>
    <r>
      <rPr>
        <sz val="10"/>
        <rFont val="Times New Roman Cyr"/>
        <family val="1"/>
        <charset val="204"/>
      </rPr>
      <t xml:space="preserve">  </t>
    </r>
    <r>
      <rPr>
        <sz val="10"/>
        <rFont val="Times New Roman Cyr"/>
        <charset val="204"/>
      </rPr>
      <t xml:space="preserve"> (абс. чис.) </t>
    </r>
    <r>
      <rPr>
        <sz val="10"/>
        <rFont val="Times New Roman Cyr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</si>
  <si>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</t>
    </r>
    <r>
      <rPr>
        <u/>
        <sz val="12"/>
        <rFont val="Times New Roman Cyr"/>
        <charset val="204"/>
      </rPr>
      <t>за  6 мес. 2019г</t>
    </r>
    <r>
      <rPr>
        <sz val="12"/>
        <rFont val="Times New Roman Cyr"/>
        <charset val="204"/>
      </rPr>
      <t xml:space="preserve">  </t>
    </r>
  </si>
  <si>
    <r>
      <t xml:space="preserve">  </t>
    </r>
    <r>
      <rPr>
        <u/>
        <sz val="12"/>
        <rFont val="Times New Roman Cyr"/>
        <charset val="204"/>
      </rPr>
      <t>за  6 мес. 2018г</t>
    </r>
    <r>
      <rPr>
        <sz val="12"/>
        <rFont val="Times New Roman Cyr"/>
        <charset val="204"/>
      </rPr>
      <t xml:space="preserve">  </t>
    </r>
  </si>
  <si>
    <t xml:space="preserve">     за  6 мес. 2017г       </t>
  </si>
  <si>
    <t>родилось живыми за 6 месяцев -</t>
  </si>
  <si>
    <r>
      <t xml:space="preserve">Структура смертности  населения по классам болезни  в  I  полугодии  </t>
    </r>
    <r>
      <rPr>
        <b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2021г.</t>
    </r>
  </si>
  <si>
    <t>A00-R99</t>
  </si>
  <si>
    <r>
      <t xml:space="preserve">РА </t>
    </r>
    <r>
      <rPr>
        <b/>
        <sz val="14"/>
        <rFont val="Times New Roman Cyr"/>
        <family val="1"/>
        <charset val="204"/>
      </rPr>
      <t xml:space="preserve"> за</t>
    </r>
    <r>
      <rPr>
        <b/>
        <u/>
        <sz val="14"/>
        <rFont val="Times New Roman Cyr"/>
        <charset val="204"/>
      </rPr>
      <t xml:space="preserve">   6 мес. 2021г</t>
    </r>
    <r>
      <rPr>
        <b/>
        <sz val="14"/>
        <rFont val="Times New Roman Cyr"/>
        <family val="1"/>
        <charset val="204"/>
      </rPr>
      <t xml:space="preserve">  </t>
    </r>
    <r>
      <rPr>
        <b/>
        <u/>
        <sz val="14"/>
        <rFont val="Times New Roman Cyr"/>
        <charset val="204"/>
      </rPr>
      <t xml:space="preserve">     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</si>
  <si>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6    месяцев  2021г.   к   2020г           в %</t>
  </si>
  <si>
    <t xml:space="preserve">  за  6 мес. 2019г  </t>
  </si>
  <si>
    <t xml:space="preserve">  за  6 мес. 2018г  </t>
  </si>
  <si>
    <r>
      <t xml:space="preserve">за   6 мес. 2017г       </t>
    </r>
    <r>
      <rPr>
        <sz val="10"/>
        <rFont val="Times New Roman Cyr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</si>
  <si>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 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      за   1 полугодие       2021 года                  </t>
    </r>
  </si>
  <si>
    <t>Наименование территории</t>
  </si>
  <si>
    <r>
      <t>Население по естественному приросту  за  6</t>
    </r>
    <r>
      <rPr>
        <b/>
        <u/>
        <sz val="11"/>
        <color rgb="FF000000"/>
        <rFont val="Times New Roman"/>
        <family val="1"/>
        <charset val="204"/>
      </rPr>
      <t xml:space="preserve">  месяцев</t>
    </r>
    <r>
      <rPr>
        <b/>
        <sz val="11"/>
        <color rgb="FF000000"/>
        <rFont val="Times New Roman"/>
        <family val="1"/>
        <charset val="204"/>
      </rPr>
      <t xml:space="preserve">   2021</t>
    </r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</si>
  <si>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</si>
  <si>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</si>
  <si>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</si>
  <si>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</si>
  <si>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</si>
  <si>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  ство</t>
  </si>
  <si>
    <r>
      <t xml:space="preserve">Падения                                </t>
    </r>
    <r>
      <rPr>
        <b/>
        <sz val="9"/>
        <color rgb="FF000000"/>
        <rFont val="Times New Roman"/>
        <family val="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</si>
  <si>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</si>
  <si>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</si>
  <si>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</si>
  <si>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</si>
  <si>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</si>
  <si>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</si>
  <si>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</si>
  <si>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</si>
  <si>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</si>
  <si>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</si>
  <si>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</si>
  <si>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</si>
  <si>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</si>
  <si>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</si>
  <si>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</si>
  <si>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</si>
  <si>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 xml:space="preserve"> Горно-Алтайск</t>
  </si>
  <si>
    <t xml:space="preserve">Всего за 1 п/г  2021г.  </t>
  </si>
  <si>
    <t>Удельный вес от всех травм</t>
  </si>
  <si>
    <t>от всех  транс несч.с.</t>
  </si>
  <si>
    <t>от всех отравл</t>
  </si>
  <si>
    <t xml:space="preserve"> за 1 п/г  2020г.  </t>
  </si>
  <si>
    <t>2021г к 2020г. абс.чис.  +, -,       показ-и  в %</t>
  </si>
  <si>
    <t xml:space="preserve"> за 1 п/г  2019г.  </t>
  </si>
  <si>
    <t xml:space="preserve"> за 1 п/г  2018г.  </t>
  </si>
  <si>
    <t xml:space="preserve"> за 1 п/г  2017г.  </t>
  </si>
  <si>
    <t>Население на начало года 2020г</t>
  </si>
  <si>
    <t>от всех травм</t>
  </si>
  <si>
    <t>от всех отравлений</t>
  </si>
  <si>
    <t xml:space="preserve"> I  полугодие  2020г.</t>
  </si>
  <si>
    <t>2021г к 2020г.    абс.чис.  +, -,    показ-и  в %</t>
  </si>
  <si>
    <t xml:space="preserve"> I  полугодие  2019г.</t>
  </si>
  <si>
    <t xml:space="preserve">   I  полугодие  2018г.</t>
  </si>
  <si>
    <t xml:space="preserve"> I  полугодие  2017г.</t>
  </si>
  <si>
    <r>
      <t xml:space="preserve">Структура  смертности  </t>
    </r>
    <r>
      <rPr>
        <b/>
        <i/>
        <u/>
        <sz val="18"/>
        <rFont val="Times New Roman Cyr"/>
        <family val="1"/>
        <charset val="204"/>
      </rPr>
      <t xml:space="preserve">трудоспособного  </t>
    </r>
    <r>
      <rPr>
        <b/>
        <sz val="18"/>
        <rFont val="Times New Roman Cyr"/>
        <family val="1"/>
        <charset val="204"/>
      </rPr>
      <t xml:space="preserve"> населения  по  классам   болезни    за</t>
    </r>
    <r>
      <rPr>
        <b/>
        <sz val="22"/>
        <rFont val="Times New Roman Cyr"/>
        <family val="1"/>
        <charset val="204"/>
      </rPr>
      <t xml:space="preserve">   6   месяцев 2021</t>
    </r>
    <r>
      <rPr>
        <b/>
        <sz val="18"/>
        <rFont val="Times New Roman Cyr"/>
        <family val="1"/>
        <charset val="204"/>
      </rPr>
      <t>г.</t>
    </r>
  </si>
  <si>
    <t>(на 100 тыс. население трудоспособного  возраста)</t>
  </si>
  <si>
    <t>Население на 01.01.2020г</t>
  </si>
  <si>
    <t>COVID-19</t>
  </si>
  <si>
    <t>Республика (абс чис)</t>
  </si>
  <si>
    <r>
      <t xml:space="preserve">Пок-ли смерт.  </t>
    </r>
    <r>
      <rPr>
        <b/>
        <u/>
        <sz val="11"/>
        <rFont val="Times New Roman Cyr"/>
        <charset val="204"/>
      </rPr>
      <t xml:space="preserve"> 6 месяцев              2021г.</t>
    </r>
  </si>
  <si>
    <t xml:space="preserve">  6 месяцев   2020 г.</t>
  </si>
  <si>
    <t>6 месяцев  2021г.   к  2020г.          в %</t>
  </si>
  <si>
    <t xml:space="preserve"> 6 месяцев  2020 г (абс. числа).</t>
  </si>
  <si>
    <r>
      <t xml:space="preserve"> </t>
    </r>
    <r>
      <rPr>
        <u/>
        <sz val="10"/>
        <rFont val="Times New Roman Cyr"/>
        <charset val="204"/>
      </rPr>
      <t xml:space="preserve"> 6 месяцев   2019 г.</t>
    </r>
  </si>
  <si>
    <t xml:space="preserve">  6 месяцев   2018 г.</t>
  </si>
  <si>
    <t>Население на 01.01.2020</t>
  </si>
  <si>
    <t>Пок-ли смертности трудоспособного населения .  6 месяцев  2021 г.</t>
  </si>
  <si>
    <r>
      <t xml:space="preserve"> </t>
    </r>
    <r>
      <rPr>
        <u/>
        <sz val="10"/>
        <rFont val="Times New Roman Cyr"/>
        <charset val="204"/>
      </rPr>
      <t xml:space="preserve"> 6 месяцев   2020 г.</t>
    </r>
  </si>
  <si>
    <t xml:space="preserve"> 6 месяцев   2018 г.</t>
  </si>
  <si>
    <r>
      <t xml:space="preserve">РА </t>
    </r>
    <r>
      <rPr>
        <b/>
        <sz val="11"/>
        <rFont val="Times New Roman Cyr"/>
        <family val="1"/>
        <charset val="204"/>
      </rPr>
      <t xml:space="preserve"> за</t>
    </r>
    <r>
      <rPr>
        <b/>
        <u/>
        <sz val="11"/>
        <rFont val="Times New Roman Cyr"/>
        <charset val="204"/>
      </rPr>
      <t xml:space="preserve">   6 мес. 2020г</t>
    </r>
    <r>
      <rPr>
        <b/>
        <sz val="11"/>
        <rFont val="Times New Roman Cyr"/>
        <family val="1"/>
        <charset val="204"/>
      </rPr>
      <t xml:space="preserve">  </t>
    </r>
    <r>
      <rPr>
        <b/>
        <u/>
        <sz val="11"/>
        <rFont val="Times New Roman Cyr"/>
        <charset val="204"/>
      </rPr>
      <t xml:space="preserve"> (абс. чис.) </t>
    </r>
    <r>
      <rPr>
        <b/>
        <sz val="11"/>
        <rFont val="Times New Roman Cyr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</si>
  <si>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РА  Показатели  смертности   по классам болезни   </t>
    </r>
    <r>
      <rPr>
        <b/>
        <u/>
        <sz val="11"/>
        <rFont val="Times New Roman Cyr"/>
        <charset val="204"/>
      </rPr>
      <t>за  6 мес. 2021г</t>
    </r>
    <r>
      <rPr>
        <b/>
        <sz val="11"/>
        <rFont val="Times New Roman Cyr"/>
        <charset val="204"/>
      </rPr>
      <t xml:space="preserve">    (на 100 тыс.нас.РА)</t>
    </r>
  </si>
  <si>
    <r>
      <t xml:space="preserve">Падения  </t>
    </r>
    <r>
      <rPr>
        <b/>
        <sz val="9"/>
        <color rgb="FF000000"/>
        <rFont val="Times New Roman"/>
        <family val="1"/>
        <charset val="204"/>
      </rPr>
      <t>W00-W19</t>
    </r>
  </si>
  <si>
    <r>
      <t xml:space="preserve">Всего   за      </t>
    </r>
    <r>
      <rPr>
        <b/>
        <u/>
        <sz val="10"/>
        <color rgb="FF000000"/>
        <rFont val="Times New Roman"/>
        <family val="1"/>
        <charset val="204"/>
      </rPr>
      <t xml:space="preserve"> I  полугодие  2021г.</t>
    </r>
  </si>
  <si>
    <r>
      <t xml:space="preserve">Смертность </t>
    </r>
    <r>
      <rPr>
        <b/>
        <u/>
        <sz val="20"/>
        <color rgb="FF800000"/>
        <rFont val="Arial Cyr"/>
        <charset val="204"/>
      </rPr>
      <t>трудоспособного</t>
    </r>
    <r>
      <rPr>
        <b/>
        <sz val="20"/>
        <color rgb="FF000000"/>
        <rFont val="Arial Cyr1"/>
        <charset val="204"/>
      </rPr>
      <t xml:space="preserve"> населения от </t>
    </r>
    <r>
      <rPr>
        <b/>
        <i/>
        <sz val="20"/>
        <color rgb="FF000000"/>
        <rFont val="Arial Cyr"/>
        <charset val="204"/>
      </rPr>
      <t>травм, отравлений и несчастных случаев</t>
    </r>
    <r>
      <rPr>
        <b/>
        <sz val="20"/>
        <color rgb="FF000000"/>
        <rFont val="Arial Cyr1"/>
        <charset val="204"/>
      </rPr>
      <t xml:space="preserve">                                                                           за </t>
    </r>
    <r>
      <rPr>
        <b/>
        <u/>
        <sz val="20"/>
        <color rgb="FF000000"/>
        <rFont val="Arial Cyr1"/>
        <charset val="204"/>
      </rPr>
      <t xml:space="preserve">I полугодие  </t>
    </r>
    <r>
      <rPr>
        <b/>
        <sz val="20"/>
        <color rgb="FF000000"/>
        <rFont val="Arial Cyr1"/>
        <charset val="204"/>
      </rPr>
      <t xml:space="preserve">     2021 года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</si>
</sst>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.0"/>
  </numFmts>
  <fonts count="103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u/>
      <sz val="14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name val="Times New Roman Cyr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u/>
      <sz val="10"/>
      <name val="Arial"/>
      <family val="2"/>
      <charset val="204"/>
    </font>
    <font>
      <sz val="11"/>
      <name val="Arial"/>
      <family val="2"/>
      <charset val="204"/>
    </font>
    <font>
      <b/>
      <u val="singleAccounting"/>
      <sz val="9"/>
      <name val="Arial"/>
      <family val="2"/>
      <charset val="204"/>
    </font>
    <font>
      <b/>
      <u val="singleAccounting"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b/>
      <u/>
      <sz val="12"/>
      <name val="Arial"/>
      <family val="2"/>
      <charset val="204"/>
    </font>
    <font>
      <sz val="12"/>
      <name val="Arial"/>
      <family val="2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u/>
      <sz val="1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 Cyr"/>
      <charset val="204"/>
    </font>
    <font>
      <sz val="12"/>
      <name val="Arial Cyr"/>
      <family val="2"/>
      <charset val="204"/>
    </font>
    <font>
      <sz val="12"/>
      <name val="Times New Roman Cyr"/>
      <charset val="204"/>
    </font>
    <font>
      <u/>
      <sz val="12"/>
      <name val="Times New Roman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0"/>
      <name val="Arial Cyr"/>
      <charset val="204"/>
    </font>
    <font>
      <b/>
      <u/>
      <sz val="9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4"/>
      <name val="Arial Cyr"/>
      <family val="2"/>
      <charset val="204"/>
    </font>
    <font>
      <sz val="10"/>
      <color rgb="FF000000"/>
      <name val="Arial Cyr"/>
      <charset val="204"/>
    </font>
    <font>
      <b/>
      <sz val="16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u/>
      <sz val="16"/>
      <color rgb="FF000000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Arial Cyr1"/>
      <charset val="204"/>
    </font>
    <font>
      <b/>
      <u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 Cyr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al Cyr"/>
      <charset val="204"/>
    </font>
    <font>
      <b/>
      <u/>
      <sz val="11"/>
      <color rgb="FF000000"/>
      <name val="Arial Cyr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u/>
      <sz val="10"/>
      <color rgb="FF000000"/>
      <name val="Arial Cyr"/>
      <charset val="204"/>
    </font>
    <font>
      <sz val="10"/>
      <color rgb="FF000000"/>
      <name val="Arial1"/>
      <charset val="204"/>
    </font>
    <font>
      <b/>
      <i/>
      <u/>
      <sz val="18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Times New Roman Cyr"/>
      <charset val="204"/>
    </font>
    <font>
      <b/>
      <u/>
      <sz val="11"/>
      <name val="Times New Roman Cyr"/>
      <charset val="204"/>
    </font>
    <font>
      <b/>
      <sz val="9"/>
      <name val="Arial Cyr"/>
      <family val="2"/>
      <charset val="204"/>
    </font>
    <font>
      <u/>
      <sz val="10"/>
      <name val="Times New Roman Cyr"/>
      <charset val="204"/>
    </font>
    <font>
      <sz val="11"/>
      <name val="Times New Roman Cyr"/>
      <family val="1"/>
      <charset val="204"/>
    </font>
    <font>
      <b/>
      <sz val="10"/>
      <name val="Times New Roman Cyr"/>
      <charset val="204"/>
    </font>
    <font>
      <b/>
      <sz val="11"/>
      <name val="Arial Cyr"/>
      <family val="2"/>
      <charset val="204"/>
    </font>
    <font>
      <b/>
      <sz val="11"/>
      <name val="Times New Roman Cyr"/>
      <charset val="204"/>
    </font>
    <font>
      <u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20"/>
      <color rgb="FF000000"/>
      <name val="Arial Cyr1"/>
      <charset val="204"/>
    </font>
    <font>
      <b/>
      <u/>
      <sz val="20"/>
      <color rgb="FF800000"/>
      <name val="Arial Cyr"/>
      <charset val="204"/>
    </font>
    <font>
      <b/>
      <i/>
      <sz val="20"/>
      <color rgb="FF000000"/>
      <name val="Arial Cyr"/>
      <charset val="204"/>
    </font>
    <font>
      <b/>
      <u/>
      <sz val="20"/>
      <color rgb="FF000000"/>
      <name val="Arial Cyr1"/>
      <charset val="204"/>
    </font>
    <font>
      <sz val="2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42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4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FF"/>
      </patternFill>
    </fill>
    <fill>
      <patternFill patternType="solid">
        <fgColor indexed="27"/>
        <bgColor indexed="42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3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9" fontId="2" fillId="0" borderId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Border="0" applyProtection="0"/>
    <xf numFmtId="0" fontId="69" fillId="0" borderId="0" applyNumberFormat="0" applyBorder="0" applyProtection="0"/>
    <xf numFmtId="0" fontId="2" fillId="0" borderId="0"/>
    <xf numFmtId="0" fontId="84" fillId="0" borderId="0" applyNumberFormat="0" applyBorder="0" applyProtection="0"/>
  </cellStyleXfs>
  <cellXfs count="563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left" vertical="center"/>
    </xf>
    <xf numFmtId="1" fontId="19" fillId="2" borderId="3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165" fontId="20" fillId="0" borderId="24" xfId="0" applyNumberFormat="1" applyFont="1" applyFill="1" applyBorder="1" applyAlignment="1" applyProtection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165" fontId="20" fillId="2" borderId="22" xfId="0" applyNumberFormat="1" applyFont="1" applyFill="1" applyBorder="1" applyAlignment="1" applyProtection="1">
      <alignment horizontal="center" vertical="center"/>
    </xf>
    <xf numFmtId="165" fontId="20" fillId="2" borderId="1" xfId="0" applyNumberFormat="1" applyFont="1" applyFill="1" applyBorder="1" applyAlignment="1" applyProtection="1">
      <alignment horizontal="center" vertical="center"/>
    </xf>
    <xf numFmtId="1" fontId="21" fillId="6" borderId="25" xfId="4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165" fontId="20" fillId="0" borderId="3" xfId="0" applyNumberFormat="1" applyFont="1" applyBorder="1" applyAlignment="1">
      <alignment horizontal="center" vertical="center"/>
    </xf>
    <xf numFmtId="0" fontId="21" fillId="0" borderId="25" xfId="4" applyFont="1" applyFill="1" applyBorder="1" applyAlignment="1">
      <alignment horizontal="center" vertical="center"/>
    </xf>
    <xf numFmtId="165" fontId="2" fillId="0" borderId="4" xfId="2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20" fillId="2" borderId="26" xfId="0" applyNumberFormat="1" applyFont="1" applyFill="1" applyBorder="1" applyAlignment="1" applyProtection="1">
      <alignment horizontal="center" vertical="center"/>
    </xf>
    <xf numFmtId="165" fontId="2" fillId="0" borderId="4" xfId="2" applyNumberFormat="1" applyFont="1" applyBorder="1" applyAlignment="1">
      <alignment horizontal="center" vertical="center"/>
    </xf>
    <xf numFmtId="1" fontId="22" fillId="2" borderId="3" xfId="0" applyNumberFormat="1" applyFont="1" applyFill="1" applyBorder="1" applyAlignment="1">
      <alignment horizontal="center" vertical="center"/>
    </xf>
    <xf numFmtId="1" fontId="21" fillId="9" borderId="25" xfId="4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" fontId="21" fillId="10" borderId="25" xfId="4" applyNumberFormat="1" applyFont="1" applyFill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left" vertical="center"/>
    </xf>
    <xf numFmtId="0" fontId="18" fillId="6" borderId="24" xfId="0" applyFont="1" applyFill="1" applyBorder="1" applyAlignment="1" applyProtection="1">
      <alignment horizontal="center" vertical="center"/>
    </xf>
    <xf numFmtId="0" fontId="18" fillId="6" borderId="3" xfId="0" applyFont="1" applyFill="1" applyBorder="1" applyAlignment="1" applyProtection="1">
      <alignment horizontal="left" vertical="center"/>
    </xf>
    <xf numFmtId="165" fontId="19" fillId="11" borderId="3" xfId="0" applyNumberFormat="1" applyFont="1" applyFill="1" applyBorder="1" applyAlignment="1">
      <alignment horizontal="center" vertical="center"/>
    </xf>
    <xf numFmtId="1" fontId="7" fillId="9" borderId="1" xfId="0" applyNumberFormat="1" applyFont="1" applyFill="1" applyBorder="1" applyAlignment="1" applyProtection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165" fontId="18" fillId="10" borderId="24" xfId="0" applyNumberFormat="1" applyFont="1" applyFill="1" applyBorder="1" applyAlignment="1" applyProtection="1">
      <alignment horizontal="center" vertical="center"/>
    </xf>
    <xf numFmtId="165" fontId="19" fillId="10" borderId="4" xfId="0" applyNumberFormat="1" applyFont="1" applyFill="1" applyBorder="1" applyAlignment="1">
      <alignment horizontal="center" vertical="center"/>
    </xf>
    <xf numFmtId="165" fontId="18" fillId="11" borderId="22" xfId="0" applyNumberFormat="1" applyFont="1" applyFill="1" applyBorder="1" applyAlignment="1" applyProtection="1">
      <alignment horizontal="center" vertical="center"/>
    </xf>
    <xf numFmtId="165" fontId="18" fillId="11" borderId="1" xfId="0" applyNumberFormat="1" applyFont="1" applyFill="1" applyBorder="1" applyAlignment="1" applyProtection="1">
      <alignment horizontal="center" vertical="center"/>
    </xf>
    <xf numFmtId="165" fontId="20" fillId="11" borderId="1" xfId="0" applyNumberFormat="1" applyFont="1" applyFill="1" applyBorder="1" applyAlignment="1" applyProtection="1">
      <alignment horizontal="center" vertical="center"/>
    </xf>
    <xf numFmtId="165" fontId="18" fillId="11" borderId="26" xfId="0" applyNumberFormat="1" applyFont="1" applyFill="1" applyBorder="1" applyAlignment="1" applyProtection="1">
      <alignment horizontal="center" vertical="center"/>
    </xf>
    <xf numFmtId="0" fontId="24" fillId="9" borderId="3" xfId="4" applyFont="1" applyFill="1" applyBorder="1" applyAlignment="1">
      <alignment horizontal="center" vertical="center"/>
    </xf>
    <xf numFmtId="165" fontId="18" fillId="10" borderId="3" xfId="0" applyNumberFormat="1" applyFont="1" applyFill="1" applyBorder="1" applyAlignment="1">
      <alignment horizontal="center" vertical="center"/>
    </xf>
    <xf numFmtId="0" fontId="24" fillId="10" borderId="3" xfId="4" applyFont="1" applyFill="1" applyBorder="1" applyAlignment="1">
      <alignment horizontal="center" vertical="center"/>
    </xf>
    <xf numFmtId="165" fontId="12" fillId="10" borderId="4" xfId="2" applyNumberFormat="1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1" fontId="21" fillId="2" borderId="3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165" fontId="20" fillId="2" borderId="27" xfId="0" applyNumberFormat="1" applyFont="1" applyFill="1" applyBorder="1" applyAlignment="1" applyProtection="1">
      <alignment horizontal="center" vertical="center"/>
    </xf>
    <xf numFmtId="1" fontId="26" fillId="6" borderId="28" xfId="4" applyNumberFormat="1" applyFont="1" applyFill="1" applyBorder="1" applyAlignment="1">
      <alignment horizontal="center" vertical="center"/>
    </xf>
    <xf numFmtId="0" fontId="26" fillId="0" borderId="28" xfId="4" applyFont="1" applyFill="1" applyBorder="1" applyAlignment="1">
      <alignment horizontal="center" vertical="center"/>
    </xf>
    <xf numFmtId="1" fontId="19" fillId="11" borderId="3" xfId="0" applyNumberFormat="1" applyFont="1" applyFill="1" applyBorder="1" applyAlignment="1">
      <alignment horizontal="center" vertical="center"/>
    </xf>
    <xf numFmtId="1" fontId="7" fillId="10" borderId="3" xfId="5" applyNumberFormat="1" applyFont="1" applyFill="1" applyBorder="1" applyAlignment="1">
      <alignment horizontal="center" vertical="center"/>
    </xf>
    <xf numFmtId="1" fontId="7" fillId="10" borderId="30" xfId="5" applyNumberFormat="1" applyFont="1" applyFill="1" applyBorder="1" applyAlignment="1">
      <alignment horizontal="center" vertical="center"/>
    </xf>
    <xf numFmtId="1" fontId="7" fillId="10" borderId="22" xfId="5" applyNumberFormat="1" applyFont="1" applyFill="1" applyBorder="1" applyAlignment="1">
      <alignment horizontal="center" vertical="center"/>
    </xf>
    <xf numFmtId="1" fontId="7" fillId="10" borderId="1" xfId="5" applyNumberFormat="1" applyFont="1" applyFill="1" applyBorder="1" applyAlignment="1">
      <alignment horizontal="center" vertical="center"/>
    </xf>
    <xf numFmtId="165" fontId="18" fillId="11" borderId="21" xfId="0" applyNumberFormat="1" applyFont="1" applyFill="1" applyBorder="1" applyAlignment="1" applyProtection="1">
      <alignment horizontal="center" vertical="center"/>
    </xf>
    <xf numFmtId="0" fontId="24" fillId="9" borderId="31" xfId="4" applyFont="1" applyFill="1" applyBorder="1" applyAlignment="1">
      <alignment horizontal="center" vertical="center"/>
    </xf>
    <xf numFmtId="1" fontId="18" fillId="10" borderId="32" xfId="0" applyNumberFormat="1" applyFont="1" applyFill="1" applyBorder="1" applyAlignment="1">
      <alignment horizontal="center" vertical="center"/>
    </xf>
    <xf numFmtId="1" fontId="27" fillId="11" borderId="21" xfId="0" applyNumberFormat="1" applyFont="1" applyFill="1" applyBorder="1" applyAlignment="1">
      <alignment horizontal="center" vertical="center"/>
    </xf>
    <xf numFmtId="9" fontId="28" fillId="0" borderId="18" xfId="1" applyFont="1" applyBorder="1" applyAlignment="1">
      <alignment horizontal="center" vertical="center"/>
    </xf>
    <xf numFmtId="166" fontId="28" fillId="0" borderId="34" xfId="1" applyNumberFormat="1" applyFont="1" applyBorder="1" applyAlignment="1">
      <alignment horizontal="center" vertical="center"/>
    </xf>
    <xf numFmtId="166" fontId="19" fillId="0" borderId="7" xfId="1" applyNumberFormat="1" applyFont="1" applyBorder="1" applyAlignment="1">
      <alignment horizontal="center" vertical="center"/>
    </xf>
    <xf numFmtId="0" fontId="21" fillId="0" borderId="35" xfId="0" applyFont="1" applyBorder="1"/>
    <xf numFmtId="0" fontId="21" fillId="0" borderId="32" xfId="0" applyFont="1" applyBorder="1"/>
    <xf numFmtId="0" fontId="21" fillId="0" borderId="21" xfId="0" applyFont="1" applyBorder="1"/>
    <xf numFmtId="165" fontId="21" fillId="0" borderId="21" xfId="0" applyNumberFormat="1" applyFont="1" applyBorder="1" applyAlignment="1">
      <alignment horizontal="right"/>
    </xf>
    <xf numFmtId="1" fontId="21" fillId="0" borderId="4" xfId="0" applyNumberFormat="1" applyFont="1" applyBorder="1" applyAlignment="1">
      <alignment horizontal="center" vertical="center" wrapText="1"/>
    </xf>
    <xf numFmtId="1" fontId="30" fillId="0" borderId="4" xfId="1" applyNumberFormat="1" applyFont="1" applyBorder="1" applyAlignment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165" fontId="21" fillId="0" borderId="4" xfId="1" applyNumberFormat="1" applyFont="1" applyBorder="1" applyAlignment="1">
      <alignment horizontal="center" vertical="center"/>
    </xf>
    <xf numFmtId="1" fontId="21" fillId="0" borderId="4" xfId="0" applyNumberFormat="1" applyFont="1" applyBorder="1" applyAlignment="1">
      <alignment horizontal="center" vertical="center"/>
    </xf>
    <xf numFmtId="0" fontId="0" fillId="0" borderId="4" xfId="0" applyBorder="1"/>
    <xf numFmtId="1" fontId="31" fillId="0" borderId="4" xfId="0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" fontId="1" fillId="0" borderId="4" xfId="2" applyNumberFormat="1" applyFont="1" applyFill="1" applyBorder="1" applyAlignment="1">
      <alignment horizontal="center" vertical="center"/>
    </xf>
    <xf numFmtId="1" fontId="21" fillId="0" borderId="4" xfId="5" applyNumberFormat="1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 applyProtection="1">
      <alignment horizontal="center" vertical="center"/>
      <protection locked="0"/>
    </xf>
    <xf numFmtId="165" fontId="21" fillId="0" borderId="4" xfId="0" applyNumberFormat="1" applyFont="1" applyFill="1" applyBorder="1" applyAlignment="1" applyProtection="1">
      <alignment horizontal="center" vertical="center"/>
    </xf>
    <xf numFmtId="165" fontId="29" fillId="0" borderId="4" xfId="0" applyNumberFormat="1" applyFont="1" applyFill="1" applyBorder="1" applyAlignment="1" applyProtection="1">
      <alignment horizontal="center" vertical="center"/>
    </xf>
    <xf numFmtId="0" fontId="21" fillId="0" borderId="4" xfId="4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165" fontId="21" fillId="0" borderId="4" xfId="2" applyNumberFormat="1" applyFont="1" applyFill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21" fillId="0" borderId="4" xfId="0" applyFont="1" applyFill="1" applyBorder="1"/>
    <xf numFmtId="0" fontId="32" fillId="0" borderId="4" xfId="0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center" vertical="center"/>
    </xf>
    <xf numFmtId="165" fontId="21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30" fillId="0" borderId="0" xfId="0" applyFont="1" applyBorder="1" applyAlignment="1">
      <alignment wrapText="1"/>
    </xf>
    <xf numFmtId="0" fontId="38" fillId="0" borderId="0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12" borderId="4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5" fontId="39" fillId="0" borderId="0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13" borderId="4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40" fillId="0" borderId="4" xfId="0" applyNumberFormat="1" applyFont="1" applyBorder="1" applyAlignment="1">
      <alignment horizontal="center" vertical="center"/>
    </xf>
    <xf numFmtId="165" fontId="40" fillId="12" borderId="4" xfId="0" applyNumberFormat="1" applyFont="1" applyFill="1" applyBorder="1" applyAlignment="1">
      <alignment horizontal="center" vertical="center"/>
    </xf>
    <xf numFmtId="166" fontId="12" fillId="0" borderId="0" xfId="1" applyNumberFormat="1" applyFont="1" applyFill="1" applyBorder="1" applyAlignment="1">
      <alignment horizontal="center" vertical="center"/>
    </xf>
    <xf numFmtId="166" fontId="19" fillId="0" borderId="4" xfId="1" applyNumberFormat="1" applyFont="1" applyFill="1" applyBorder="1" applyAlignment="1">
      <alignment horizontal="center" vertical="center"/>
    </xf>
    <xf numFmtId="166" fontId="19" fillId="13" borderId="4" xfId="1" applyNumberFormat="1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166" fontId="42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3" fillId="2" borderId="0" xfId="0" applyFont="1" applyFill="1" applyAlignment="1">
      <alignment horizontal="center"/>
    </xf>
    <xf numFmtId="0" fontId="44" fillId="2" borderId="0" xfId="0" applyFont="1" applyFill="1" applyAlignment="1" applyProtection="1">
      <alignment horizontal="center"/>
    </xf>
    <xf numFmtId="0" fontId="44" fillId="2" borderId="0" xfId="0" applyFont="1" applyFill="1" applyAlignment="1" applyProtection="1">
      <alignment horizontal="left" vertical="center"/>
    </xf>
    <xf numFmtId="0" fontId="44" fillId="2" borderId="0" xfId="0" applyFont="1" applyFill="1" applyAlignment="1" applyProtection="1">
      <alignment horizontal="center" vertical="center"/>
    </xf>
    <xf numFmtId="0" fontId="44" fillId="2" borderId="0" xfId="0" applyFont="1" applyFill="1" applyAlignment="1">
      <alignment horizontal="center"/>
    </xf>
    <xf numFmtId="0" fontId="4" fillId="5" borderId="38" xfId="0" applyFont="1" applyFill="1" applyBorder="1" applyAlignment="1" applyProtection="1">
      <alignment horizontal="center" vertical="center" textRotation="90"/>
    </xf>
    <xf numFmtId="0" fontId="22" fillId="2" borderId="39" xfId="0" applyFont="1" applyFill="1" applyBorder="1" applyAlignment="1" applyProtection="1">
      <alignment horizontal="center" vertical="center" textRotation="90" wrapText="1"/>
    </xf>
    <xf numFmtId="0" fontId="22" fillId="2" borderId="40" xfId="0" applyFont="1" applyFill="1" applyBorder="1" applyAlignment="1" applyProtection="1">
      <alignment horizontal="center" vertical="center" textRotation="90" wrapText="1"/>
    </xf>
    <xf numFmtId="0" fontId="22" fillId="14" borderId="40" xfId="0" applyFont="1" applyFill="1" applyBorder="1" applyAlignment="1" applyProtection="1">
      <alignment horizontal="center" vertical="center" textRotation="90" wrapText="1"/>
    </xf>
    <xf numFmtId="0" fontId="22" fillId="6" borderId="41" xfId="0" applyFont="1" applyFill="1" applyBorder="1" applyAlignment="1" applyProtection="1">
      <alignment horizontal="center" vertical="center" textRotation="90" wrapText="1"/>
    </xf>
    <xf numFmtId="0" fontId="45" fillId="2" borderId="42" xfId="7" applyFont="1" applyFill="1" applyBorder="1" applyAlignment="1" applyProtection="1">
      <alignment horizontal="center" vertical="center" textRotation="90" wrapText="1"/>
    </xf>
    <xf numFmtId="0" fontId="46" fillId="2" borderId="43" xfId="7" applyFont="1" applyFill="1" applyBorder="1" applyAlignment="1" applyProtection="1">
      <alignment horizontal="center" vertical="center" textRotation="90" wrapText="1"/>
    </xf>
    <xf numFmtId="0" fontId="19" fillId="2" borderId="4" xfId="0" applyFont="1" applyFill="1" applyBorder="1" applyAlignment="1" applyProtection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/>
    </xf>
    <xf numFmtId="0" fontId="4" fillId="5" borderId="46" xfId="0" applyFont="1" applyFill="1" applyBorder="1" applyAlignment="1" applyProtection="1">
      <alignment horizontal="center" vertical="center"/>
    </xf>
    <xf numFmtId="0" fontId="22" fillId="2" borderId="47" xfId="0" applyFont="1" applyFill="1" applyBorder="1" applyAlignment="1" applyProtection="1">
      <alignment horizontal="center" vertical="center" wrapText="1"/>
    </xf>
    <xf numFmtId="0" fontId="22" fillId="2" borderId="48" xfId="0" applyFont="1" applyFill="1" applyBorder="1" applyAlignment="1" applyProtection="1">
      <alignment horizontal="center" vertical="center" wrapText="1"/>
    </xf>
    <xf numFmtId="0" fontId="22" fillId="15" borderId="48" xfId="0" applyFont="1" applyFill="1" applyBorder="1" applyAlignment="1" applyProtection="1">
      <alignment horizontal="center" vertical="center" wrapText="1"/>
    </xf>
    <xf numFmtId="0" fontId="22" fillId="6" borderId="49" xfId="0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11" borderId="24" xfId="0" applyFont="1" applyFill="1" applyBorder="1" applyAlignment="1" applyProtection="1">
      <alignment horizontal="center" vertical="center"/>
    </xf>
    <xf numFmtId="0" fontId="4" fillId="11" borderId="3" xfId="0" applyFont="1" applyFill="1" applyBorder="1" applyAlignment="1" applyProtection="1">
      <alignment vertical="center"/>
    </xf>
    <xf numFmtId="165" fontId="19" fillId="11" borderId="7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48" fillId="11" borderId="4" xfId="0" applyNumberFormat="1" applyFont="1" applyFill="1" applyBorder="1" applyAlignment="1" applyProtection="1">
      <alignment horizontal="center" vertical="center"/>
    </xf>
    <xf numFmtId="166" fontId="8" fillId="2" borderId="4" xfId="0" applyNumberFormat="1" applyFont="1" applyFill="1" applyBorder="1" applyAlignment="1" applyProtection="1">
      <alignment horizontal="center" vertical="center"/>
    </xf>
    <xf numFmtId="166" fontId="8" fillId="2" borderId="8" xfId="0" applyNumberFormat="1" applyFont="1" applyFill="1" applyBorder="1" applyAlignment="1" applyProtection="1">
      <alignment horizontal="center" vertical="center"/>
    </xf>
    <xf numFmtId="165" fontId="25" fillId="0" borderId="52" xfId="0" applyNumberFormat="1" applyFont="1" applyFill="1" applyBorder="1" applyAlignment="1" applyProtection="1">
      <alignment horizontal="center" vertical="center"/>
    </xf>
    <xf numFmtId="165" fontId="25" fillId="0" borderId="53" xfId="0" applyNumberFormat="1" applyFont="1" applyFill="1" applyBorder="1" applyAlignment="1" applyProtection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0" fillId="0" borderId="4" xfId="0" applyFont="1" applyBorder="1"/>
    <xf numFmtId="1" fontId="56" fillId="0" borderId="52" xfId="0" applyNumberFormat="1" applyFont="1" applyFill="1" applyBorder="1" applyAlignment="1" applyProtection="1">
      <alignment horizontal="center" vertical="center"/>
    </xf>
    <xf numFmtId="1" fontId="57" fillId="0" borderId="52" xfId="0" applyNumberFormat="1" applyFont="1" applyFill="1" applyBorder="1" applyAlignment="1" applyProtection="1">
      <alignment horizontal="center" vertical="center"/>
    </xf>
    <xf numFmtId="1" fontId="57" fillId="0" borderId="53" xfId="0" applyNumberFormat="1" applyFont="1" applyFill="1" applyBorder="1" applyAlignment="1" applyProtection="1">
      <alignment horizontal="center" vertical="center"/>
    </xf>
    <xf numFmtId="1" fontId="56" fillId="0" borderId="21" xfId="0" applyNumberFormat="1" applyFont="1" applyFill="1" applyBorder="1" applyAlignment="1" applyProtection="1">
      <alignment horizontal="center" vertical="center"/>
    </xf>
    <xf numFmtId="1" fontId="57" fillId="0" borderId="21" xfId="0" applyNumberFormat="1" applyFont="1" applyFill="1" applyBorder="1" applyAlignment="1" applyProtection="1">
      <alignment horizontal="center" vertical="center"/>
    </xf>
    <xf numFmtId="0" fontId="0" fillId="0" borderId="21" xfId="0" applyFont="1" applyBorder="1"/>
    <xf numFmtId="0" fontId="52" fillId="0" borderId="21" xfId="0" applyFont="1" applyBorder="1" applyAlignment="1">
      <alignment horizontal="center"/>
    </xf>
    <xf numFmtId="165" fontId="25" fillId="0" borderId="4" xfId="0" applyNumberFormat="1" applyFont="1" applyFill="1" applyBorder="1" applyAlignment="1" applyProtection="1">
      <alignment horizontal="center" vertical="center"/>
    </xf>
    <xf numFmtId="165" fontId="56" fillId="0" borderId="4" xfId="0" applyNumberFormat="1" applyFont="1" applyFill="1" applyBorder="1" applyAlignment="1" applyProtection="1">
      <alignment horizontal="center" vertical="center"/>
    </xf>
    <xf numFmtId="167" fontId="56" fillId="0" borderId="4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49" fillId="2" borderId="0" xfId="0" applyFont="1" applyFill="1" applyBorder="1" applyAlignment="1" applyProtection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/>
    <xf numFmtId="0" fontId="58" fillId="0" borderId="30" xfId="0" applyFont="1" applyBorder="1" applyAlignment="1">
      <alignment horizontal="center" vertical="center"/>
    </xf>
    <xf numFmtId="0" fontId="22" fillId="16" borderId="40" xfId="0" applyFont="1" applyFill="1" applyBorder="1" applyAlignment="1" applyProtection="1">
      <alignment horizontal="center" vertical="center" textRotation="90" wrapText="1"/>
    </xf>
    <xf numFmtId="0" fontId="59" fillId="2" borderId="43" xfId="7" applyFont="1" applyFill="1" applyBorder="1" applyAlignment="1" applyProtection="1">
      <alignment horizontal="center" vertical="center" textRotation="90" wrapText="1"/>
    </xf>
    <xf numFmtId="0" fontId="22" fillId="17" borderId="48" xfId="0" applyFont="1" applyFill="1" applyBorder="1" applyAlignment="1" applyProtection="1">
      <alignment horizontal="center" vertical="center" wrapText="1"/>
    </xf>
    <xf numFmtId="165" fontId="4" fillId="5" borderId="29" xfId="0" applyNumberFormat="1" applyFont="1" applyFill="1" applyBorder="1" applyAlignment="1" applyProtection="1">
      <alignment horizontal="center" vertical="center"/>
    </xf>
    <xf numFmtId="165" fontId="60" fillId="0" borderId="29" xfId="0" applyNumberFormat="1" applyFont="1" applyFill="1" applyBorder="1" applyAlignment="1" applyProtection="1">
      <alignment horizontal="center" vertical="center"/>
    </xf>
    <xf numFmtId="165" fontId="4" fillId="10" borderId="29" xfId="0" applyNumberFormat="1" applyFont="1" applyFill="1" applyBorder="1" applyAlignment="1" applyProtection="1">
      <alignment horizontal="center" vertical="center"/>
    </xf>
    <xf numFmtId="165" fontId="60" fillId="10" borderId="29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56" fillId="0" borderId="29" xfId="0" applyNumberFormat="1" applyFont="1" applyFill="1" applyBorder="1" applyAlignment="1" applyProtection="1">
      <alignment horizontal="center" vertical="center"/>
    </xf>
    <xf numFmtId="165" fontId="56" fillId="0" borderId="63" xfId="0" applyNumberFormat="1" applyFont="1" applyFill="1" applyBorder="1" applyAlignment="1" applyProtection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65" fillId="0" borderId="0" xfId="8" applyFont="1" applyFill="1" applyAlignment="1">
      <alignment horizontal="center" vertical="center" wrapText="1"/>
    </xf>
    <xf numFmtId="0" fontId="64" fillId="0" borderId="0" xfId="8" applyFont="1" applyFill="1" applyAlignment="1">
      <alignment vertical="center" wrapText="1"/>
    </xf>
    <xf numFmtId="0" fontId="64" fillId="0" borderId="0" xfId="8" applyFont="1" applyFill="1" applyAlignment="1"/>
    <xf numFmtId="0" fontId="67" fillId="18" borderId="0" xfId="0" applyFont="1" applyFill="1" applyAlignment="1" applyProtection="1">
      <alignment horizontal="left" vertical="center"/>
    </xf>
    <xf numFmtId="0" fontId="71" fillId="18" borderId="64" xfId="8" applyFont="1" applyFill="1" applyBorder="1" applyAlignment="1">
      <alignment horizontal="center" vertical="center"/>
    </xf>
    <xf numFmtId="0" fontId="73" fillId="10" borderId="65" xfId="8" applyFont="1" applyFill="1" applyBorder="1" applyAlignment="1">
      <alignment horizontal="center" vertical="center" wrapText="1"/>
    </xf>
    <xf numFmtId="0" fontId="64" fillId="0" borderId="0" xfId="8" applyFont="1" applyFill="1" applyBorder="1" applyAlignment="1"/>
    <xf numFmtId="0" fontId="74" fillId="0" borderId="66" xfId="8" applyFont="1" applyFill="1" applyBorder="1" applyAlignment="1">
      <alignment vertical="center"/>
    </xf>
    <xf numFmtId="1" fontId="7" fillId="0" borderId="13" xfId="10" applyNumberFormat="1" applyFont="1" applyBorder="1" applyAlignment="1">
      <alignment horizontal="center" vertical="center"/>
    </xf>
    <xf numFmtId="1" fontId="75" fillId="18" borderId="66" xfId="8" applyNumberFormat="1" applyFont="1" applyFill="1" applyBorder="1" applyAlignment="1">
      <alignment horizontal="center" vertical="center"/>
    </xf>
    <xf numFmtId="165" fontId="68" fillId="19" borderId="66" xfId="8" applyNumberFormat="1" applyFont="1" applyFill="1" applyBorder="1" applyAlignment="1">
      <alignment horizontal="center" vertical="center"/>
    </xf>
    <xf numFmtId="0" fontId="75" fillId="18" borderId="66" xfId="8" applyFont="1" applyFill="1" applyBorder="1" applyAlignment="1">
      <alignment horizontal="center" vertical="center"/>
    </xf>
    <xf numFmtId="165" fontId="68" fillId="19" borderId="67" xfId="8" applyNumberFormat="1" applyFont="1" applyFill="1" applyBorder="1" applyAlignment="1">
      <alignment horizontal="center" vertical="center"/>
    </xf>
    <xf numFmtId="0" fontId="75" fillId="18" borderId="4" xfId="8" applyFont="1" applyFill="1" applyBorder="1" applyAlignment="1">
      <alignment horizontal="center" vertical="center"/>
    </xf>
    <xf numFmtId="165" fontId="68" fillId="19" borderId="4" xfId="8" applyNumberFormat="1" applyFont="1" applyFill="1" applyBorder="1" applyAlignment="1">
      <alignment horizontal="center" vertical="center"/>
    </xf>
    <xf numFmtId="0" fontId="76" fillId="0" borderId="0" xfId="8" applyFont="1" applyFill="1" applyBorder="1" applyAlignment="1">
      <alignment horizontal="center" vertical="center"/>
    </xf>
    <xf numFmtId="0" fontId="74" fillId="0" borderId="64" xfId="8" applyFont="1" applyFill="1" applyBorder="1" applyAlignment="1">
      <alignment vertical="center"/>
    </xf>
    <xf numFmtId="1" fontId="7" fillId="0" borderId="1" xfId="10" applyNumberFormat="1" applyFont="1" applyBorder="1" applyAlignment="1">
      <alignment horizontal="center" vertical="center"/>
    </xf>
    <xf numFmtId="0" fontId="77" fillId="19" borderId="64" xfId="8" applyFont="1" applyFill="1" applyBorder="1" applyAlignment="1">
      <alignment vertical="center"/>
    </xf>
    <xf numFmtId="1" fontId="7" fillId="9" borderId="3" xfId="0" applyNumberFormat="1" applyFont="1" applyFill="1" applyBorder="1" applyAlignment="1">
      <alignment horizontal="center" vertical="center"/>
    </xf>
    <xf numFmtId="0" fontId="68" fillId="19" borderId="64" xfId="8" applyFont="1" applyFill="1" applyBorder="1" applyAlignment="1">
      <alignment horizontal="center" vertical="center"/>
    </xf>
    <xf numFmtId="0" fontId="68" fillId="19" borderId="4" xfId="8" applyFont="1" applyFill="1" applyBorder="1" applyAlignment="1">
      <alignment horizontal="center" vertical="center"/>
    </xf>
    <xf numFmtId="0" fontId="78" fillId="0" borderId="0" xfId="8" applyFont="1" applyFill="1" applyBorder="1" applyAlignment="1">
      <alignment horizontal="center" vertical="center"/>
    </xf>
    <xf numFmtId="0" fontId="74" fillId="0" borderId="68" xfId="8" applyFont="1" applyFill="1" applyBorder="1" applyAlignment="1">
      <alignment vertical="center"/>
    </xf>
    <xf numFmtId="0" fontId="72" fillId="19" borderId="64" xfId="8" applyFont="1" applyFill="1" applyBorder="1" applyAlignment="1">
      <alignment horizontal="center" vertical="center" wrapText="1"/>
    </xf>
    <xf numFmtId="1" fontId="18" fillId="11" borderId="29" xfId="0" applyNumberFormat="1" applyFont="1" applyFill="1" applyBorder="1" applyAlignment="1" applyProtection="1">
      <alignment horizontal="center" vertical="center"/>
    </xf>
    <xf numFmtId="0" fontId="70" fillId="20" borderId="66" xfId="8" applyFont="1" applyFill="1" applyBorder="1" applyAlignment="1">
      <alignment horizontal="center" vertical="center"/>
    </xf>
    <xf numFmtId="0" fontId="70" fillId="20" borderId="4" xfId="8" applyFont="1" applyFill="1" applyBorder="1" applyAlignment="1">
      <alignment horizontal="center" vertical="center"/>
    </xf>
    <xf numFmtId="0" fontId="79" fillId="0" borderId="0" xfId="8" applyFont="1" applyFill="1" applyBorder="1" applyAlignment="1">
      <alignment horizontal="center" vertical="center"/>
    </xf>
    <xf numFmtId="9" fontId="71" fillId="0" borderId="68" xfId="0" applyNumberFormat="1" applyFont="1" applyFill="1" applyBorder="1" applyAlignment="1" applyProtection="1">
      <alignment horizontal="center" vertical="center"/>
    </xf>
    <xf numFmtId="0" fontId="80" fillId="0" borderId="68" xfId="8" applyFont="1" applyFill="1" applyBorder="1" applyAlignment="1"/>
    <xf numFmtId="166" fontId="80" fillId="0" borderId="69" xfId="0" applyNumberFormat="1" applyFont="1" applyFill="1" applyBorder="1" applyAlignment="1">
      <alignment horizontal="center" vertical="center"/>
    </xf>
    <xf numFmtId="165" fontId="80" fillId="0" borderId="70" xfId="0" applyNumberFormat="1" applyFont="1" applyFill="1" applyBorder="1"/>
    <xf numFmtId="9" fontId="71" fillId="0" borderId="71" xfId="0" applyNumberFormat="1" applyFont="1" applyFill="1" applyBorder="1" applyAlignment="1">
      <alignment horizontal="center" vertical="center"/>
    </xf>
    <xf numFmtId="165" fontId="71" fillId="0" borderId="72" xfId="0" applyNumberFormat="1" applyFont="1" applyFill="1" applyBorder="1" applyAlignment="1">
      <alignment horizontal="right" vertical="top" wrapText="1"/>
    </xf>
    <xf numFmtId="166" fontId="80" fillId="0" borderId="73" xfId="0" applyNumberFormat="1" applyFont="1" applyFill="1" applyBorder="1" applyAlignment="1">
      <alignment horizontal="center" vertical="center"/>
    </xf>
    <xf numFmtId="166" fontId="71" fillId="0" borderId="69" xfId="1" applyNumberFormat="1" applyFont="1" applyFill="1" applyBorder="1" applyAlignment="1">
      <alignment horizontal="center" vertical="center" wrapText="1"/>
    </xf>
    <xf numFmtId="166" fontId="71" fillId="0" borderId="69" xfId="0" applyNumberFormat="1" applyFont="1" applyFill="1" applyBorder="1" applyAlignment="1">
      <alignment horizontal="center" vertical="center"/>
    </xf>
    <xf numFmtId="165" fontId="80" fillId="0" borderId="69" xfId="0" applyNumberFormat="1" applyFont="1" applyFill="1" applyBorder="1"/>
    <xf numFmtId="166" fontId="81" fillId="0" borderId="69" xfId="0" applyNumberFormat="1" applyFont="1" applyFill="1" applyBorder="1" applyAlignment="1">
      <alignment horizontal="center" vertical="center"/>
    </xf>
    <xf numFmtId="166" fontId="80" fillId="0" borderId="70" xfId="0" applyNumberFormat="1" applyFont="1" applyFill="1" applyBorder="1"/>
    <xf numFmtId="166" fontId="71" fillId="0" borderId="71" xfId="0" applyNumberFormat="1" applyFont="1" applyFill="1" applyBorder="1" applyAlignment="1">
      <alignment horizontal="center" vertical="center"/>
    </xf>
    <xf numFmtId="165" fontId="71" fillId="0" borderId="74" xfId="0" applyNumberFormat="1" applyFont="1" applyFill="1" applyBorder="1" applyAlignment="1">
      <alignment horizontal="right" vertical="top" wrapText="1"/>
    </xf>
    <xf numFmtId="166" fontId="80" fillId="0" borderId="4" xfId="0" applyNumberFormat="1" applyFont="1" applyFill="1" applyBorder="1" applyAlignment="1">
      <alignment horizontal="center" vertical="center"/>
    </xf>
    <xf numFmtId="166" fontId="80" fillId="0" borderId="4" xfId="8" applyNumberFormat="1" applyFont="1" applyFill="1" applyBorder="1" applyAlignment="1"/>
    <xf numFmtId="0" fontId="71" fillId="0" borderId="4" xfId="0" applyNumberFormat="1" applyFont="1" applyFill="1" applyBorder="1" applyAlignment="1" applyProtection="1">
      <alignment horizontal="center" vertical="center"/>
    </xf>
    <xf numFmtId="0" fontId="80" fillId="0" borderId="4" xfId="8" applyFont="1" applyFill="1" applyBorder="1" applyAlignment="1">
      <alignment horizontal="center" vertical="center"/>
    </xf>
    <xf numFmtId="0" fontId="80" fillId="0" borderId="4" xfId="0" applyNumberFormat="1" applyFont="1" applyFill="1" applyBorder="1" applyAlignment="1">
      <alignment horizontal="center" vertical="center"/>
    </xf>
    <xf numFmtId="165" fontId="80" fillId="0" borderId="4" xfId="0" applyNumberFormat="1" applyFont="1" applyFill="1" applyBorder="1" applyAlignment="1">
      <alignment horizontal="center" vertical="center"/>
    </xf>
    <xf numFmtId="0" fontId="71" fillId="0" borderId="4" xfId="0" applyNumberFormat="1" applyFont="1" applyFill="1" applyBorder="1" applyAlignment="1">
      <alignment horizontal="center" vertical="center"/>
    </xf>
    <xf numFmtId="0" fontId="81" fillId="0" borderId="4" xfId="0" applyNumberFormat="1" applyFont="1" applyFill="1" applyBorder="1" applyAlignment="1">
      <alignment horizontal="center" vertical="center"/>
    </xf>
    <xf numFmtId="0" fontId="80" fillId="0" borderId="4" xfId="8" applyNumberFormat="1" applyFont="1" applyFill="1" applyBorder="1" applyAlignment="1">
      <alignment horizontal="center" vertical="center"/>
    </xf>
    <xf numFmtId="1" fontId="68" fillId="0" borderId="4" xfId="8" applyNumberFormat="1" applyFont="1" applyFill="1" applyBorder="1" applyAlignment="1">
      <alignment horizontal="center" vertical="center"/>
    </xf>
    <xf numFmtId="9" fontId="68" fillId="0" borderId="4" xfId="1" applyFont="1" applyFill="1" applyBorder="1" applyAlignment="1">
      <alignment horizontal="center" vertical="center"/>
    </xf>
    <xf numFmtId="0" fontId="71" fillId="0" borderId="4" xfId="0" applyNumberFormat="1" applyFont="1" applyFill="1" applyBorder="1" applyAlignment="1">
      <alignment horizontal="center" vertical="center" wrapText="1"/>
    </xf>
    <xf numFmtId="0" fontId="71" fillId="0" borderId="4" xfId="1" applyNumberFormat="1" applyFont="1" applyFill="1" applyBorder="1" applyAlignment="1">
      <alignment horizontal="center" vertical="center" wrapText="1"/>
    </xf>
    <xf numFmtId="0" fontId="71" fillId="0" borderId="8" xfId="0" applyNumberFormat="1" applyFont="1" applyFill="1" applyBorder="1" applyAlignment="1">
      <alignment horizontal="center" vertical="center" wrapText="1"/>
    </xf>
    <xf numFmtId="0" fontId="64" fillId="0" borderId="0" xfId="8" applyNumberFormat="1" applyFont="1" applyFill="1" applyBorder="1" applyAlignment="1">
      <alignment horizontal="center" vertical="center"/>
    </xf>
    <xf numFmtId="0" fontId="80" fillId="0" borderId="69" xfId="8" applyFont="1" applyFill="1" applyBorder="1" applyAlignment="1">
      <alignment horizontal="center" vertical="center"/>
    </xf>
    <xf numFmtId="165" fontId="80" fillId="0" borderId="69" xfId="8" applyNumberFormat="1" applyFont="1" applyFill="1" applyBorder="1" applyAlignment="1">
      <alignment horizontal="center" vertical="center"/>
    </xf>
    <xf numFmtId="0" fontId="80" fillId="0" borderId="75" xfId="8" applyFont="1" applyFill="1" applyBorder="1" applyAlignment="1">
      <alignment horizontal="center" vertical="center"/>
    </xf>
    <xf numFmtId="165" fontId="80" fillId="0" borderId="75" xfId="8" applyNumberFormat="1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165" fontId="80" fillId="0" borderId="73" xfId="8" applyNumberFormat="1" applyFont="1" applyFill="1" applyBorder="1" applyAlignment="1">
      <alignment horizontal="center" vertical="center"/>
    </xf>
    <xf numFmtId="165" fontId="80" fillId="0" borderId="70" xfId="8" applyNumberFormat="1" applyFont="1" applyFill="1" applyBorder="1" applyAlignment="1">
      <alignment horizontal="center" vertical="center"/>
    </xf>
    <xf numFmtId="0" fontId="80" fillId="0" borderId="11" xfId="8" applyFont="1" applyFill="1" applyBorder="1" applyAlignment="1">
      <alignment horizontal="center" vertical="center"/>
    </xf>
    <xf numFmtId="165" fontId="80" fillId="0" borderId="11" xfId="8" applyNumberFormat="1" applyFont="1" applyFill="1" applyBorder="1" applyAlignment="1">
      <alignment horizontal="center" vertical="center"/>
    </xf>
    <xf numFmtId="0" fontId="82" fillId="0" borderId="4" xfId="8" applyFont="1" applyFill="1" applyBorder="1" applyAlignment="1">
      <alignment horizontal="center" vertical="center"/>
    </xf>
    <xf numFmtId="165" fontId="80" fillId="0" borderId="4" xfId="8" applyNumberFormat="1" applyFont="1" applyFill="1" applyBorder="1" applyAlignment="1">
      <alignment horizontal="center" vertical="center"/>
    </xf>
    <xf numFmtId="165" fontId="82" fillId="0" borderId="4" xfId="8" applyNumberFormat="1" applyFont="1" applyFill="1" applyBorder="1" applyAlignment="1">
      <alignment horizontal="center" vertical="center"/>
    </xf>
    <xf numFmtId="165" fontId="80" fillId="0" borderId="8" xfId="8" applyNumberFormat="1" applyFont="1" applyFill="1" applyBorder="1" applyAlignment="1">
      <alignment horizontal="center" vertical="center"/>
    </xf>
    <xf numFmtId="0" fontId="64" fillId="0" borderId="0" xfId="8" applyFont="1" applyFill="1" applyAlignment="1">
      <alignment horizontal="center" vertical="center"/>
    </xf>
    <xf numFmtId="0" fontId="80" fillId="0" borderId="0" xfId="8" applyFont="1" applyFill="1" applyAlignment="1"/>
    <xf numFmtId="0" fontId="83" fillId="0" borderId="0" xfId="8" applyFont="1" applyFill="1" applyAlignment="1"/>
    <xf numFmtId="1" fontId="19" fillId="6" borderId="25" xfId="4" applyNumberFormat="1" applyFont="1" applyFill="1" applyBorder="1" applyAlignment="1">
      <alignment horizontal="center" vertical="center"/>
    </xf>
    <xf numFmtId="1" fontId="19" fillId="9" borderId="25" xfId="4" applyNumberFormat="1" applyFont="1" applyFill="1" applyBorder="1" applyAlignment="1">
      <alignment horizontal="center" vertical="center"/>
    </xf>
    <xf numFmtId="1" fontId="19" fillId="10" borderId="25" xfId="4" applyNumberFormat="1" applyFont="1" applyFill="1" applyBorder="1" applyAlignment="1">
      <alignment horizontal="center" vertical="center"/>
    </xf>
    <xf numFmtId="1" fontId="24" fillId="6" borderId="28" xfId="4" applyNumberFormat="1" applyFont="1" applyFill="1" applyBorder="1" applyAlignment="1">
      <alignment horizontal="center" vertical="center"/>
    </xf>
    <xf numFmtId="0" fontId="24" fillId="9" borderId="4" xfId="4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/>
    </xf>
    <xf numFmtId="0" fontId="4" fillId="5" borderId="82" xfId="0" applyFont="1" applyFill="1" applyBorder="1" applyAlignment="1" applyProtection="1">
      <alignment horizontal="center" vertical="center" textRotation="90"/>
    </xf>
    <xf numFmtId="0" fontId="22" fillId="21" borderId="40" xfId="0" applyFont="1" applyFill="1" applyBorder="1" applyAlignment="1" applyProtection="1">
      <alignment horizontal="center" vertical="center" textRotation="90" wrapText="1"/>
    </xf>
    <xf numFmtId="0" fontId="22" fillId="2" borderId="41" xfId="0" applyFont="1" applyFill="1" applyBorder="1" applyAlignment="1" applyProtection="1">
      <alignment horizontal="center" vertical="center" textRotation="90" wrapText="1"/>
    </xf>
    <xf numFmtId="0" fontId="22" fillId="2" borderId="1" xfId="0" applyFont="1" applyFill="1" applyBorder="1" applyAlignment="1" applyProtection="1">
      <alignment horizontal="center" vertical="center" textRotation="90" wrapText="1"/>
    </xf>
    <xf numFmtId="0" fontId="22" fillId="6" borderId="1" xfId="0" applyFont="1" applyFill="1" applyBorder="1" applyAlignment="1" applyProtection="1">
      <alignment horizontal="center" vertical="center" textRotation="90" wrapText="1"/>
    </xf>
    <xf numFmtId="0" fontId="22" fillId="0" borderId="7" xfId="7" applyFont="1" applyFill="1" applyBorder="1" applyAlignment="1" applyProtection="1">
      <alignment horizontal="center" vertical="center" textRotation="90" wrapText="1"/>
    </xf>
    <xf numFmtId="0" fontId="22" fillId="2" borderId="4" xfId="0" applyFont="1" applyFill="1" applyBorder="1" applyAlignment="1" applyProtection="1">
      <alignment horizontal="center" vertical="center" textRotation="90" wrapText="1"/>
    </xf>
    <xf numFmtId="0" fontId="4" fillId="5" borderId="84" xfId="0" applyFont="1" applyFill="1" applyBorder="1" applyAlignment="1" applyProtection="1">
      <alignment horizontal="center" vertical="center"/>
    </xf>
    <xf numFmtId="0" fontId="22" fillId="21" borderId="48" xfId="0" applyFont="1" applyFill="1" applyBorder="1" applyAlignment="1" applyProtection="1">
      <alignment horizontal="center" vertical="center" wrapText="1"/>
    </xf>
    <xf numFmtId="0" fontId="22" fillId="2" borderId="49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horizontal="center" vertical="center" wrapText="1"/>
    </xf>
    <xf numFmtId="0" fontId="58" fillId="0" borderId="8" xfId="7" applyFont="1" applyFill="1" applyBorder="1" applyAlignment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0" fontId="54" fillId="0" borderId="4" xfId="0" applyFont="1" applyBorder="1" applyAlignment="1">
      <alignment horizontal="center" vertical="center"/>
    </xf>
    <xf numFmtId="0" fontId="4" fillId="5" borderId="26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0" fontId="4" fillId="22" borderId="24" xfId="0" applyFont="1" applyFill="1" applyBorder="1" applyAlignment="1" applyProtection="1">
      <alignment horizontal="center" vertical="center"/>
    </xf>
    <xf numFmtId="0" fontId="4" fillId="22" borderId="3" xfId="0" applyFont="1" applyFill="1" applyBorder="1" applyAlignment="1" applyProtection="1">
      <alignment vertical="center"/>
    </xf>
    <xf numFmtId="0" fontId="86" fillId="23" borderId="4" xfId="0" applyFont="1" applyFill="1" applyBorder="1" applyAlignment="1" applyProtection="1">
      <alignment horizontal="center" vertical="center"/>
    </xf>
    <xf numFmtId="0" fontId="4" fillId="22" borderId="26" xfId="0" applyFont="1" applyFill="1" applyBorder="1" applyAlignment="1" applyProtection="1">
      <alignment horizontal="center" vertical="center"/>
    </xf>
    <xf numFmtId="0" fontId="4" fillId="23" borderId="3" xfId="0" applyFont="1" applyFill="1" applyBorder="1" applyAlignment="1" applyProtection="1">
      <alignment horizontal="center" vertical="center"/>
    </xf>
    <xf numFmtId="0" fontId="87" fillId="2" borderId="4" xfId="0" applyFont="1" applyFill="1" applyBorder="1" applyAlignment="1">
      <alignment horizontal="center" vertical="center"/>
    </xf>
    <xf numFmtId="0" fontId="88" fillId="23" borderId="4" xfId="0" applyFont="1" applyFill="1" applyBorder="1" applyAlignment="1" applyProtection="1">
      <alignment horizontal="center" vertical="center"/>
    </xf>
    <xf numFmtId="0" fontId="4" fillId="22" borderId="29" xfId="0" applyFont="1" applyFill="1" applyBorder="1" applyAlignment="1" applyProtection="1">
      <alignment horizontal="center" vertical="center"/>
    </xf>
    <xf numFmtId="9" fontId="4" fillId="5" borderId="52" xfId="0" applyNumberFormat="1" applyFont="1" applyFill="1" applyBorder="1" applyAlignment="1" applyProtection="1">
      <alignment horizontal="center" vertical="center"/>
    </xf>
    <xf numFmtId="166" fontId="2" fillId="2" borderId="5" xfId="1" applyNumberFormat="1" applyFill="1" applyBorder="1" applyAlignment="1" applyProtection="1">
      <alignment horizontal="center" vertical="center"/>
    </xf>
    <xf numFmtId="166" fontId="5" fillId="0" borderId="7" xfId="0" applyNumberFormat="1" applyFont="1" applyFill="1" applyBorder="1" applyAlignment="1" applyProtection="1">
      <alignment horizontal="center" vertical="center"/>
    </xf>
    <xf numFmtId="166" fontId="4" fillId="2" borderId="6" xfId="0" applyNumberFormat="1" applyFont="1" applyFill="1" applyBorder="1" applyAlignment="1" applyProtection="1">
      <alignment horizontal="center" vertical="center"/>
    </xf>
    <xf numFmtId="167" fontId="4" fillId="14" borderId="4" xfId="0" applyNumberFormat="1" applyFont="1" applyFill="1" applyBorder="1" applyAlignment="1" applyProtection="1">
      <alignment horizontal="center" vertical="center"/>
    </xf>
    <xf numFmtId="167" fontId="50" fillId="0" borderId="4" xfId="0" applyNumberFormat="1" applyFont="1" applyFill="1" applyBorder="1" applyAlignment="1" applyProtection="1">
      <alignment horizontal="center" vertical="center"/>
    </xf>
    <xf numFmtId="167" fontId="50" fillId="0" borderId="8" xfId="0" applyNumberFormat="1" applyFont="1" applyFill="1" applyBorder="1" applyAlignment="1" applyProtection="1">
      <alignment horizontal="center" vertical="center"/>
    </xf>
    <xf numFmtId="166" fontId="90" fillId="0" borderId="17" xfId="1" applyNumberFormat="1" applyFont="1" applyFill="1" applyBorder="1" applyAlignment="1" applyProtection="1">
      <alignment horizontal="center" vertical="center"/>
    </xf>
    <xf numFmtId="0" fontId="56" fillId="0" borderId="26" xfId="0" applyFont="1" applyFill="1" applyBorder="1" applyAlignment="1" applyProtection="1">
      <alignment horizontal="center" vertical="center"/>
    </xf>
    <xf numFmtId="0" fontId="56" fillId="0" borderId="89" xfId="0" applyFont="1" applyFill="1" applyBorder="1" applyAlignment="1" applyProtection="1">
      <alignment horizontal="center" vertical="center"/>
    </xf>
    <xf numFmtId="0" fontId="56" fillId="0" borderId="4" xfId="0" applyFont="1" applyFill="1" applyBorder="1" applyAlignment="1" applyProtection="1">
      <alignment horizontal="center" vertical="center"/>
    </xf>
    <xf numFmtId="167" fontId="56" fillId="0" borderId="8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50" fillId="0" borderId="4" xfId="0" applyFont="1" applyFill="1" applyBorder="1" applyAlignment="1" applyProtection="1">
      <alignment horizontal="center" vertical="center"/>
    </xf>
    <xf numFmtId="165" fontId="25" fillId="0" borderId="29" xfId="0" applyNumberFormat="1" applyFont="1" applyFill="1" applyBorder="1" applyAlignment="1" applyProtection="1">
      <alignment horizontal="center" vertical="center"/>
    </xf>
    <xf numFmtId="165" fontId="25" fillId="0" borderId="63" xfId="0" applyNumberFormat="1" applyFont="1" applyFill="1" applyBorder="1" applyAlignment="1" applyProtection="1">
      <alignment horizontal="center" vertical="center"/>
    </xf>
    <xf numFmtId="0" fontId="8" fillId="5" borderId="82" xfId="0" applyFont="1" applyFill="1" applyBorder="1" applyAlignment="1" applyProtection="1">
      <alignment horizontal="center" vertical="center" textRotation="90"/>
    </xf>
    <xf numFmtId="0" fontId="8" fillId="5" borderId="84" xfId="0" applyFont="1" applyFill="1" applyBorder="1" applyAlignment="1" applyProtection="1">
      <alignment horizontal="center" vertical="center"/>
    </xf>
    <xf numFmtId="0" fontId="0" fillId="2" borderId="47" xfId="0" applyFont="1" applyFill="1" applyBorder="1" applyAlignment="1" applyProtection="1">
      <alignment horizontal="center" vertical="center" wrapText="1"/>
    </xf>
    <xf numFmtId="0" fontId="0" fillId="2" borderId="48" xfId="0" applyFont="1" applyFill="1" applyBorder="1" applyAlignment="1" applyProtection="1">
      <alignment horizontal="center" vertical="center" wrapText="1"/>
    </xf>
    <xf numFmtId="0" fontId="0" fillId="21" borderId="48" xfId="0" applyFont="1" applyFill="1" applyBorder="1" applyAlignment="1" applyProtection="1">
      <alignment horizontal="center" vertical="center" wrapText="1"/>
    </xf>
    <xf numFmtId="0" fontId="0" fillId="2" borderId="49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</xf>
    <xf numFmtId="165" fontId="8" fillId="5" borderId="26" xfId="0" applyNumberFormat="1" applyFont="1" applyFill="1" applyBorder="1" applyAlignment="1" applyProtection="1">
      <alignment horizontal="center" vertical="center"/>
    </xf>
    <xf numFmtId="0" fontId="4" fillId="14" borderId="24" xfId="0" applyFont="1" applyFill="1" applyBorder="1" applyAlignment="1" applyProtection="1">
      <alignment horizontal="center" vertical="center"/>
    </xf>
    <xf numFmtId="0" fontId="4" fillId="14" borderId="3" xfId="0" applyFont="1" applyFill="1" applyBorder="1" applyAlignment="1" applyProtection="1">
      <alignment vertical="center"/>
    </xf>
    <xf numFmtId="0" fontId="86" fillId="9" borderId="4" xfId="0" applyFont="1" applyFill="1" applyBorder="1" applyAlignment="1" applyProtection="1">
      <alignment horizontal="center" vertical="center"/>
    </xf>
    <xf numFmtId="0" fontId="88" fillId="9" borderId="4" xfId="0" applyFont="1" applyFill="1" applyBorder="1" applyAlignment="1" applyProtection="1">
      <alignment horizontal="center" vertical="center"/>
    </xf>
    <xf numFmtId="9" fontId="8" fillId="0" borderId="52" xfId="0" applyNumberFormat="1" applyFont="1" applyFill="1" applyBorder="1" applyAlignment="1" applyProtection="1">
      <alignment horizontal="center" vertical="center"/>
    </xf>
    <xf numFmtId="166" fontId="22" fillId="0" borderId="17" xfId="1" applyNumberFormat="1" applyFont="1" applyFill="1" applyBorder="1" applyAlignment="1" applyProtection="1">
      <alignment horizontal="center" vertical="center"/>
    </xf>
    <xf numFmtId="167" fontId="56" fillId="0" borderId="21" xfId="0" applyNumberFormat="1" applyFont="1" applyFill="1" applyBorder="1" applyAlignment="1" applyProtection="1">
      <alignment horizontal="center" vertical="center"/>
    </xf>
    <xf numFmtId="165" fontId="4" fillId="0" borderId="6" xfId="0" applyNumberFormat="1" applyFont="1" applyFill="1" applyBorder="1" applyAlignment="1" applyProtection="1">
      <alignment horizontal="center" vertical="center"/>
    </xf>
    <xf numFmtId="165" fontId="60" fillId="0" borderId="6" xfId="0" applyNumberFormat="1" applyFont="1" applyFill="1" applyBorder="1" applyAlignment="1" applyProtection="1">
      <alignment horizontal="center" vertical="center"/>
    </xf>
    <xf numFmtId="165" fontId="92" fillId="0" borderId="4" xfId="0" applyNumberFormat="1" applyFont="1" applyFill="1" applyBorder="1" applyAlignment="1" applyProtection="1">
      <alignment horizontal="center" vertical="center"/>
    </xf>
    <xf numFmtId="165" fontId="56" fillId="0" borderId="26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166" fontId="93" fillId="0" borderId="4" xfId="1" applyNumberFormat="1" applyFont="1" applyFill="1" applyBorder="1" applyAlignment="1" applyProtection="1">
      <alignment horizontal="center" vertical="center"/>
    </xf>
    <xf numFmtId="166" fontId="58" fillId="0" borderId="4" xfId="1" applyNumberFormat="1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left" vertical="center"/>
    </xf>
    <xf numFmtId="1" fontId="7" fillId="2" borderId="3" xfId="0" applyNumberFormat="1" applyFont="1" applyFill="1" applyBorder="1" applyAlignment="1">
      <alignment horizontal="center" vertical="center"/>
    </xf>
    <xf numFmtId="1" fontId="39" fillId="1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94" fillId="2" borderId="3" xfId="0" applyNumberFormat="1" applyFont="1" applyFill="1" applyBorder="1" applyAlignment="1">
      <alignment horizontal="center" vertical="center"/>
    </xf>
    <xf numFmtId="1" fontId="7" fillId="11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</xf>
    <xf numFmtId="1" fontId="40" fillId="2" borderId="3" xfId="0" applyNumberFormat="1" applyFont="1" applyFill="1" applyBorder="1" applyAlignment="1">
      <alignment horizontal="center" vertical="center"/>
    </xf>
    <xf numFmtId="0" fontId="8" fillId="11" borderId="24" xfId="0" applyFont="1" applyFill="1" applyBorder="1" applyAlignment="1" applyProtection="1">
      <alignment horizontal="center" vertical="center"/>
    </xf>
    <xf numFmtId="0" fontId="8" fillId="11" borderId="3" xfId="0" applyFont="1" applyFill="1" applyBorder="1" applyAlignment="1" applyProtection="1">
      <alignment vertical="center"/>
    </xf>
    <xf numFmtId="165" fontId="7" fillId="11" borderId="7" xfId="0" applyNumberFormat="1" applyFont="1" applyFill="1" applyBorder="1" applyAlignment="1">
      <alignment horizontal="center" vertical="center"/>
    </xf>
    <xf numFmtId="0" fontId="8" fillId="11" borderId="4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>
      <alignment horizontal="center" vertical="center"/>
    </xf>
    <xf numFmtId="1" fontId="95" fillId="11" borderId="4" xfId="0" applyNumberFormat="1" applyFont="1" applyFill="1" applyBorder="1" applyAlignment="1" applyProtection="1">
      <alignment horizontal="center" vertical="center"/>
    </xf>
    <xf numFmtId="0" fontId="95" fillId="11" borderId="22" xfId="0" applyFont="1" applyFill="1" applyBorder="1" applyAlignment="1" applyProtection="1">
      <alignment horizontal="center" vertical="center"/>
    </xf>
    <xf numFmtId="9" fontId="8" fillId="0" borderId="4" xfId="0" applyNumberFormat="1" applyFont="1" applyFill="1" applyBorder="1" applyAlignment="1" applyProtection="1">
      <alignment horizontal="center" vertical="center"/>
    </xf>
    <xf numFmtId="0" fontId="15" fillId="0" borderId="4" xfId="0" applyFont="1" applyBorder="1"/>
    <xf numFmtId="165" fontId="8" fillId="11" borderId="52" xfId="0" applyNumberFormat="1" applyFont="1" applyFill="1" applyBorder="1" applyAlignment="1" applyProtection="1">
      <alignment horizontal="center" vertical="center"/>
    </xf>
    <xf numFmtId="165" fontId="8" fillId="5" borderId="29" xfId="0" applyNumberFormat="1" applyFont="1" applyFill="1" applyBorder="1" applyAlignment="1" applyProtection="1">
      <alignment horizontal="center" vertical="center"/>
    </xf>
    <xf numFmtId="165" fontId="8" fillId="0" borderId="29" xfId="0" applyNumberFormat="1" applyFont="1" applyFill="1" applyBorder="1" applyAlignment="1" applyProtection="1">
      <alignment horizontal="center" vertical="center"/>
    </xf>
    <xf numFmtId="165" fontId="92" fillId="0" borderId="52" xfId="0" applyNumberFormat="1" applyFont="1" applyFill="1" applyBorder="1" applyAlignment="1" applyProtection="1">
      <alignment horizontal="center" vertical="center"/>
    </xf>
    <xf numFmtId="165" fontId="92" fillId="0" borderId="29" xfId="0" applyNumberFormat="1" applyFont="1" applyFill="1" applyBorder="1" applyAlignment="1" applyProtection="1">
      <alignment horizontal="center" vertical="center"/>
    </xf>
    <xf numFmtId="165" fontId="95" fillId="10" borderId="29" xfId="0" applyNumberFormat="1" applyFont="1" applyFill="1" applyBorder="1" applyAlignment="1" applyProtection="1">
      <alignment horizontal="center" vertical="center"/>
    </xf>
    <xf numFmtId="165" fontId="55" fillId="0" borderId="29" xfId="0" applyNumberFormat="1" applyFont="1" applyFill="1" applyBorder="1" applyAlignment="1" applyProtection="1">
      <alignment horizontal="center" vertical="center"/>
    </xf>
    <xf numFmtId="166" fontId="39" fillId="0" borderId="4" xfId="1" applyNumberFormat="1" applyFont="1" applyFill="1" applyBorder="1" applyAlignment="1" applyProtection="1">
      <alignment horizontal="center" vertical="center"/>
    </xf>
    <xf numFmtId="166" fontId="12" fillId="0" borderId="4" xfId="1" applyNumberFormat="1" applyFont="1" applyFill="1" applyBorder="1" applyAlignment="1" applyProtection="1">
      <alignment horizontal="center" vertical="center"/>
    </xf>
    <xf numFmtId="165" fontId="60" fillId="0" borderId="26" xfId="0" applyNumberFormat="1" applyFont="1" applyFill="1" applyBorder="1" applyAlignment="1" applyProtection="1">
      <alignment horizontal="center" vertical="center"/>
    </xf>
    <xf numFmtId="0" fontId="71" fillId="0" borderId="4" xfId="8" applyNumberFormat="1" applyFont="1" applyFill="1" applyBorder="1" applyAlignment="1">
      <alignment horizontal="center" vertical="center"/>
    </xf>
    <xf numFmtId="0" fontId="80" fillId="0" borderId="4" xfId="0" applyNumberFormat="1" applyFont="1" applyFill="1" applyBorder="1" applyAlignment="1" applyProtection="1">
      <alignment horizontal="center" vertical="center"/>
    </xf>
    <xf numFmtId="165" fontId="80" fillId="0" borderId="4" xfId="0" applyNumberFormat="1" applyFont="1" applyFill="1" applyBorder="1" applyAlignment="1">
      <alignment horizontal="center" vertical="center" wrapText="1"/>
    </xf>
    <xf numFmtId="0" fontId="80" fillId="0" borderId="4" xfId="1" applyNumberFormat="1" applyFont="1" applyFill="1" applyBorder="1" applyAlignment="1">
      <alignment horizontal="center" vertical="center" wrapText="1"/>
    </xf>
    <xf numFmtId="0" fontId="82" fillId="0" borderId="4" xfId="0" applyNumberFormat="1" applyFont="1" applyFill="1" applyBorder="1" applyAlignment="1">
      <alignment horizontal="center" vertical="center"/>
    </xf>
    <xf numFmtId="165" fontId="80" fillId="0" borderId="8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73" fillId="0" borderId="64" xfId="8" applyFont="1" applyFill="1" applyBorder="1" applyAlignment="1">
      <alignment horizontal="center" vertical="center" wrapText="1"/>
    </xf>
    <xf numFmtId="0" fontId="71" fillId="19" borderId="68" xfId="8" applyFont="1" applyFill="1" applyBorder="1" applyAlignment="1">
      <alignment horizontal="left" vertical="center" wrapText="1"/>
    </xf>
    <xf numFmtId="0" fontId="68" fillId="19" borderId="68" xfId="8" applyFont="1" applyFill="1" applyBorder="1" applyAlignment="1">
      <alignment horizontal="center" vertical="center"/>
    </xf>
    <xf numFmtId="166" fontId="80" fillId="0" borderId="68" xfId="0" applyNumberFormat="1" applyFont="1" applyFill="1" applyBorder="1" applyAlignment="1">
      <alignment horizontal="center" vertical="center"/>
    </xf>
    <xf numFmtId="165" fontId="80" fillId="0" borderId="68" xfId="0" applyNumberFormat="1" applyFont="1" applyFill="1" applyBorder="1"/>
    <xf numFmtId="166" fontId="80" fillId="0" borderId="71" xfId="0" applyNumberFormat="1" applyFont="1" applyFill="1" applyBorder="1" applyAlignment="1">
      <alignment horizontal="center" vertical="center"/>
    </xf>
    <xf numFmtId="165" fontId="80" fillId="0" borderId="72" xfId="0" applyNumberFormat="1" applyFont="1" applyFill="1" applyBorder="1" applyAlignment="1">
      <alignment wrapText="1"/>
    </xf>
    <xf numFmtId="166" fontId="71" fillId="0" borderId="4" xfId="1" applyNumberFormat="1" applyFont="1" applyFill="1" applyBorder="1" applyAlignment="1">
      <alignment horizontal="center" vertical="center"/>
    </xf>
    <xf numFmtId="0" fontId="97" fillId="0" borderId="4" xfId="8" applyFont="1" applyFill="1" applyBorder="1" applyAlignment="1">
      <alignment horizontal="center" vertical="center"/>
    </xf>
    <xf numFmtId="165" fontId="97" fillId="0" borderId="4" xfId="8" applyNumberFormat="1" applyFont="1" applyFill="1" applyBorder="1" applyAlignment="1">
      <alignment horizontal="center" vertical="center"/>
    </xf>
    <xf numFmtId="0" fontId="97" fillId="0" borderId="4" xfId="0" applyFont="1" applyFill="1" applyBorder="1" applyAlignment="1">
      <alignment horizontal="center" vertical="center"/>
    </xf>
    <xf numFmtId="0" fontId="80" fillId="0" borderId="4" xfId="0" applyFont="1" applyFill="1" applyBorder="1" applyAlignment="1">
      <alignment horizontal="center" vertical="center"/>
    </xf>
    <xf numFmtId="0" fontId="71" fillId="0" borderId="0" xfId="11" applyFont="1" applyFill="1" applyAlignment="1"/>
    <xf numFmtId="0" fontId="102" fillId="0" borderId="0" xfId="0" applyFont="1"/>
    <xf numFmtId="0" fontId="7" fillId="0" borderId="4" xfId="0" applyFont="1" applyBorder="1" applyAlignment="1">
      <alignment vertical="center" wrapText="1"/>
    </xf>
    <xf numFmtId="0" fontId="19" fillId="0" borderId="4" xfId="0" applyFont="1" applyBorder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right" vertical="center" wrapText="1"/>
    </xf>
    <xf numFmtId="0" fontId="21" fillId="0" borderId="4" xfId="0" applyFont="1" applyBorder="1" applyAlignment="1">
      <alignment horizontal="right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18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vertical="center" wrapText="1"/>
    </xf>
    <xf numFmtId="0" fontId="18" fillId="9" borderId="29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 applyProtection="1">
      <alignment horizontal="right" vertical="center" wrapText="1"/>
    </xf>
    <xf numFmtId="0" fontId="21" fillId="0" borderId="4" xfId="0" applyFont="1" applyBorder="1" applyAlignment="1">
      <alignment horizontal="righ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/>
    <xf numFmtId="0" fontId="0" fillId="0" borderId="13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3" applyNumberFormat="1" applyFont="1" applyBorder="1" applyAlignment="1">
      <alignment horizontal="center" vertical="center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16" fillId="4" borderId="21" xfId="3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wrapText="1"/>
    </xf>
    <xf numFmtId="0" fontId="7" fillId="0" borderId="4" xfId="0" applyFont="1" applyFill="1" applyBorder="1" applyAlignment="1" applyProtection="1">
      <alignment horizont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55" fillId="0" borderId="4" xfId="0" applyFont="1" applyFill="1" applyBorder="1" applyAlignment="1" applyProtection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52" fillId="0" borderId="0" xfId="0" applyFont="1" applyBorder="1" applyAlignment="1"/>
    <xf numFmtId="0" fontId="95" fillId="10" borderId="8" xfId="0" applyFont="1" applyFill="1" applyBorder="1" applyAlignment="1" applyProtection="1">
      <alignment vertical="center" wrapText="1"/>
    </xf>
    <xf numFmtId="0" fontId="52" fillId="10" borderId="9" xfId="0" applyFont="1" applyFill="1" applyBorder="1" applyAlignment="1">
      <alignment vertical="center" wrapText="1"/>
    </xf>
    <xf numFmtId="0" fontId="52" fillId="10" borderId="51" xfId="0" applyFont="1" applyFill="1" applyBorder="1" applyAlignment="1">
      <alignment vertical="center" wrapText="1"/>
    </xf>
    <xf numFmtId="0" fontId="50" fillId="0" borderId="8" xfId="0" applyFont="1" applyFill="1" applyBorder="1" applyAlignment="1" applyProtection="1">
      <alignment horizontal="right" vertical="center" wrapText="1"/>
    </xf>
    <xf numFmtId="0" fontId="49" fillId="0" borderId="9" xfId="0" applyFont="1" applyFill="1" applyBorder="1" applyAlignment="1">
      <alignment horizontal="right" vertical="center" wrapText="1"/>
    </xf>
    <xf numFmtId="0" fontId="49" fillId="0" borderId="51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55" fillId="0" borderId="31" xfId="0" applyFont="1" applyFill="1" applyBorder="1" applyAlignment="1" applyProtection="1">
      <alignment horizontal="right" vertical="center" wrapText="1"/>
    </xf>
    <xf numFmtId="0" fontId="0" fillId="0" borderId="54" xfId="0" applyFont="1" applyFill="1" applyBorder="1" applyAlignment="1">
      <alignment horizontal="right" vertical="center" wrapText="1"/>
    </xf>
    <xf numFmtId="0" fontId="0" fillId="0" borderId="55" xfId="0" applyFont="1" applyFill="1" applyBorder="1" applyAlignment="1">
      <alignment horizontal="right" vertical="center"/>
    </xf>
    <xf numFmtId="0" fontId="50" fillId="0" borderId="4" xfId="0" applyFont="1" applyFill="1" applyBorder="1" applyAlignment="1" applyProtection="1">
      <alignment horizontal="right" vertical="center" wrapText="1"/>
    </xf>
    <xf numFmtId="0" fontId="49" fillId="0" borderId="4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horizontal="center"/>
    </xf>
    <xf numFmtId="0" fontId="4" fillId="2" borderId="36" xfId="0" applyFont="1" applyFill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2" borderId="4" xfId="6" applyFont="1" applyFill="1" applyBorder="1" applyAlignment="1" applyProtection="1">
      <alignment horizontal="center" vertical="center" wrapText="1"/>
    </xf>
    <xf numFmtId="0" fontId="95" fillId="11" borderId="50" xfId="0" applyFont="1" applyFill="1" applyBorder="1" applyAlignment="1" applyProtection="1">
      <alignment vertical="center" wrapText="1"/>
    </xf>
    <xf numFmtId="0" fontId="52" fillId="10" borderId="33" xfId="0" applyFont="1" applyFill="1" applyBorder="1" applyAlignment="1">
      <alignment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0" fillId="0" borderId="57" xfId="0" applyFont="1" applyFill="1" applyBorder="1" applyAlignment="1" applyProtection="1">
      <alignment horizontal="right" vertical="center" wrapText="1"/>
    </xf>
    <xf numFmtId="0" fontId="49" fillId="0" borderId="58" xfId="0" applyFont="1" applyFill="1" applyBorder="1" applyAlignment="1">
      <alignment horizontal="right" vertical="center" wrapText="1"/>
    </xf>
    <xf numFmtId="0" fontId="49" fillId="0" borderId="59" xfId="0" applyFont="1" applyFill="1" applyBorder="1" applyAlignment="1">
      <alignment horizontal="right" vertical="center" wrapText="1"/>
    </xf>
    <xf numFmtId="0" fontId="55" fillId="0" borderId="60" xfId="0" applyFont="1" applyFill="1" applyBorder="1" applyAlignment="1" applyProtection="1">
      <alignment horizontal="right" vertical="center" wrapText="1"/>
    </xf>
    <xf numFmtId="0" fontId="0" fillId="0" borderId="61" xfId="0" applyFont="1" applyFill="1" applyBorder="1" applyAlignment="1">
      <alignment horizontal="right" vertical="center" wrapText="1"/>
    </xf>
    <xf numFmtId="0" fontId="0" fillId="0" borderId="62" xfId="0" applyFont="1" applyBorder="1" applyAlignment="1">
      <alignment horizontal="right" vertical="center" wrapText="1"/>
    </xf>
    <xf numFmtId="0" fontId="61" fillId="11" borderId="50" xfId="0" applyFont="1" applyFill="1" applyBorder="1" applyAlignment="1" applyProtection="1">
      <alignment vertical="center" wrapText="1"/>
    </xf>
    <xf numFmtId="0" fontId="63" fillId="10" borderId="56" xfId="0" applyFont="1" applyFill="1" applyBorder="1" applyAlignment="1">
      <alignment vertical="center" wrapText="1"/>
    </xf>
    <xf numFmtId="0" fontId="55" fillId="0" borderId="8" xfId="0" applyFont="1" applyFill="1" applyBorder="1" applyAlignment="1" applyProtection="1">
      <alignment horizontal="right" vertical="center" wrapText="1"/>
    </xf>
    <xf numFmtId="0" fontId="56" fillId="0" borderId="9" xfId="0" applyFont="1" applyFill="1" applyBorder="1" applyAlignment="1" applyProtection="1">
      <alignment horizontal="right" vertical="center" wrapText="1"/>
    </xf>
    <xf numFmtId="0" fontId="56" fillId="0" borderId="10" xfId="0" applyFont="1" applyFill="1" applyBorder="1" applyAlignment="1" applyProtection="1">
      <alignment horizontal="right" vertical="center" wrapText="1"/>
    </xf>
    <xf numFmtId="0" fontId="4" fillId="2" borderId="86" xfId="0" applyFont="1" applyFill="1" applyBorder="1" applyAlignment="1" applyProtection="1">
      <alignment horizontal="left" vertical="center" wrapText="1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8" fillId="14" borderId="4" xfId="0" applyFont="1" applyFill="1" applyBorder="1" applyAlignment="1" applyProtection="1">
      <alignment horizontal="center" vertical="center" wrapText="1"/>
    </xf>
    <xf numFmtId="0" fontId="60" fillId="0" borderId="8" xfId="0" applyFont="1" applyFill="1" applyBorder="1" applyAlignment="1" applyProtection="1">
      <alignment horizontal="right" vertical="center" wrapText="1"/>
    </xf>
    <xf numFmtId="0" fontId="60" fillId="0" borderId="9" xfId="0" applyFont="1" applyFill="1" applyBorder="1" applyAlignment="1" applyProtection="1">
      <alignment horizontal="right" vertical="center" wrapText="1"/>
    </xf>
    <xf numFmtId="0" fontId="60" fillId="0" borderId="1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56" fillId="0" borderId="4" xfId="0" applyFont="1" applyFill="1" applyBorder="1" applyAlignment="1" applyProtection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56" fillId="0" borderId="4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44" fillId="2" borderId="0" xfId="0" applyFont="1" applyFill="1" applyBorder="1" applyAlignment="1" applyProtection="1">
      <alignment horizontal="center" vertical="center" wrapText="1"/>
    </xf>
    <xf numFmtId="0" fontId="4" fillId="2" borderId="79" xfId="0" applyFont="1" applyFill="1" applyBorder="1" applyAlignment="1" applyProtection="1">
      <alignment horizontal="center" vertical="center"/>
    </xf>
    <xf numFmtId="0" fontId="4" fillId="2" borderId="80" xfId="0" applyFont="1" applyFill="1" applyBorder="1" applyAlignment="1" applyProtection="1">
      <alignment horizontal="center" vertical="center"/>
    </xf>
    <xf numFmtId="0" fontId="4" fillId="2" borderId="81" xfId="0" applyFont="1" applyFill="1" applyBorder="1" applyAlignment="1" applyProtection="1">
      <alignment horizontal="center" vertical="center" textRotation="90" wrapText="1"/>
    </xf>
    <xf numFmtId="0" fontId="4" fillId="2" borderId="83" xfId="0" applyFont="1" applyFill="1" applyBorder="1" applyAlignment="1" applyProtection="1">
      <alignment horizontal="center" vertical="center" textRotation="90" wrapText="1"/>
    </xf>
    <xf numFmtId="0" fontId="4" fillId="22" borderId="63" xfId="0" applyFont="1" applyFill="1" applyBorder="1" applyAlignment="1" applyProtection="1">
      <alignment vertical="center"/>
    </xf>
    <xf numFmtId="0" fontId="0" fillId="13" borderId="85" xfId="0" applyFill="1" applyBorder="1" applyAlignment="1">
      <alignment vertical="center"/>
    </xf>
    <xf numFmtId="0" fontId="56" fillId="0" borderId="8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6" fillId="0" borderId="31" xfId="0" applyFont="1" applyFill="1" applyBorder="1" applyAlignment="1" applyProtection="1">
      <alignment horizontal="right" vertical="center" wrapText="1"/>
    </xf>
    <xf numFmtId="0" fontId="56" fillId="0" borderId="54" xfId="0" applyFont="1" applyFill="1" applyBorder="1" applyAlignment="1" applyProtection="1">
      <alignment horizontal="right" vertical="center" wrapText="1"/>
    </xf>
    <xf numFmtId="0" fontId="56" fillId="0" borderId="32" xfId="0" applyFont="1" applyFill="1" applyBorder="1" applyAlignment="1" applyProtection="1">
      <alignment horizontal="right" vertical="center" wrapText="1"/>
    </xf>
    <xf numFmtId="0" fontId="92" fillId="2" borderId="0" xfId="0" applyFont="1" applyFill="1" applyBorder="1" applyAlignment="1" applyProtection="1">
      <alignment vertical="center" wrapText="1"/>
    </xf>
    <xf numFmtId="0" fontId="5" fillId="14" borderId="63" xfId="0" applyFont="1" applyFill="1" applyBorder="1" applyAlignment="1" applyProtection="1">
      <alignment vertical="center" wrapText="1"/>
    </xf>
    <xf numFmtId="0" fontId="0" fillId="12" borderId="85" xfId="0" applyFont="1" applyFill="1" applyBorder="1" applyAlignment="1">
      <alignment vertical="center" wrapText="1"/>
    </xf>
    <xf numFmtId="0" fontId="80" fillId="0" borderId="4" xfId="8" applyNumberFormat="1" applyFont="1" applyFill="1" applyBorder="1" applyAlignment="1">
      <alignment horizontal="center" vertical="center" wrapText="1"/>
    </xf>
    <xf numFmtId="0" fontId="80" fillId="0" borderId="4" xfId="0" applyNumberFormat="1" applyFont="1" applyBorder="1" applyAlignment="1">
      <alignment horizontal="center" vertical="center" wrapText="1"/>
    </xf>
    <xf numFmtId="0" fontId="68" fillId="0" borderId="4" xfId="8" applyFont="1" applyFill="1" applyBorder="1" applyAlignment="1">
      <alignment horizontal="center" vertical="center" wrapText="1"/>
    </xf>
    <xf numFmtId="0" fontId="80" fillId="0" borderId="4" xfId="8" applyNumberFormat="1" applyFont="1" applyFill="1" applyBorder="1" applyAlignment="1">
      <alignment horizontal="right" vertical="center" wrapText="1"/>
    </xf>
    <xf numFmtId="0" fontId="80" fillId="0" borderId="4" xfId="0" applyNumberFormat="1" applyFont="1" applyBorder="1" applyAlignment="1">
      <alignment horizontal="right" vertical="center" wrapText="1"/>
    </xf>
    <xf numFmtId="0" fontId="80" fillId="0" borderId="70" xfId="8" applyFont="1" applyFill="1" applyBorder="1" applyAlignment="1">
      <alignment horizontal="right" vertical="center" wrapText="1"/>
    </xf>
    <xf numFmtId="0" fontId="80" fillId="0" borderId="73" xfId="0" applyFont="1" applyBorder="1" applyAlignment="1">
      <alignment horizontal="right" vertical="center" wrapText="1"/>
    </xf>
    <xf numFmtId="0" fontId="80" fillId="0" borderId="4" xfId="8" applyFont="1" applyFill="1" applyBorder="1" applyAlignment="1">
      <alignment horizontal="right" vertical="center" wrapText="1"/>
    </xf>
    <xf numFmtId="0" fontId="80" fillId="0" borderId="4" xfId="0" applyFont="1" applyBorder="1" applyAlignment="1">
      <alignment horizontal="right" vertical="center"/>
    </xf>
    <xf numFmtId="0" fontId="71" fillId="18" borderId="64" xfId="8" applyFont="1" applyFill="1" applyBorder="1" applyAlignment="1">
      <alignment horizontal="center" vertical="center"/>
    </xf>
    <xf numFmtId="0" fontId="73" fillId="10" borderId="64" xfId="8" applyFont="1" applyFill="1" applyBorder="1" applyAlignment="1">
      <alignment horizontal="center" vertical="center" wrapText="1"/>
    </xf>
    <xf numFmtId="0" fontId="71" fillId="0" borderId="64" xfId="8" applyFont="1" applyFill="1" applyBorder="1" applyAlignment="1">
      <alignment horizontal="center" vertical="center" wrapText="1"/>
    </xf>
    <xf numFmtId="0" fontId="71" fillId="0" borderId="65" xfId="8" applyFont="1" applyFill="1" applyBorder="1" applyAlignment="1">
      <alignment horizontal="center" vertical="center" wrapText="1"/>
    </xf>
    <xf numFmtId="0" fontId="71" fillId="18" borderId="4" xfId="8" applyFont="1" applyFill="1" applyBorder="1" applyAlignment="1">
      <alignment horizontal="center" vertical="center"/>
    </xf>
    <xf numFmtId="0" fontId="73" fillId="10" borderId="4" xfId="8" applyFont="1" applyFill="1" applyBorder="1" applyAlignment="1">
      <alignment horizontal="center" vertical="center" wrapText="1"/>
    </xf>
    <xf numFmtId="0" fontId="77" fillId="0" borderId="68" xfId="0" applyFont="1" applyFill="1" applyBorder="1" applyAlignment="1" applyProtection="1">
      <alignment horizontal="center" vertical="center" wrapText="1"/>
    </xf>
    <xf numFmtId="0" fontId="71" fillId="18" borderId="64" xfId="8" applyFont="1" applyFill="1" applyBorder="1" applyAlignment="1">
      <alignment horizontal="center" vertical="center" wrapText="1"/>
    </xf>
    <xf numFmtId="0" fontId="72" fillId="18" borderId="64" xfId="8" applyFont="1" applyFill="1" applyBorder="1" applyAlignment="1">
      <alignment horizontal="center" vertical="center" wrapText="1"/>
    </xf>
    <xf numFmtId="0" fontId="68" fillId="0" borderId="64" xfId="8" applyFont="1" applyFill="1" applyBorder="1" applyAlignment="1">
      <alignment horizontal="center" vertical="center" wrapText="1"/>
    </xf>
    <xf numFmtId="0" fontId="68" fillId="0" borderId="65" xfId="8" applyFont="1" applyFill="1" applyBorder="1" applyAlignment="1">
      <alignment horizontal="center" vertical="center" wrapText="1"/>
    </xf>
    <xf numFmtId="0" fontId="65" fillId="0" borderId="0" xfId="8" applyFont="1" applyFill="1" applyAlignment="1">
      <alignment horizontal="center" vertical="center" wrapText="1"/>
    </xf>
    <xf numFmtId="0" fontId="68" fillId="18" borderId="64" xfId="9" applyFont="1" applyFill="1" applyBorder="1" applyAlignment="1">
      <alignment horizontal="center" vertical="center" textRotation="90" wrapText="1"/>
    </xf>
    <xf numFmtId="0" fontId="68" fillId="0" borderId="64" xfId="8" applyFont="1" applyFill="1" applyBorder="1" applyAlignment="1">
      <alignment horizontal="center" vertical="center"/>
    </xf>
    <xf numFmtId="0" fontId="71" fillId="0" borderId="68" xfId="0" applyFont="1" applyFill="1" applyBorder="1" applyAlignment="1" applyProtection="1">
      <alignment horizontal="center" vertical="center" wrapText="1"/>
    </xf>
    <xf numFmtId="0" fontId="96" fillId="0" borderId="4" xfId="8" applyFont="1" applyFill="1" applyBorder="1" applyAlignment="1">
      <alignment horizontal="right" vertical="center" wrapText="1"/>
    </xf>
    <xf numFmtId="0" fontId="21" fillId="0" borderId="8" xfId="0" applyFont="1" applyBorder="1" applyAlignment="1">
      <alignment horizontal="right" vertical="center"/>
    </xf>
    <xf numFmtId="0" fontId="68" fillId="0" borderId="77" xfId="8" applyFont="1" applyFill="1" applyBorder="1" applyAlignment="1">
      <alignment horizontal="center" vertical="center" wrapText="1"/>
    </xf>
    <xf numFmtId="0" fontId="68" fillId="0" borderId="78" xfId="8" applyFont="1" applyFill="1" applyBorder="1" applyAlignment="1">
      <alignment horizontal="center" vertical="center" wrapText="1"/>
    </xf>
    <xf numFmtId="0" fontId="80" fillId="0" borderId="21" xfId="8" applyFont="1" applyFill="1" applyBorder="1" applyAlignment="1">
      <alignment horizontal="right" vertical="center" wrapText="1"/>
    </xf>
    <xf numFmtId="0" fontId="80" fillId="0" borderId="31" xfId="0" applyFont="1" applyBorder="1" applyAlignment="1">
      <alignment horizontal="right" vertical="center" wrapText="1"/>
    </xf>
    <xf numFmtId="0" fontId="80" fillId="0" borderId="4" xfId="0" applyFont="1" applyBorder="1" applyAlignment="1">
      <alignment horizontal="right" vertical="center" wrapText="1"/>
    </xf>
    <xf numFmtId="0" fontId="73" fillId="0" borderId="64" xfId="8" applyFont="1" applyFill="1" applyBorder="1" applyAlignment="1">
      <alignment horizontal="center" vertical="center" wrapText="1"/>
    </xf>
    <xf numFmtId="165" fontId="98" fillId="0" borderId="0" xfId="8" applyNumberFormat="1" applyFont="1" applyFill="1" applyAlignment="1">
      <alignment horizontal="left" vertical="top" wrapText="1"/>
    </xf>
    <xf numFmtId="0" fontId="64" fillId="0" borderId="76" xfId="8" applyFont="1" applyFill="1" applyBorder="1" applyAlignment="1">
      <alignment horizontal="center"/>
    </xf>
  </cellXfs>
  <cellStyles count="12">
    <cellStyle name="Обычный" xfId="0" builtinId="0"/>
    <cellStyle name="Обычный 2" xfId="7"/>
    <cellStyle name="Обычный 4 4" xfId="4"/>
    <cellStyle name="Обычный 5" xfId="2"/>
    <cellStyle name="Обычный_1 полуг-13" xfId="9"/>
    <cellStyle name="Обычный_Естест. движение 2008г." xfId="11"/>
    <cellStyle name="Обычный_за 5 м " xfId="6"/>
    <cellStyle name="Обычный_Смертность от травм всего населения за 9 месяцев 2008 г. (version 1)" xfId="8"/>
    <cellStyle name="Обычный_янв" xfId="5"/>
    <cellStyle name="Обычный_янв 2" xfId="10"/>
    <cellStyle name="Процентный" xfId="1" builtinId="5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(2013)\2021\&#1044;&#1077;&#1084;&#1086;&#1075;&#1088;&#1072;&#1092;&#1080;&#1103;%20%20-%2021\2021\&#1045;&#1089;&#1090;&#1077;-&#1077;%20&#1076;&#1074;&#1080;-&#1077;-21&#1075;\&#1044;&#1077;&#1084;&#1086;&#1075;&#1088;&#1072;&#1092;&#1080;&#1103;%20&#1087;&#1086;%20&#1084;&#1077;&#1089;-21&#1075;\&#1090;&#1088;&#1072;&#1074;&#1084;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ПИЯ"/>
      <sheetName val="копия-от травм"/>
      <sheetName val="янв"/>
      <sheetName val="фев"/>
      <sheetName val="2 мес-21"/>
      <sheetName val="март"/>
      <sheetName val="3 мес"/>
      <sheetName val="апр"/>
      <sheetName val="4-трав"/>
      <sheetName val="май"/>
      <sheetName val="5-трав"/>
      <sheetName val="ДТП,_суиц,_алк_отр"/>
      <sheetName val="ИЮНЬ"/>
      <sheetName val="1-полу-21"/>
      <sheetName val="июль"/>
      <sheetName val="7мес "/>
      <sheetName val="авг"/>
      <sheetName val="8 мес -20"/>
      <sheetName val="сен"/>
      <sheetName val="9_м-20"/>
      <sheetName val="окт"/>
      <sheetName val="10_мес-20"/>
      <sheetName val="ноя-19"/>
      <sheetName val="11_мес "/>
      <sheetName val="дека"/>
      <sheetName val="12_мес-20"/>
      <sheetName val="суициды-дет"/>
      <sheetName val="янв-тру"/>
      <sheetName val="фев-тру"/>
      <sheetName val="труд_2 мес"/>
      <sheetName val="март-тру"/>
      <sheetName val="труд-1 квар"/>
      <sheetName val="апр-21"/>
      <sheetName val="4_мес"/>
      <sheetName val="май-20 "/>
      <sheetName val="5мес_тр"/>
      <sheetName val="июнь-трсп"/>
      <sheetName val="1 полуг-21"/>
      <sheetName val="июль-трсп-20г"/>
      <sheetName val="7_мес_тр-20"/>
      <sheetName val="авг-тр"/>
      <sheetName val="8мес тр-20"/>
      <sheetName val="сент-20"/>
      <sheetName val="9_мес-тр"/>
      <sheetName val="окт-тр"/>
      <sheetName val="10_мес_тр-20"/>
      <sheetName val="ноя-тр"/>
      <sheetName val="11_мес_тр"/>
      <sheetName val="дек-тр"/>
      <sheetName val="12_мес_тр-20"/>
      <sheetName val="МКБ"/>
      <sheetName val="суиц-20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E6">
            <v>0</v>
          </cell>
        </row>
      </sheetData>
      <sheetData sheetId="11" refreshError="1"/>
      <sheetData sheetId="12">
        <row r="6">
          <cell r="M6">
            <v>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6">
          <cell r="C6">
            <v>16</v>
          </cell>
        </row>
      </sheetData>
      <sheetData sheetId="36">
        <row r="6">
          <cell r="C6">
            <v>4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47"/>
  <sheetViews>
    <sheetView showZeros="0" topLeftCell="A10" zoomScaleNormal="100" zoomScaleSheetLayoutView="100" workbookViewId="0">
      <selection activeCell="X31" sqref="X31"/>
    </sheetView>
  </sheetViews>
  <sheetFormatPr defaultRowHeight="12.75"/>
  <cols>
    <col min="1" max="1" width="5.5703125" customWidth="1"/>
    <col min="2" max="2" width="16.5703125" customWidth="1"/>
    <col min="3" max="3" width="8.5703125" customWidth="1"/>
    <col min="4" max="4" width="8.140625" customWidth="1"/>
    <col min="5" max="8" width="5.85546875" customWidth="1"/>
    <col min="9" max="9" width="7.85546875" customWidth="1"/>
    <col min="10" max="10" width="6.85546875" customWidth="1"/>
    <col min="11" max="14" width="5.85546875" customWidth="1"/>
    <col min="15" max="15" width="7" customWidth="1"/>
    <col min="16" max="16" width="5.85546875" customWidth="1"/>
    <col min="17" max="17" width="7.5703125" customWidth="1"/>
    <col min="18" max="18" width="6" customWidth="1"/>
    <col min="19" max="19" width="6.42578125" customWidth="1"/>
    <col min="20" max="20" width="6.85546875" customWidth="1"/>
    <col min="21" max="21" width="6" customWidth="1"/>
    <col min="22" max="22" width="7.42578125" customWidth="1"/>
    <col min="23" max="23" width="7.85546875" customWidth="1"/>
    <col min="24" max="24" width="8.28515625" customWidth="1"/>
    <col min="25" max="25" width="8.140625" customWidth="1"/>
    <col min="26" max="26" width="6.140625" customWidth="1"/>
    <col min="27" max="27" width="7.85546875" customWidth="1"/>
    <col min="28" max="28" width="6.85546875" customWidth="1"/>
    <col min="29" max="29" width="7.85546875" style="1" customWidth="1"/>
    <col min="30" max="30" width="4.5703125" customWidth="1"/>
    <col min="31" max="31" width="5.140625" customWidth="1"/>
  </cols>
  <sheetData>
    <row r="1" spans="1:35" ht="36.6" customHeight="1">
      <c r="A1" s="447" t="s">
        <v>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</row>
    <row r="2" spans="1:35" ht="21" customHeight="1">
      <c r="A2" s="447" t="s">
        <v>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</row>
    <row r="3" spans="1:35" ht="27.75" customHeight="1" thickBot="1">
      <c r="A3" s="2"/>
      <c r="B3" s="3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5" ht="30.75" customHeight="1" thickBot="1">
      <c r="A4" s="428" t="s">
        <v>3</v>
      </c>
      <c r="B4" s="428" t="s">
        <v>4</v>
      </c>
      <c r="C4" s="448" t="s">
        <v>5</v>
      </c>
      <c r="D4" s="449" t="s">
        <v>6</v>
      </c>
      <c r="E4" s="451" t="s">
        <v>7</v>
      </c>
      <c r="F4" s="451"/>
      <c r="G4" s="451"/>
      <c r="H4" s="451"/>
      <c r="I4" s="451"/>
      <c r="J4" s="451"/>
      <c r="K4" s="451"/>
      <c r="L4" s="451"/>
      <c r="M4" s="451"/>
      <c r="N4" s="452"/>
      <c r="O4" s="452"/>
      <c r="P4" s="453" t="s">
        <v>8</v>
      </c>
      <c r="Q4" s="454" t="s">
        <v>9</v>
      </c>
      <c r="R4" s="457" t="s">
        <v>10</v>
      </c>
      <c r="S4" s="457"/>
      <c r="T4" s="457"/>
      <c r="U4" s="457"/>
      <c r="V4" s="457"/>
      <c r="W4" s="457"/>
      <c r="X4" s="417" t="s">
        <v>11</v>
      </c>
      <c r="Y4" s="432" t="s">
        <v>12</v>
      </c>
      <c r="Z4" s="435" t="s">
        <v>13</v>
      </c>
      <c r="AA4" s="436"/>
      <c r="AB4" s="437"/>
      <c r="AC4" s="438" t="s">
        <v>14</v>
      </c>
      <c r="AD4" s="440" t="s">
        <v>15</v>
      </c>
      <c r="AE4" s="441"/>
      <c r="AF4" s="443" t="s">
        <v>16</v>
      </c>
    </row>
    <row r="5" spans="1:35" ht="36.75" customHeight="1" thickBot="1">
      <c r="A5" s="428"/>
      <c r="B5" s="428"/>
      <c r="C5" s="448"/>
      <c r="D5" s="450"/>
      <c r="E5" s="423" t="s">
        <v>17</v>
      </c>
      <c r="F5" s="424"/>
      <c r="G5" s="424"/>
      <c r="H5" s="425" t="s">
        <v>18</v>
      </c>
      <c r="I5" s="427" t="s">
        <v>19</v>
      </c>
      <c r="J5" s="4" t="s">
        <v>20</v>
      </c>
      <c r="K5" s="5"/>
      <c r="L5" s="429" t="s">
        <v>21</v>
      </c>
      <c r="M5" s="430"/>
      <c r="N5" s="430"/>
      <c r="O5" s="6" t="s">
        <v>22</v>
      </c>
      <c r="P5" s="453"/>
      <c r="Q5" s="455"/>
      <c r="R5" s="416" t="s">
        <v>23</v>
      </c>
      <c r="S5" s="416" t="s">
        <v>24</v>
      </c>
      <c r="T5" s="416" t="s">
        <v>25</v>
      </c>
      <c r="U5" s="416" t="s">
        <v>26</v>
      </c>
      <c r="V5" s="416" t="s">
        <v>27</v>
      </c>
      <c r="W5" s="418" t="s">
        <v>28</v>
      </c>
      <c r="X5" s="420"/>
      <c r="Y5" s="433"/>
      <c r="Z5" s="419" t="s">
        <v>29</v>
      </c>
      <c r="AA5" s="421" t="s">
        <v>30</v>
      </c>
      <c r="AB5" s="445" t="s">
        <v>31</v>
      </c>
      <c r="AC5" s="439"/>
      <c r="AD5" s="442"/>
      <c r="AE5" s="441"/>
      <c r="AF5" s="444"/>
      <c r="AG5" s="7"/>
      <c r="AH5" s="7"/>
      <c r="AI5" s="7"/>
    </row>
    <row r="6" spans="1:35" ht="49.5" customHeight="1">
      <c r="A6" s="428"/>
      <c r="B6" s="428"/>
      <c r="C6" s="448"/>
      <c r="D6" s="450"/>
      <c r="E6" s="8" t="s">
        <v>32</v>
      </c>
      <c r="F6" s="8" t="s">
        <v>33</v>
      </c>
      <c r="G6" s="8" t="s">
        <v>34</v>
      </c>
      <c r="H6" s="426"/>
      <c r="I6" s="428"/>
      <c r="J6" s="9" t="s">
        <v>35</v>
      </c>
      <c r="K6" s="9" t="s">
        <v>36</v>
      </c>
      <c r="L6" s="8" t="s">
        <v>32</v>
      </c>
      <c r="M6" s="8" t="s">
        <v>33</v>
      </c>
      <c r="N6" s="8" t="s">
        <v>34</v>
      </c>
      <c r="O6" s="10" t="s">
        <v>32</v>
      </c>
      <c r="P6" s="453"/>
      <c r="Q6" s="456"/>
      <c r="R6" s="416"/>
      <c r="S6" s="416"/>
      <c r="T6" s="417"/>
      <c r="U6" s="416"/>
      <c r="V6" s="416"/>
      <c r="W6" s="418"/>
      <c r="X6" s="431"/>
      <c r="Y6" s="434"/>
      <c r="Z6" s="420"/>
      <c r="AA6" s="422"/>
      <c r="AB6" s="446"/>
      <c r="AC6" s="439"/>
      <c r="AD6" s="442"/>
      <c r="AE6" s="441"/>
      <c r="AF6" s="444"/>
      <c r="AG6" s="7"/>
      <c r="AH6" s="7"/>
      <c r="AI6" s="7"/>
    </row>
    <row r="7" spans="1:35" ht="15.75" customHeight="1">
      <c r="A7" s="11">
        <v>1</v>
      </c>
      <c r="B7" s="12" t="s">
        <v>37</v>
      </c>
      <c r="C7" s="13">
        <v>34566</v>
      </c>
      <c r="D7" s="14">
        <v>152</v>
      </c>
      <c r="E7" s="15">
        <v>184</v>
      </c>
      <c r="F7" s="15">
        <v>96</v>
      </c>
      <c r="G7" s="15">
        <v>88</v>
      </c>
      <c r="H7" s="15">
        <v>0</v>
      </c>
      <c r="I7" s="15">
        <v>3</v>
      </c>
      <c r="J7" s="15">
        <v>0</v>
      </c>
      <c r="K7" s="15">
        <v>0</v>
      </c>
      <c r="L7" s="15">
        <v>35</v>
      </c>
      <c r="M7" s="15">
        <v>26</v>
      </c>
      <c r="N7" s="15">
        <v>9</v>
      </c>
      <c r="O7" s="15">
        <v>146</v>
      </c>
      <c r="P7" s="16"/>
      <c r="Q7" s="17">
        <v>8.8695249667303138</v>
      </c>
      <c r="R7" s="17">
        <v>10.736793380778801</v>
      </c>
      <c r="S7" s="17">
        <v>5.6018052421454607</v>
      </c>
      <c r="T7" s="18">
        <v>0</v>
      </c>
      <c r="U7" s="19">
        <v>0</v>
      </c>
      <c r="V7" s="20">
        <v>0</v>
      </c>
      <c r="W7" s="20">
        <v>0</v>
      </c>
      <c r="X7" s="20">
        <v>-1.8672684140484872</v>
      </c>
      <c r="Y7" s="21">
        <v>18527</v>
      </c>
      <c r="Z7" s="15">
        <v>0</v>
      </c>
      <c r="AA7" s="22">
        <v>3</v>
      </c>
      <c r="AB7" s="23">
        <v>6.8932815356489945</v>
      </c>
      <c r="AC7" s="24">
        <v>8752</v>
      </c>
      <c r="AD7" s="15">
        <v>0</v>
      </c>
      <c r="AE7" s="25">
        <v>0</v>
      </c>
      <c r="AF7" s="26">
        <v>-16</v>
      </c>
      <c r="AG7" s="7"/>
      <c r="AH7" s="7"/>
      <c r="AI7" s="7"/>
    </row>
    <row r="8" spans="1:35" ht="20.100000000000001" customHeight="1">
      <c r="A8" s="11">
        <v>2</v>
      </c>
      <c r="B8" s="12" t="s">
        <v>38</v>
      </c>
      <c r="C8" s="13">
        <v>7982</v>
      </c>
      <c r="D8" s="14">
        <v>40</v>
      </c>
      <c r="E8" s="15">
        <v>68</v>
      </c>
      <c r="F8" s="15">
        <v>35</v>
      </c>
      <c r="G8" s="15">
        <v>33</v>
      </c>
      <c r="H8" s="15">
        <v>1</v>
      </c>
      <c r="I8" s="15">
        <v>0</v>
      </c>
      <c r="J8" s="15">
        <v>1</v>
      </c>
      <c r="K8" s="15">
        <v>0</v>
      </c>
      <c r="L8" s="15">
        <v>17</v>
      </c>
      <c r="M8" s="15">
        <v>16</v>
      </c>
      <c r="N8" s="15">
        <v>1</v>
      </c>
      <c r="O8" s="15">
        <v>50</v>
      </c>
      <c r="P8" s="16"/>
      <c r="Q8" s="17">
        <v>10.107742420446003</v>
      </c>
      <c r="R8" s="17">
        <v>17.183162114758204</v>
      </c>
      <c r="S8" s="17">
        <v>8.8442746178902514</v>
      </c>
      <c r="T8" s="18">
        <v>25</v>
      </c>
      <c r="U8" s="19">
        <v>25</v>
      </c>
      <c r="V8" s="20">
        <v>0</v>
      </c>
      <c r="W8" s="20">
        <v>0</v>
      </c>
      <c r="X8" s="27">
        <v>-7.0754196943122007</v>
      </c>
      <c r="Y8" s="21">
        <v>4234</v>
      </c>
      <c r="Z8" s="15">
        <v>1</v>
      </c>
      <c r="AA8" s="22">
        <v>2</v>
      </c>
      <c r="AB8" s="23">
        <v>16.984797297297298</v>
      </c>
      <c r="AC8" s="24">
        <v>2368</v>
      </c>
      <c r="AD8" s="15">
        <v>1</v>
      </c>
      <c r="AE8" s="25">
        <v>25</v>
      </c>
      <c r="AF8" s="26">
        <v>-14</v>
      </c>
      <c r="AG8" s="7"/>
      <c r="AH8" s="7"/>
      <c r="AI8" s="7"/>
    </row>
    <row r="9" spans="1:35" ht="20.100000000000001" customHeight="1">
      <c r="A9" s="11">
        <v>3</v>
      </c>
      <c r="B9" s="12" t="s">
        <v>39</v>
      </c>
      <c r="C9" s="13">
        <v>12409.5</v>
      </c>
      <c r="D9" s="14">
        <v>77</v>
      </c>
      <c r="E9" s="15">
        <v>90</v>
      </c>
      <c r="F9" s="15">
        <v>51</v>
      </c>
      <c r="G9" s="15">
        <v>39</v>
      </c>
      <c r="H9" s="15">
        <v>0</v>
      </c>
      <c r="I9" s="15">
        <v>3</v>
      </c>
      <c r="J9" s="15">
        <v>0</v>
      </c>
      <c r="K9" s="15">
        <v>0</v>
      </c>
      <c r="L9" s="15">
        <v>24</v>
      </c>
      <c r="M9" s="15">
        <v>15</v>
      </c>
      <c r="N9" s="15">
        <v>9</v>
      </c>
      <c r="O9" s="15">
        <v>63</v>
      </c>
      <c r="P9" s="16"/>
      <c r="Q9" s="17">
        <v>12.515330996414038</v>
      </c>
      <c r="R9" s="17">
        <v>14.628308956847576</v>
      </c>
      <c r="S9" s="17">
        <v>8.2893750755469586</v>
      </c>
      <c r="T9" s="18">
        <v>0</v>
      </c>
      <c r="U9" s="19">
        <v>0</v>
      </c>
      <c r="V9" s="20">
        <v>0</v>
      </c>
      <c r="W9" s="20">
        <v>0</v>
      </c>
      <c r="X9" s="27">
        <v>-2.1129779604335379</v>
      </c>
      <c r="Y9" s="21">
        <v>6140</v>
      </c>
      <c r="Z9" s="15">
        <v>0</v>
      </c>
      <c r="AA9" s="22">
        <v>3</v>
      </c>
      <c r="AB9" s="23">
        <v>15.698672911787666</v>
      </c>
      <c r="AC9" s="24">
        <v>3843</v>
      </c>
      <c r="AD9" s="15">
        <v>0</v>
      </c>
      <c r="AE9" s="28">
        <v>0</v>
      </c>
      <c r="AF9" s="26">
        <v>-6.5</v>
      </c>
      <c r="AG9" s="7"/>
      <c r="AH9" s="7"/>
      <c r="AI9" s="7"/>
    </row>
    <row r="10" spans="1:35" ht="20.100000000000001" customHeight="1">
      <c r="A10" s="11">
        <v>4</v>
      </c>
      <c r="B10" s="12" t="s">
        <v>40</v>
      </c>
      <c r="C10" s="29">
        <v>13711</v>
      </c>
      <c r="D10" s="14">
        <v>72</v>
      </c>
      <c r="E10" s="15">
        <v>78</v>
      </c>
      <c r="F10" s="15">
        <v>45</v>
      </c>
      <c r="G10" s="15">
        <v>33</v>
      </c>
      <c r="H10" s="15">
        <v>0</v>
      </c>
      <c r="I10" s="15">
        <v>1</v>
      </c>
      <c r="J10" s="15">
        <v>0</v>
      </c>
      <c r="K10" s="15">
        <v>2</v>
      </c>
      <c r="L10" s="15">
        <v>18</v>
      </c>
      <c r="M10" s="15">
        <v>15</v>
      </c>
      <c r="N10" s="15">
        <v>3</v>
      </c>
      <c r="O10" s="15">
        <v>59</v>
      </c>
      <c r="P10" s="16"/>
      <c r="Q10" s="17">
        <v>10.591787615782948</v>
      </c>
      <c r="R10" s="17">
        <v>11.474436583764859</v>
      </c>
      <c r="S10" s="17">
        <v>6.6198672598643418</v>
      </c>
      <c r="T10" s="18">
        <v>0</v>
      </c>
      <c r="U10" s="19">
        <v>27.027027027027028</v>
      </c>
      <c r="V10" s="20">
        <v>27.027027027027028</v>
      </c>
      <c r="W10" s="20">
        <v>0</v>
      </c>
      <c r="X10" s="27">
        <v>-0.88264896798191117</v>
      </c>
      <c r="Y10" s="21">
        <v>6813</v>
      </c>
      <c r="Z10" s="15">
        <v>0</v>
      </c>
      <c r="AA10" s="22">
        <v>1</v>
      </c>
      <c r="AB10" s="23">
        <v>4.6680594243268345</v>
      </c>
      <c r="AC10" s="24">
        <v>4308</v>
      </c>
      <c r="AD10" s="15">
        <v>1</v>
      </c>
      <c r="AE10" s="28">
        <v>13.888888888888889</v>
      </c>
      <c r="AF10" s="26">
        <v>-3</v>
      </c>
      <c r="AG10" s="7"/>
      <c r="AH10" s="7"/>
      <c r="AI10" s="7"/>
    </row>
    <row r="11" spans="1:35" ht="20.100000000000001" customHeight="1">
      <c r="A11" s="11">
        <v>5</v>
      </c>
      <c r="B11" s="12" t="s">
        <v>41</v>
      </c>
      <c r="C11" s="29">
        <v>14129.5</v>
      </c>
      <c r="D11" s="14">
        <v>79</v>
      </c>
      <c r="E11" s="15">
        <v>82</v>
      </c>
      <c r="F11" s="15">
        <v>56</v>
      </c>
      <c r="G11" s="15">
        <v>26</v>
      </c>
      <c r="H11" s="15">
        <v>0</v>
      </c>
      <c r="I11" s="15">
        <v>1</v>
      </c>
      <c r="J11" s="15">
        <v>0</v>
      </c>
      <c r="K11" s="15">
        <v>1</v>
      </c>
      <c r="L11" s="15">
        <v>25</v>
      </c>
      <c r="M11" s="15">
        <v>21</v>
      </c>
      <c r="N11" s="15">
        <v>4</v>
      </c>
      <c r="O11" s="15">
        <v>55</v>
      </c>
      <c r="P11" s="16"/>
      <c r="Q11" s="17">
        <v>11.277327577055097</v>
      </c>
      <c r="R11" s="17">
        <v>11.705580523019215</v>
      </c>
      <c r="S11" s="17">
        <v>7.994054991330195</v>
      </c>
      <c r="T11" s="18">
        <v>0</v>
      </c>
      <c r="U11" s="19">
        <v>12.5</v>
      </c>
      <c r="V11" s="20">
        <v>12.5</v>
      </c>
      <c r="W11" s="20">
        <v>0</v>
      </c>
      <c r="X11" s="27">
        <v>-0.42825294596411823</v>
      </c>
      <c r="Y11" s="30">
        <v>7086</v>
      </c>
      <c r="Z11" s="15">
        <v>1</v>
      </c>
      <c r="AA11" s="22">
        <v>2</v>
      </c>
      <c r="AB11" s="23">
        <v>9.0341419586702614</v>
      </c>
      <c r="AC11" s="24">
        <v>4452</v>
      </c>
      <c r="AD11" s="15">
        <v>0</v>
      </c>
      <c r="AE11" s="28">
        <v>0</v>
      </c>
      <c r="AF11" s="26">
        <v>-1.5</v>
      </c>
      <c r="AG11" s="7"/>
      <c r="AH11" s="7"/>
      <c r="AI11" s="7"/>
    </row>
    <row r="12" spans="1:35" ht="20.100000000000001" customHeight="1">
      <c r="A12" s="11">
        <v>6</v>
      </c>
      <c r="B12" s="12" t="s">
        <v>42</v>
      </c>
      <c r="C12" s="29">
        <v>11996</v>
      </c>
      <c r="D12" s="14">
        <v>82</v>
      </c>
      <c r="E12" s="31">
        <v>52</v>
      </c>
      <c r="F12" s="15">
        <v>32</v>
      </c>
      <c r="G12" s="15">
        <v>20</v>
      </c>
      <c r="H12" s="15">
        <v>0</v>
      </c>
      <c r="I12" s="15">
        <v>3</v>
      </c>
      <c r="J12" s="15">
        <v>0</v>
      </c>
      <c r="K12" s="15">
        <v>2</v>
      </c>
      <c r="L12" s="15">
        <v>18</v>
      </c>
      <c r="M12" s="15">
        <v>14</v>
      </c>
      <c r="N12" s="15">
        <v>4</v>
      </c>
      <c r="O12" s="15">
        <v>31</v>
      </c>
      <c r="P12" s="16">
        <v>1</v>
      </c>
      <c r="Q12" s="17">
        <v>13.787429143047682</v>
      </c>
      <c r="R12" s="17">
        <v>8.7432477492497487</v>
      </c>
      <c r="S12" s="17">
        <v>5.3804601533844609</v>
      </c>
      <c r="T12" s="18">
        <v>0</v>
      </c>
      <c r="U12" s="19">
        <v>23.80952380952381</v>
      </c>
      <c r="V12" s="20">
        <v>23.80952380952381</v>
      </c>
      <c r="W12" s="20">
        <v>245.97560975609755</v>
      </c>
      <c r="X12" s="27">
        <v>5.044181393797933</v>
      </c>
      <c r="Y12" s="32">
        <v>5848</v>
      </c>
      <c r="Z12" s="15">
        <v>0</v>
      </c>
      <c r="AA12" s="22">
        <v>3</v>
      </c>
      <c r="AB12" s="23">
        <v>13.536010769575949</v>
      </c>
      <c r="AC12" s="24">
        <v>4457</v>
      </c>
      <c r="AD12" s="15">
        <v>1</v>
      </c>
      <c r="AE12" s="28">
        <v>12.195121951219512</v>
      </c>
      <c r="AF12" s="26">
        <v>15</v>
      </c>
      <c r="AG12" s="7"/>
      <c r="AH12" s="7"/>
      <c r="AI12" s="7"/>
    </row>
    <row r="13" spans="1:35" ht="20.100000000000001" customHeight="1">
      <c r="A13" s="11">
        <v>7</v>
      </c>
      <c r="B13" s="12" t="s">
        <v>43</v>
      </c>
      <c r="C13" s="13">
        <v>19929</v>
      </c>
      <c r="D13" s="14">
        <v>133</v>
      </c>
      <c r="E13" s="15">
        <v>87</v>
      </c>
      <c r="F13" s="15">
        <v>52</v>
      </c>
      <c r="G13" s="15">
        <v>35</v>
      </c>
      <c r="H13" s="15">
        <v>2</v>
      </c>
      <c r="I13" s="15">
        <v>1</v>
      </c>
      <c r="J13" s="15">
        <v>0</v>
      </c>
      <c r="K13" s="15">
        <v>2</v>
      </c>
      <c r="L13" s="15">
        <v>33</v>
      </c>
      <c r="M13" s="15">
        <v>27</v>
      </c>
      <c r="N13" s="15">
        <v>6</v>
      </c>
      <c r="O13" s="15">
        <v>50</v>
      </c>
      <c r="P13" s="16"/>
      <c r="Q13" s="17">
        <v>13.460835967685282</v>
      </c>
      <c r="R13" s="17">
        <v>8.8052084901399965</v>
      </c>
      <c r="S13" s="17">
        <v>5.2628832354859743</v>
      </c>
      <c r="T13" s="18">
        <v>15.037593984962406</v>
      </c>
      <c r="U13" s="19">
        <v>14.814814814814815</v>
      </c>
      <c r="V13" s="20">
        <v>14.814814814814815</v>
      </c>
      <c r="W13" s="20">
        <v>0</v>
      </c>
      <c r="X13" s="27">
        <v>4.6556274775452859</v>
      </c>
      <c r="Y13" s="32">
        <v>9799</v>
      </c>
      <c r="Z13" s="15">
        <v>3</v>
      </c>
      <c r="AA13" s="22">
        <v>6</v>
      </c>
      <c r="AB13" s="23">
        <v>15.469230769230771</v>
      </c>
      <c r="AC13" s="24">
        <v>7800</v>
      </c>
      <c r="AD13" s="15">
        <v>3</v>
      </c>
      <c r="AE13" s="28">
        <v>22.556390977443609</v>
      </c>
      <c r="AF13" s="26">
        <v>23</v>
      </c>
      <c r="AG13" s="7"/>
      <c r="AH13" s="7"/>
      <c r="AI13" s="7"/>
    </row>
    <row r="14" spans="1:35" ht="20.100000000000001" customHeight="1">
      <c r="A14" s="11">
        <v>8</v>
      </c>
      <c r="B14" s="12" t="s">
        <v>44</v>
      </c>
      <c r="C14" s="13">
        <v>14766.5</v>
      </c>
      <c r="D14" s="14">
        <v>95</v>
      </c>
      <c r="E14" s="31">
        <v>78</v>
      </c>
      <c r="F14" s="15">
        <v>45</v>
      </c>
      <c r="G14" s="15">
        <v>33</v>
      </c>
      <c r="H14" s="15">
        <v>2</v>
      </c>
      <c r="I14" s="15">
        <v>0</v>
      </c>
      <c r="J14" s="15">
        <v>0</v>
      </c>
      <c r="K14" s="15">
        <v>1</v>
      </c>
      <c r="L14" s="15">
        <v>24</v>
      </c>
      <c r="M14" s="15">
        <v>19</v>
      </c>
      <c r="N14" s="15">
        <v>5</v>
      </c>
      <c r="O14" s="15">
        <v>52</v>
      </c>
      <c r="P14" s="16">
        <v>2</v>
      </c>
      <c r="Q14" s="17">
        <v>12.976331561304304</v>
      </c>
      <c r="R14" s="17">
        <v>10.654251176649849</v>
      </c>
      <c r="S14" s="17">
        <v>6.1466833711441433</v>
      </c>
      <c r="T14" s="18">
        <v>21.05263157894737</v>
      </c>
      <c r="U14" s="19">
        <v>10.416666666666666</v>
      </c>
      <c r="V14" s="20">
        <v>10.416666666666666</v>
      </c>
      <c r="W14" s="20">
        <v>424.63157894736838</v>
      </c>
      <c r="X14" s="27">
        <v>2.3220803846544555</v>
      </c>
      <c r="Y14" s="21">
        <v>7116</v>
      </c>
      <c r="Z14" s="15">
        <v>0</v>
      </c>
      <c r="AA14" s="22">
        <v>2</v>
      </c>
      <c r="AB14" s="23">
        <v>7.7764887857695282</v>
      </c>
      <c r="AC14" s="24">
        <v>5172</v>
      </c>
      <c r="AD14" s="15">
        <v>2</v>
      </c>
      <c r="AE14" s="28">
        <v>21.05263157894737</v>
      </c>
      <c r="AF14" s="26">
        <v>8.5</v>
      </c>
      <c r="AG14" s="7"/>
      <c r="AH14" s="7"/>
      <c r="AI14" s="7"/>
    </row>
    <row r="15" spans="1:35" ht="20.100000000000001" customHeight="1">
      <c r="A15" s="11">
        <v>9</v>
      </c>
      <c r="B15" s="12" t="s">
        <v>45</v>
      </c>
      <c r="C15" s="13">
        <v>15977.5</v>
      </c>
      <c r="D15" s="14">
        <v>102</v>
      </c>
      <c r="E15" s="15">
        <v>109</v>
      </c>
      <c r="F15" s="15">
        <v>59</v>
      </c>
      <c r="G15" s="15">
        <v>50</v>
      </c>
      <c r="H15" s="15">
        <v>1</v>
      </c>
      <c r="I15" s="15">
        <v>1</v>
      </c>
      <c r="J15" s="15">
        <v>0</v>
      </c>
      <c r="K15" s="15">
        <v>0</v>
      </c>
      <c r="L15" s="15">
        <v>34</v>
      </c>
      <c r="M15" s="15">
        <v>32</v>
      </c>
      <c r="N15" s="15">
        <v>2</v>
      </c>
      <c r="O15" s="15">
        <v>73</v>
      </c>
      <c r="P15" s="16"/>
      <c r="Q15" s="17">
        <v>12.876482553590987</v>
      </c>
      <c r="R15" s="17">
        <v>13.760162728837427</v>
      </c>
      <c r="S15" s="17">
        <v>7.4481614770771394</v>
      </c>
      <c r="T15" s="18">
        <v>9.8039215686274517</v>
      </c>
      <c r="U15" s="19">
        <v>0</v>
      </c>
      <c r="V15" s="20">
        <v>0</v>
      </c>
      <c r="W15" s="20">
        <v>0</v>
      </c>
      <c r="X15" s="27">
        <v>-0.8836801752464396</v>
      </c>
      <c r="Y15" s="21">
        <v>8351</v>
      </c>
      <c r="Z15" s="15">
        <v>0</v>
      </c>
      <c r="AA15" s="22">
        <v>2</v>
      </c>
      <c r="AB15" s="23">
        <v>7.8340475262952864</v>
      </c>
      <c r="AC15" s="24">
        <v>5134</v>
      </c>
      <c r="AD15" s="15">
        <v>1</v>
      </c>
      <c r="AE15" s="28">
        <v>9.8039215686274517</v>
      </c>
      <c r="AF15" s="26">
        <v>-3.5</v>
      </c>
      <c r="AG15" s="7"/>
      <c r="AH15" s="7"/>
      <c r="AI15" s="7"/>
    </row>
    <row r="16" spans="1:35" ht="20.100000000000001" customHeight="1">
      <c r="A16" s="33">
        <v>10</v>
      </c>
      <c r="B16" s="34" t="s">
        <v>46</v>
      </c>
      <c r="C16" s="13">
        <v>10978</v>
      </c>
      <c r="D16" s="14">
        <v>49</v>
      </c>
      <c r="E16" s="15">
        <v>63</v>
      </c>
      <c r="F16" s="15">
        <v>34</v>
      </c>
      <c r="G16" s="15">
        <v>29</v>
      </c>
      <c r="H16" s="15">
        <v>0</v>
      </c>
      <c r="I16" s="15">
        <v>3</v>
      </c>
      <c r="J16" s="15">
        <v>0</v>
      </c>
      <c r="K16" s="15">
        <v>0</v>
      </c>
      <c r="L16" s="15">
        <v>11</v>
      </c>
      <c r="M16" s="15">
        <v>9</v>
      </c>
      <c r="N16" s="15">
        <v>2</v>
      </c>
      <c r="O16" s="15">
        <v>49</v>
      </c>
      <c r="P16" s="16"/>
      <c r="Q16" s="17">
        <v>9.0028238294771352</v>
      </c>
      <c r="R16" s="17">
        <v>11.575059209327746</v>
      </c>
      <c r="S16" s="17">
        <v>6.2468573510657679</v>
      </c>
      <c r="T16" s="18">
        <v>0</v>
      </c>
      <c r="U16" s="19">
        <v>0</v>
      </c>
      <c r="V16" s="20">
        <v>0</v>
      </c>
      <c r="W16" s="20">
        <v>0</v>
      </c>
      <c r="X16" s="27">
        <v>-2.5722353798506106</v>
      </c>
      <c r="Y16" s="21">
        <v>5226</v>
      </c>
      <c r="Z16" s="15">
        <v>0</v>
      </c>
      <c r="AA16" s="22">
        <v>3</v>
      </c>
      <c r="AB16" s="23">
        <v>19.728580771746241</v>
      </c>
      <c r="AC16" s="24">
        <v>3058</v>
      </c>
      <c r="AD16" s="15">
        <v>2</v>
      </c>
      <c r="AE16" s="28">
        <v>40.816326530612244</v>
      </c>
      <c r="AF16" s="26">
        <v>-7</v>
      </c>
      <c r="AG16" s="7"/>
      <c r="AH16" s="7"/>
      <c r="AI16" s="7"/>
    </row>
    <row r="17" spans="1:35" s="52" customFormat="1" ht="28.5" customHeight="1">
      <c r="A17" s="35"/>
      <c r="B17" s="36" t="s">
        <v>47</v>
      </c>
      <c r="C17" s="37">
        <v>156445</v>
      </c>
      <c r="D17" s="38">
        <v>881</v>
      </c>
      <c r="E17" s="38">
        <v>891</v>
      </c>
      <c r="F17" s="39">
        <v>505</v>
      </c>
      <c r="G17" s="38">
        <v>386</v>
      </c>
      <c r="H17" s="38">
        <v>6</v>
      </c>
      <c r="I17" s="38">
        <v>16</v>
      </c>
      <c r="J17" s="38">
        <v>1</v>
      </c>
      <c r="K17" s="38">
        <v>8</v>
      </c>
      <c r="L17" s="38">
        <v>239</v>
      </c>
      <c r="M17" s="39">
        <v>194</v>
      </c>
      <c r="N17" s="38">
        <v>45</v>
      </c>
      <c r="O17" s="38">
        <v>628</v>
      </c>
      <c r="P17" s="38">
        <v>3</v>
      </c>
      <c r="Q17" s="40">
        <v>11.358477420179616</v>
      </c>
      <c r="R17" s="40">
        <v>11.487404519160087</v>
      </c>
      <c r="S17" s="40">
        <v>6.5108184985138546</v>
      </c>
      <c r="T17" s="41">
        <v>6.8104426787741206</v>
      </c>
      <c r="U17" s="42">
        <v>10.123734533183352</v>
      </c>
      <c r="V17" s="43">
        <v>8.9988751406074243</v>
      </c>
      <c r="W17" s="44">
        <v>68.683314415436996</v>
      </c>
      <c r="X17" s="45">
        <v>-0.12892709898047094</v>
      </c>
      <c r="Y17" s="46">
        <v>79210</v>
      </c>
      <c r="Z17" s="39">
        <v>5</v>
      </c>
      <c r="AA17" s="38">
        <v>27</v>
      </c>
      <c r="AB17" s="47">
        <v>10.978405920174694</v>
      </c>
      <c r="AC17" s="48">
        <v>49458</v>
      </c>
      <c r="AD17" s="39">
        <v>11</v>
      </c>
      <c r="AE17" s="49">
        <v>12.485811577752553</v>
      </c>
      <c r="AF17" s="50">
        <v>-5</v>
      </c>
      <c r="AG17" s="51"/>
      <c r="AH17" s="51"/>
      <c r="AI17" s="51"/>
    </row>
    <row r="18" spans="1:35" ht="25.5" customHeight="1" thickBot="1">
      <c r="A18" s="33">
        <v>11</v>
      </c>
      <c r="B18" s="34" t="s">
        <v>48</v>
      </c>
      <c r="C18" s="53">
        <v>64572</v>
      </c>
      <c r="D18" s="14">
        <v>473</v>
      </c>
      <c r="E18" s="54">
        <v>337</v>
      </c>
      <c r="F18" s="15">
        <v>171</v>
      </c>
      <c r="G18" s="15">
        <v>166</v>
      </c>
      <c r="H18" s="15">
        <v>6</v>
      </c>
      <c r="I18" s="15">
        <v>2</v>
      </c>
      <c r="J18" s="15">
        <v>2</v>
      </c>
      <c r="K18" s="54">
        <v>4</v>
      </c>
      <c r="L18" s="15">
        <v>72</v>
      </c>
      <c r="M18" s="15">
        <v>55</v>
      </c>
      <c r="N18" s="15">
        <v>17</v>
      </c>
      <c r="O18" s="15">
        <v>257</v>
      </c>
      <c r="P18" s="55"/>
      <c r="Q18" s="17">
        <v>14.774840488137272</v>
      </c>
      <c r="R18" s="17">
        <v>10.52668339218237</v>
      </c>
      <c r="S18" s="17">
        <v>5.3414328191785909</v>
      </c>
      <c r="T18" s="18">
        <v>12.684989429175475</v>
      </c>
      <c r="U18" s="19">
        <v>12.578616352201259</v>
      </c>
      <c r="V18" s="20">
        <v>8.3857442348008391</v>
      </c>
      <c r="W18" s="20">
        <v>0</v>
      </c>
      <c r="X18" s="56">
        <v>4.2481570959549018</v>
      </c>
      <c r="Y18" s="57">
        <v>37046</v>
      </c>
      <c r="Z18" s="15">
        <v>1</v>
      </c>
      <c r="AA18" s="22">
        <v>9</v>
      </c>
      <c r="AB18" s="23">
        <v>10.05388290189979</v>
      </c>
      <c r="AC18" s="58">
        <v>18002</v>
      </c>
      <c r="AD18" s="15">
        <v>6</v>
      </c>
      <c r="AE18" s="28">
        <v>12.684989429175475</v>
      </c>
      <c r="AF18" s="26">
        <v>68</v>
      </c>
      <c r="AG18" s="7"/>
      <c r="AH18" s="7"/>
      <c r="AI18" s="7"/>
    </row>
    <row r="19" spans="1:35" s="52" customFormat="1" ht="31.5" customHeight="1" thickBot="1">
      <c r="A19" s="407" t="s">
        <v>49</v>
      </c>
      <c r="B19" s="407"/>
      <c r="C19" s="59">
        <v>221017</v>
      </c>
      <c r="D19" s="60">
        <v>1354</v>
      </c>
      <c r="E19" s="61">
        <v>1228</v>
      </c>
      <c r="F19" s="62">
        <v>676</v>
      </c>
      <c r="G19" s="63">
        <v>552</v>
      </c>
      <c r="H19" s="63">
        <v>12</v>
      </c>
      <c r="I19" s="63">
        <v>18</v>
      </c>
      <c r="J19" s="60">
        <v>3</v>
      </c>
      <c r="K19" s="61">
        <v>12</v>
      </c>
      <c r="L19" s="62">
        <v>311</v>
      </c>
      <c r="M19" s="63">
        <v>249</v>
      </c>
      <c r="N19" s="63">
        <v>62</v>
      </c>
      <c r="O19" s="63">
        <v>885</v>
      </c>
      <c r="P19" s="63">
        <v>3</v>
      </c>
      <c r="Q19" s="40">
        <v>12.356597003850382</v>
      </c>
      <c r="R19" s="40">
        <v>11.206721654895324</v>
      </c>
      <c r="S19" s="40">
        <v>6.1691725070922141</v>
      </c>
      <c r="T19" s="41">
        <v>8.862629246676514</v>
      </c>
      <c r="U19" s="42">
        <v>10.980966325036603</v>
      </c>
      <c r="V19" s="43">
        <v>8.7847730600292824</v>
      </c>
      <c r="W19" s="44">
        <v>44.689807976366318</v>
      </c>
      <c r="X19" s="64">
        <v>1.1498753489550584</v>
      </c>
      <c r="Y19" s="65">
        <v>116256</v>
      </c>
      <c r="Z19" s="39">
        <v>6</v>
      </c>
      <c r="AA19" s="66">
        <v>36</v>
      </c>
      <c r="AB19" s="47">
        <v>10.731692855025202</v>
      </c>
      <c r="AC19" s="67">
        <v>67460</v>
      </c>
      <c r="AD19" s="39">
        <v>17</v>
      </c>
      <c r="AE19" s="49">
        <v>12.555391432791728</v>
      </c>
      <c r="AF19" s="50">
        <v>63</v>
      </c>
      <c r="AG19" s="51"/>
      <c r="AH19" s="51"/>
      <c r="AI19" s="51"/>
    </row>
    <row r="20" spans="1:35" ht="39" customHeight="1">
      <c r="A20" s="408" t="s">
        <v>50</v>
      </c>
      <c r="B20" s="409"/>
      <c r="C20" s="409"/>
      <c r="D20" s="410"/>
      <c r="E20" s="68">
        <v>1</v>
      </c>
      <c r="F20" s="69">
        <v>0.55048859934853422</v>
      </c>
      <c r="G20" s="69">
        <v>0.44951140065146578</v>
      </c>
      <c r="H20" s="69">
        <v>9.7719869706840382E-3</v>
      </c>
      <c r="I20" s="69">
        <v>1.4657980456026058E-2</v>
      </c>
      <c r="J20" s="69">
        <v>2.4429967426710096E-3</v>
      </c>
      <c r="K20" s="69">
        <v>9.7719869706840382E-3</v>
      </c>
      <c r="L20" s="69">
        <v>0.25325732899022801</v>
      </c>
      <c r="M20" s="69">
        <v>0.20276872964169382</v>
      </c>
      <c r="N20" s="69">
        <v>5.0488599348534204E-2</v>
      </c>
      <c r="O20" s="69">
        <v>0.72068403908794787</v>
      </c>
      <c r="P20" s="69">
        <v>2.4429967426710096E-3</v>
      </c>
      <c r="Q20" s="70"/>
      <c r="R20" s="71"/>
      <c r="S20" s="7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4"/>
      <c r="AE20" s="7"/>
      <c r="AF20" s="7"/>
      <c r="AG20" s="7"/>
      <c r="AH20" s="7"/>
      <c r="AI20" s="7"/>
    </row>
    <row r="21" spans="1:35" ht="21.75" customHeight="1">
      <c r="A21" s="411" t="s">
        <v>51</v>
      </c>
      <c r="B21" s="411"/>
      <c r="C21" s="412"/>
      <c r="D21" s="75">
        <v>1432</v>
      </c>
      <c r="E21" s="75">
        <v>1144</v>
      </c>
      <c r="F21" s="75">
        <v>653</v>
      </c>
      <c r="G21" s="75">
        <v>491</v>
      </c>
      <c r="H21" s="75">
        <v>12</v>
      </c>
      <c r="I21" s="75">
        <v>12</v>
      </c>
      <c r="J21" s="75">
        <v>2</v>
      </c>
      <c r="K21" s="75">
        <v>13</v>
      </c>
      <c r="L21" s="76">
        <v>332</v>
      </c>
      <c r="M21" s="76">
        <v>266</v>
      </c>
      <c r="N21" s="76">
        <v>66</v>
      </c>
      <c r="O21" s="76">
        <v>787</v>
      </c>
      <c r="P21" s="77"/>
      <c r="Q21" s="78">
        <v>13.1</v>
      </c>
      <c r="R21" s="18">
        <v>10.4</v>
      </c>
      <c r="S21" s="18">
        <v>5.7</v>
      </c>
      <c r="T21" s="18">
        <v>8.4</v>
      </c>
      <c r="U21" s="18">
        <v>10.4</v>
      </c>
      <c r="V21" s="18">
        <v>9</v>
      </c>
      <c r="W21" s="18"/>
      <c r="X21" s="18">
        <v>-3.9</v>
      </c>
      <c r="Y21" s="79">
        <v>116256</v>
      </c>
      <c r="Z21" s="79">
        <v>5</v>
      </c>
      <c r="AA21" s="79">
        <v>29</v>
      </c>
      <c r="AB21" s="18">
        <v>8.6</v>
      </c>
      <c r="AC21" s="79">
        <v>67460</v>
      </c>
      <c r="AD21" s="79">
        <v>15</v>
      </c>
      <c r="AE21" s="80"/>
      <c r="AF21" s="7"/>
      <c r="AG21" s="7"/>
      <c r="AH21" s="7"/>
      <c r="AI21" s="7"/>
    </row>
    <row r="22" spans="1:35" ht="30.6" customHeight="1">
      <c r="A22" s="413" t="s">
        <v>52</v>
      </c>
      <c r="B22" s="413"/>
      <c r="C22" s="413"/>
      <c r="D22" s="81">
        <v>-78</v>
      </c>
      <c r="E22" s="81">
        <v>84</v>
      </c>
      <c r="F22" s="81">
        <v>23</v>
      </c>
      <c r="G22" s="81">
        <v>61</v>
      </c>
      <c r="H22" s="81">
        <v>0</v>
      </c>
      <c r="I22" s="81">
        <v>6</v>
      </c>
      <c r="J22" s="81">
        <v>1</v>
      </c>
      <c r="K22" s="81">
        <v>-1</v>
      </c>
      <c r="L22" s="81">
        <v>-21</v>
      </c>
      <c r="M22" s="81">
        <v>-17</v>
      </c>
      <c r="N22" s="81">
        <v>-4</v>
      </c>
      <c r="O22" s="81">
        <v>98</v>
      </c>
      <c r="P22" s="81">
        <v>3</v>
      </c>
      <c r="Q22" s="82">
        <v>-5.6748320316764689E-2</v>
      </c>
      <c r="R22" s="82">
        <v>7.7569389893781038E-2</v>
      </c>
      <c r="S22" s="82">
        <v>8.2310966156528664E-2</v>
      </c>
      <c r="T22" s="82">
        <v>5.5074910318632542E-2</v>
      </c>
      <c r="U22" s="82">
        <v>5.5862146638134824E-2</v>
      </c>
      <c r="V22" s="82">
        <v>-2.3914104441190798E-2</v>
      </c>
      <c r="W22" s="82"/>
      <c r="X22" s="82"/>
      <c r="Y22" s="83"/>
      <c r="Z22" s="84">
        <v>-1</v>
      </c>
      <c r="AA22" s="84">
        <v>-7</v>
      </c>
      <c r="AB22" s="82">
        <v>0.24787126221223277</v>
      </c>
      <c r="AC22" s="84">
        <v>0</v>
      </c>
      <c r="AD22" s="84">
        <v>-2</v>
      </c>
      <c r="AE22" s="80"/>
    </row>
    <row r="23" spans="1:35" s="94" customFormat="1" ht="20.45" customHeight="1">
      <c r="A23" s="414" t="s">
        <v>53</v>
      </c>
      <c r="B23" s="414"/>
      <c r="C23" s="415"/>
      <c r="D23" s="85">
        <v>1486</v>
      </c>
      <c r="E23" s="85">
        <v>1108</v>
      </c>
      <c r="F23" s="85">
        <v>588</v>
      </c>
      <c r="G23" s="85">
        <v>520</v>
      </c>
      <c r="H23" s="85">
        <v>11</v>
      </c>
      <c r="I23" s="85">
        <v>6</v>
      </c>
      <c r="J23" s="85">
        <v>2</v>
      </c>
      <c r="K23" s="85">
        <v>10</v>
      </c>
      <c r="L23" s="85">
        <v>297</v>
      </c>
      <c r="M23" s="85">
        <v>236</v>
      </c>
      <c r="N23" s="85">
        <v>61</v>
      </c>
      <c r="O23" s="85">
        <v>791</v>
      </c>
      <c r="P23" s="86"/>
      <c r="Q23" s="87">
        <v>13.7</v>
      </c>
      <c r="R23" s="87">
        <v>10.199999999999999</v>
      </c>
      <c r="S23" s="87">
        <v>5.2</v>
      </c>
      <c r="T23" s="88">
        <v>7.4</v>
      </c>
      <c r="U23" s="87">
        <v>8</v>
      </c>
      <c r="V23" s="87">
        <v>6.7</v>
      </c>
      <c r="W23" s="87"/>
      <c r="X23" s="87">
        <v>3.5</v>
      </c>
      <c r="Y23" s="89">
        <v>116231</v>
      </c>
      <c r="Z23" s="90">
        <v>9</v>
      </c>
      <c r="AA23" s="90">
        <v>26</v>
      </c>
      <c r="AB23" s="91">
        <v>7.8</v>
      </c>
      <c r="AC23" s="89">
        <v>67058</v>
      </c>
      <c r="AD23" s="92">
        <v>14</v>
      </c>
      <c r="AE23" s="83"/>
      <c r="AF23" s="93"/>
      <c r="AG23" s="93"/>
      <c r="AH23" s="93"/>
      <c r="AI23" s="93"/>
    </row>
    <row r="24" spans="1:35" s="94" customFormat="1" ht="21" customHeight="1">
      <c r="A24" s="414" t="s">
        <v>54</v>
      </c>
      <c r="B24" s="414"/>
      <c r="C24" s="415"/>
      <c r="D24" s="85">
        <v>1693</v>
      </c>
      <c r="E24" s="85">
        <v>1096</v>
      </c>
      <c r="F24" s="85">
        <v>596</v>
      </c>
      <c r="G24" s="85">
        <v>500</v>
      </c>
      <c r="H24" s="85">
        <v>13</v>
      </c>
      <c r="I24" s="85">
        <v>6</v>
      </c>
      <c r="J24" s="85">
        <v>6</v>
      </c>
      <c r="K24" s="85">
        <v>9</v>
      </c>
      <c r="L24" s="85">
        <v>295</v>
      </c>
      <c r="M24" s="95"/>
      <c r="N24" s="95"/>
      <c r="O24" s="85">
        <v>782</v>
      </c>
      <c r="P24" s="96"/>
      <c r="Q24" s="87">
        <v>15.6</v>
      </c>
      <c r="R24" s="87">
        <v>10.1</v>
      </c>
      <c r="S24" s="87">
        <v>5.0999999999999996</v>
      </c>
      <c r="T24" s="88">
        <v>7.54</v>
      </c>
      <c r="U24" s="87">
        <v>8.8000000000000007</v>
      </c>
      <c r="V24" s="87">
        <v>5.3</v>
      </c>
      <c r="W24" s="87"/>
      <c r="X24" s="87">
        <v>5.5</v>
      </c>
      <c r="Y24" s="97">
        <v>116883</v>
      </c>
      <c r="Z24" s="85">
        <v>2</v>
      </c>
      <c r="AA24" s="85">
        <v>22</v>
      </c>
      <c r="AB24" s="98">
        <v>6.7</v>
      </c>
      <c r="AC24" s="90">
        <v>66436</v>
      </c>
      <c r="AD24" s="85">
        <v>14</v>
      </c>
      <c r="AE24" s="99"/>
      <c r="AF24" s="93"/>
      <c r="AG24" s="93"/>
      <c r="AH24" s="93"/>
      <c r="AI24" s="93"/>
    </row>
    <row r="25" spans="1:35" ht="34.5" customHeight="1">
      <c r="A25" s="100" t="s">
        <v>55</v>
      </c>
      <c r="B25" s="101"/>
      <c r="C25" s="101"/>
      <c r="D25" s="102"/>
      <c r="E25" s="102"/>
      <c r="F25" s="102"/>
      <c r="G25" s="102"/>
      <c r="H25" s="102"/>
      <c r="I25" s="102"/>
      <c r="J25" s="398"/>
      <c r="K25" s="402"/>
      <c r="L25" s="402"/>
      <c r="M25" s="402"/>
      <c r="Y25" s="103"/>
      <c r="Z25" s="103"/>
      <c r="AA25" s="102"/>
      <c r="AB25" s="7"/>
      <c r="AC25" s="104"/>
    </row>
    <row r="26" spans="1:35" ht="34.35" customHeight="1">
      <c r="A26" s="105"/>
      <c r="B26" s="101"/>
      <c r="C26" s="101"/>
      <c r="D26" s="101"/>
      <c r="L26" s="106"/>
      <c r="N26" s="403" t="s">
        <v>56</v>
      </c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107"/>
    </row>
    <row r="27" spans="1:35" ht="24" customHeight="1">
      <c r="A27" s="108"/>
      <c r="B27" s="109"/>
      <c r="C27" s="109"/>
      <c r="D27" s="110"/>
      <c r="E27" s="109"/>
      <c r="F27" s="109"/>
      <c r="G27" s="109"/>
      <c r="H27" s="109"/>
      <c r="I27" s="109"/>
      <c r="J27" s="109"/>
      <c r="K27" s="109"/>
      <c r="L27" s="109"/>
      <c r="N27" s="405"/>
      <c r="O27" s="404"/>
      <c r="P27" s="404"/>
      <c r="Q27" s="404"/>
      <c r="R27" s="404"/>
      <c r="S27" s="404"/>
      <c r="T27" s="404"/>
      <c r="U27" s="404"/>
      <c r="V27" s="111" t="s">
        <v>57</v>
      </c>
      <c r="W27" s="112" t="s">
        <v>58</v>
      </c>
      <c r="X27" s="113" t="s">
        <v>59</v>
      </c>
      <c r="Y27" s="114"/>
      <c r="AA27" s="115"/>
    </row>
    <row r="28" spans="1:35" ht="18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N28" s="405" t="s">
        <v>60</v>
      </c>
      <c r="O28" s="404"/>
      <c r="P28" s="404"/>
      <c r="Q28" s="404"/>
      <c r="R28" s="404"/>
      <c r="S28" s="404"/>
      <c r="T28" s="404"/>
      <c r="U28" s="404"/>
      <c r="V28" s="116">
        <v>10.433837983239645</v>
      </c>
      <c r="W28" s="116">
        <v>12.784703148109022</v>
      </c>
      <c r="X28" s="117">
        <v>10.763711829232138</v>
      </c>
      <c r="Y28" s="118"/>
      <c r="AA28" s="119"/>
    </row>
    <row r="29" spans="1:35" ht="18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N29" s="406" t="s">
        <v>61</v>
      </c>
      <c r="O29" s="404"/>
      <c r="P29" s="404"/>
      <c r="Q29" s="404"/>
      <c r="R29" s="404"/>
      <c r="S29" s="404"/>
      <c r="T29" s="404"/>
      <c r="U29" s="404"/>
      <c r="V29" s="120">
        <v>57994</v>
      </c>
      <c r="W29" s="120">
        <v>9466</v>
      </c>
      <c r="X29" s="121">
        <v>67460</v>
      </c>
      <c r="Y29" s="122"/>
      <c r="AA29" s="123"/>
    </row>
    <row r="30" spans="1:35" ht="18" customHeight="1">
      <c r="N30" s="399" t="s">
        <v>62</v>
      </c>
      <c r="O30" s="400"/>
      <c r="P30" s="400"/>
      <c r="Q30" s="400"/>
      <c r="R30" s="400"/>
      <c r="S30" s="400"/>
      <c r="T30" s="400"/>
      <c r="U30" s="400"/>
      <c r="V30" s="124">
        <v>8.32</v>
      </c>
      <c r="W30" s="124">
        <v>10.6</v>
      </c>
      <c r="X30" s="125">
        <v>8.6</v>
      </c>
      <c r="Y30" s="126"/>
      <c r="AA30" s="123"/>
    </row>
    <row r="31" spans="1:35" ht="15.75" customHeight="1">
      <c r="N31" s="396" t="s">
        <v>63</v>
      </c>
      <c r="O31" s="397"/>
      <c r="P31" s="397"/>
      <c r="Q31" s="397"/>
      <c r="R31" s="397"/>
      <c r="S31" s="397"/>
      <c r="T31" s="397"/>
      <c r="U31" s="397"/>
      <c r="V31" s="127">
        <v>0.25406706529322642</v>
      </c>
      <c r="W31" s="127">
        <v>0.20610407057632285</v>
      </c>
      <c r="X31" s="128">
        <v>0.251594398747923</v>
      </c>
      <c r="Y31" s="129"/>
      <c r="AA31" s="130"/>
    </row>
    <row r="32" spans="1:35" ht="15.75" customHeight="1">
      <c r="A32" s="398"/>
      <c r="B32" s="398"/>
      <c r="C32" s="398"/>
      <c r="N32" s="399" t="s">
        <v>64</v>
      </c>
      <c r="O32" s="400"/>
      <c r="P32" s="400"/>
      <c r="Q32" s="400"/>
      <c r="R32" s="400"/>
      <c r="S32" s="400"/>
      <c r="T32" s="400"/>
      <c r="U32" s="400"/>
      <c r="V32" s="124">
        <v>5.9</v>
      </c>
      <c r="W32" s="124">
        <v>21.3</v>
      </c>
      <c r="X32" s="125">
        <v>7.8</v>
      </c>
      <c r="Y32" s="131"/>
      <c r="Z32" s="7"/>
      <c r="AA32" s="132"/>
    </row>
    <row r="33" spans="1:24" ht="15.75" customHeight="1">
      <c r="A33" s="133"/>
      <c r="B33" s="134"/>
      <c r="C33" s="135"/>
      <c r="N33" s="399" t="s">
        <v>65</v>
      </c>
      <c r="O33" s="400"/>
      <c r="P33" s="400"/>
      <c r="Q33" s="400"/>
      <c r="R33" s="400"/>
      <c r="S33" s="400"/>
      <c r="T33" s="400"/>
      <c r="U33" s="400"/>
      <c r="V33" s="124">
        <v>6.6</v>
      </c>
      <c r="W33" s="124">
        <v>7.6</v>
      </c>
      <c r="X33" s="125">
        <v>6.7</v>
      </c>
    </row>
    <row r="34" spans="1:24" ht="44.25" customHeight="1">
      <c r="A34" s="133"/>
      <c r="B34" s="134"/>
      <c r="C34" s="135"/>
    </row>
    <row r="35" spans="1:24" ht="44.25" customHeight="1">
      <c r="A35" s="133"/>
      <c r="B35" s="134"/>
      <c r="C35" s="135"/>
    </row>
    <row r="36" spans="1:24" ht="44.25" customHeight="1">
      <c r="A36" s="133"/>
      <c r="B36" s="134"/>
      <c r="C36" s="135"/>
    </row>
    <row r="37" spans="1:24" ht="44.25" customHeight="1">
      <c r="A37" s="133"/>
      <c r="B37" s="134"/>
      <c r="C37" s="135"/>
    </row>
    <row r="38" spans="1:24" ht="44.25" customHeight="1">
      <c r="A38" s="133"/>
      <c r="B38" s="134"/>
      <c r="C38" s="135"/>
    </row>
    <row r="39" spans="1:24" ht="44.25" customHeight="1">
      <c r="A39" s="133"/>
      <c r="B39" s="134"/>
      <c r="C39" s="135"/>
    </row>
    <row r="40" spans="1:24" ht="44.25" customHeight="1">
      <c r="A40" s="133"/>
      <c r="B40" s="134"/>
      <c r="C40" s="135"/>
    </row>
    <row r="41" spans="1:24" ht="44.25" customHeight="1">
      <c r="A41" s="133"/>
      <c r="B41" s="134"/>
      <c r="C41" s="135"/>
    </row>
    <row r="42" spans="1:24" ht="44.25" customHeight="1">
      <c r="A42" s="133"/>
      <c r="B42" s="134"/>
      <c r="C42" s="135"/>
    </row>
    <row r="43" spans="1:24" ht="44.25" customHeight="1">
      <c r="A43" s="133"/>
      <c r="B43" s="134"/>
      <c r="C43" s="135"/>
    </row>
    <row r="44" spans="1:24" ht="44.25" customHeight="1">
      <c r="A44" s="133"/>
      <c r="B44" s="134"/>
      <c r="C44" s="135"/>
    </row>
    <row r="45" spans="1:24" ht="39.75" customHeight="1">
      <c r="A45" s="401"/>
      <c r="B45" s="401"/>
      <c r="C45" s="135"/>
    </row>
    <row r="46" spans="1:24">
      <c r="A46" s="136"/>
      <c r="B46" s="136"/>
      <c r="C46" s="136"/>
    </row>
    <row r="47" spans="1:24">
      <c r="A47" s="136"/>
      <c r="B47" s="136"/>
      <c r="C47" s="136"/>
    </row>
  </sheetData>
  <sheetProtection selectLockedCells="1" selectUnlockedCells="1"/>
  <mergeCells count="46">
    <mergeCell ref="AC4:AC6"/>
    <mergeCell ref="AD4:AE6"/>
    <mergeCell ref="AF4:AF6"/>
    <mergeCell ref="AB5:AB6"/>
    <mergeCell ref="A1:U1"/>
    <mergeCell ref="A2:U2"/>
    <mergeCell ref="A4:A6"/>
    <mergeCell ref="B4:B6"/>
    <mergeCell ref="C4:C6"/>
    <mergeCell ref="D4:D6"/>
    <mergeCell ref="E4:O4"/>
    <mergeCell ref="P4:P6"/>
    <mergeCell ref="Q4:Q6"/>
    <mergeCell ref="R4:W4"/>
    <mergeCell ref="AA5:AA6"/>
    <mergeCell ref="E5:G5"/>
    <mergeCell ref="H5:H6"/>
    <mergeCell ref="I5:I6"/>
    <mergeCell ref="L5:N5"/>
    <mergeCell ref="R5:R6"/>
    <mergeCell ref="S5:S6"/>
    <mergeCell ref="X4:X6"/>
    <mergeCell ref="Y4:Y6"/>
    <mergeCell ref="Z4:AB4"/>
    <mergeCell ref="T5:T6"/>
    <mergeCell ref="U5:U6"/>
    <mergeCell ref="V5:V6"/>
    <mergeCell ref="W5:W6"/>
    <mergeCell ref="Z5:Z6"/>
    <mergeCell ref="N30:U30"/>
    <mergeCell ref="A19:B19"/>
    <mergeCell ref="A20:D20"/>
    <mergeCell ref="A21:C21"/>
    <mergeCell ref="A22:C22"/>
    <mergeCell ref="A23:C23"/>
    <mergeCell ref="A24:C24"/>
    <mergeCell ref="J25:M25"/>
    <mergeCell ref="N26:X26"/>
    <mergeCell ref="N27:U27"/>
    <mergeCell ref="N28:U28"/>
    <mergeCell ref="N29:U29"/>
    <mergeCell ref="N31:U31"/>
    <mergeCell ref="A32:C32"/>
    <mergeCell ref="N32:U32"/>
    <mergeCell ref="N33:U33"/>
    <mergeCell ref="A45:B45"/>
  </mergeCells>
  <dataValidations count="1">
    <dataValidation operator="equal" allowBlank="1" showErrorMessage="1" sqref="C5:D6 C4:M4 Q4 A33:B45 AA7:AA16 R4:W6 X4 Y8:Y18 U7:Z7 X29 Z18:AA18 Q7:S19 AD7:AD19 Q23:X24 Z8:Z17 Z19 F7:F18 M7:M18 D7:E16 G7:L16 D18:E18 G18:L18 A4:B24 N7:O16 N18:O18 AA25 D25:J25 D22:X22 AB22 U8:X19">
      <formula1>0</formula1>
      <formula2>0</formula2>
    </dataValidation>
  </dataValidations>
  <pageMargins left="0" right="0" top="0" bottom="0" header="0.51181102362204722" footer="0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showZeros="0" topLeftCell="A4" workbookViewId="0">
      <selection activeCell="E21" sqref="E21"/>
    </sheetView>
  </sheetViews>
  <sheetFormatPr defaultRowHeight="12.75"/>
  <cols>
    <col min="1" max="1" width="5.7109375" customWidth="1"/>
    <col min="2" max="2" width="18" customWidth="1"/>
    <col min="3" max="3" width="10.42578125" customWidth="1"/>
    <col min="5" max="23" width="7.140625" customWidth="1"/>
    <col min="24" max="24" width="6.7109375" customWidth="1"/>
    <col min="25" max="25" width="6.42578125" customWidth="1"/>
  </cols>
  <sheetData>
    <row r="1" spans="1:25" ht="27">
      <c r="A1" s="475" t="s">
        <v>66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137"/>
      <c r="V1" s="137"/>
      <c r="W1" s="137"/>
      <c r="X1" s="137"/>
      <c r="Y1" s="137"/>
    </row>
    <row r="2" spans="1:25" ht="21" thickBot="1">
      <c r="A2" s="138"/>
      <c r="B2" s="139" t="s">
        <v>2</v>
      </c>
      <c r="C2" s="140"/>
      <c r="D2" s="140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41"/>
      <c r="V2" s="141"/>
      <c r="W2" s="141"/>
      <c r="X2" s="141"/>
      <c r="Y2" s="141"/>
    </row>
    <row r="3" spans="1:25" ht="148.5">
      <c r="A3" s="476" t="s">
        <v>67</v>
      </c>
      <c r="B3" s="478" t="s">
        <v>68</v>
      </c>
      <c r="C3" s="480" t="s">
        <v>5</v>
      </c>
      <c r="D3" s="142" t="s">
        <v>69</v>
      </c>
      <c r="E3" s="143" t="s">
        <v>70</v>
      </c>
      <c r="F3" s="144" t="s">
        <v>71</v>
      </c>
      <c r="G3" s="144" t="s">
        <v>72</v>
      </c>
      <c r="H3" s="144" t="s">
        <v>73</v>
      </c>
      <c r="I3" s="144" t="s">
        <v>74</v>
      </c>
      <c r="J3" s="144" t="s">
        <v>75</v>
      </c>
      <c r="K3" s="145" t="s">
        <v>76</v>
      </c>
      <c r="L3" s="144" t="s">
        <v>77</v>
      </c>
      <c r="M3" s="144" t="s">
        <v>78</v>
      </c>
      <c r="N3" s="144" t="s">
        <v>79</v>
      </c>
      <c r="O3" s="144" t="s">
        <v>80</v>
      </c>
      <c r="P3" s="144" t="s">
        <v>81</v>
      </c>
      <c r="Q3" s="144" t="s">
        <v>82</v>
      </c>
      <c r="R3" s="144" t="s">
        <v>83</v>
      </c>
      <c r="S3" s="144" t="s">
        <v>84</v>
      </c>
      <c r="T3" s="144" t="s">
        <v>85</v>
      </c>
      <c r="U3" s="146" t="s">
        <v>86</v>
      </c>
      <c r="V3" s="147" t="s">
        <v>87</v>
      </c>
      <c r="W3" s="148" t="s">
        <v>88</v>
      </c>
      <c r="X3" s="149" t="s">
        <v>89</v>
      </c>
      <c r="Y3" s="150" t="s">
        <v>90</v>
      </c>
    </row>
    <row r="4" spans="1:25" ht="26.25" thickBot="1">
      <c r="A4" s="477"/>
      <c r="B4" s="479"/>
      <c r="C4" s="480"/>
      <c r="D4" s="151"/>
      <c r="E4" s="152" t="s">
        <v>91</v>
      </c>
      <c r="F4" s="153" t="s">
        <v>92</v>
      </c>
      <c r="G4" s="153" t="s">
        <v>93</v>
      </c>
      <c r="H4" s="153" t="s">
        <v>94</v>
      </c>
      <c r="I4" s="153" t="s">
        <v>95</v>
      </c>
      <c r="J4" s="153" t="s">
        <v>96</v>
      </c>
      <c r="K4" s="154" t="s">
        <v>97</v>
      </c>
      <c r="L4" s="153" t="s">
        <v>98</v>
      </c>
      <c r="M4" s="153" t="s">
        <v>99</v>
      </c>
      <c r="N4" s="153" t="s">
        <v>100</v>
      </c>
      <c r="O4" s="153" t="s">
        <v>101</v>
      </c>
      <c r="P4" s="153" t="s">
        <v>102</v>
      </c>
      <c r="Q4" s="153" t="s">
        <v>103</v>
      </c>
      <c r="R4" s="153" t="s">
        <v>104</v>
      </c>
      <c r="S4" s="153" t="s">
        <v>105</v>
      </c>
      <c r="T4" s="153" t="s">
        <v>106</v>
      </c>
      <c r="U4" s="155" t="s">
        <v>107</v>
      </c>
      <c r="V4" s="156" t="s">
        <v>108</v>
      </c>
      <c r="W4" s="157" t="s">
        <v>108</v>
      </c>
      <c r="X4" s="158" t="s">
        <v>109</v>
      </c>
      <c r="Y4" s="159" t="s">
        <v>110</v>
      </c>
    </row>
    <row r="5" spans="1:25" ht="17.25" customHeight="1">
      <c r="A5" s="346">
        <v>1</v>
      </c>
      <c r="B5" s="347" t="s">
        <v>37</v>
      </c>
      <c r="C5" s="348">
        <v>34566</v>
      </c>
      <c r="D5" s="349">
        <v>184</v>
      </c>
      <c r="E5" s="350">
        <v>2</v>
      </c>
      <c r="F5" s="350">
        <v>25</v>
      </c>
      <c r="G5" s="350"/>
      <c r="H5" s="350">
        <v>3</v>
      </c>
      <c r="I5" s="350">
        <v>0</v>
      </c>
      <c r="J5" s="350">
        <v>2</v>
      </c>
      <c r="K5" s="350">
        <v>74</v>
      </c>
      <c r="L5" s="350">
        <v>8</v>
      </c>
      <c r="M5" s="350">
        <v>8</v>
      </c>
      <c r="N5" s="350">
        <v>0</v>
      </c>
      <c r="O5" s="350">
        <v>0</v>
      </c>
      <c r="P5" s="350">
        <v>1</v>
      </c>
      <c r="Q5" s="350">
        <v>0</v>
      </c>
      <c r="R5" s="350">
        <v>0</v>
      </c>
      <c r="S5" s="350">
        <v>0</v>
      </c>
      <c r="T5" s="350">
        <v>10</v>
      </c>
      <c r="U5" s="350">
        <v>27</v>
      </c>
      <c r="V5" s="350">
        <v>24</v>
      </c>
      <c r="W5" s="350">
        <v>0</v>
      </c>
      <c r="X5" s="350">
        <v>0</v>
      </c>
      <c r="Y5" s="350">
        <v>2</v>
      </c>
    </row>
    <row r="6" spans="1:25" ht="17.25" customHeight="1">
      <c r="A6" s="346">
        <v>2</v>
      </c>
      <c r="B6" s="347" t="s">
        <v>38</v>
      </c>
      <c r="C6" s="351">
        <v>7982</v>
      </c>
      <c r="D6" s="349">
        <v>68</v>
      </c>
      <c r="E6" s="350">
        <v>3</v>
      </c>
      <c r="F6" s="350">
        <v>6</v>
      </c>
      <c r="G6" s="350"/>
      <c r="H6" s="350"/>
      <c r="I6" s="350"/>
      <c r="J6" s="350"/>
      <c r="K6" s="350">
        <v>29</v>
      </c>
      <c r="L6" s="350">
        <v>6</v>
      </c>
      <c r="M6" s="350">
        <v>2</v>
      </c>
      <c r="N6" s="350">
        <v>0</v>
      </c>
      <c r="O6" s="350">
        <v>0</v>
      </c>
      <c r="P6" s="350">
        <v>2</v>
      </c>
      <c r="Q6" s="350">
        <v>0</v>
      </c>
      <c r="R6" s="350">
        <v>1</v>
      </c>
      <c r="S6" s="350">
        <v>0</v>
      </c>
      <c r="T6" s="350">
        <v>5</v>
      </c>
      <c r="U6" s="350">
        <v>6</v>
      </c>
      <c r="V6" s="350">
        <v>8</v>
      </c>
      <c r="W6" s="350">
        <v>0</v>
      </c>
      <c r="X6" s="350">
        <v>1</v>
      </c>
      <c r="Y6" s="350">
        <v>1</v>
      </c>
    </row>
    <row r="7" spans="1:25" ht="17.25" customHeight="1">
      <c r="A7" s="346">
        <v>3</v>
      </c>
      <c r="B7" s="347" t="s">
        <v>39</v>
      </c>
      <c r="C7" s="351">
        <v>12409.5</v>
      </c>
      <c r="D7" s="349">
        <v>90</v>
      </c>
      <c r="E7" s="350">
        <v>1</v>
      </c>
      <c r="F7" s="350">
        <v>13</v>
      </c>
      <c r="G7" s="350"/>
      <c r="H7" s="350">
        <v>1</v>
      </c>
      <c r="I7" s="350">
        <v>0</v>
      </c>
      <c r="J7" s="350">
        <v>9</v>
      </c>
      <c r="K7" s="350">
        <v>28</v>
      </c>
      <c r="L7" s="350">
        <v>6</v>
      </c>
      <c r="M7" s="350">
        <v>6</v>
      </c>
      <c r="N7" s="350">
        <v>0</v>
      </c>
      <c r="O7" s="350">
        <v>0</v>
      </c>
      <c r="P7" s="350">
        <v>0</v>
      </c>
      <c r="Q7" s="350">
        <v>0</v>
      </c>
      <c r="R7" s="350">
        <v>0</v>
      </c>
      <c r="S7" s="350">
        <v>1</v>
      </c>
      <c r="T7" s="350">
        <v>7</v>
      </c>
      <c r="U7" s="350">
        <v>11</v>
      </c>
      <c r="V7" s="350">
        <v>7</v>
      </c>
      <c r="W7" s="350">
        <v>0</v>
      </c>
      <c r="X7" s="350">
        <v>0</v>
      </c>
      <c r="Y7" s="350">
        <v>1</v>
      </c>
    </row>
    <row r="8" spans="1:25" ht="17.25" customHeight="1">
      <c r="A8" s="346">
        <v>4</v>
      </c>
      <c r="B8" s="347" t="s">
        <v>40</v>
      </c>
      <c r="C8" s="351">
        <v>13711</v>
      </c>
      <c r="D8" s="349">
        <v>78</v>
      </c>
      <c r="E8" s="350">
        <v>2</v>
      </c>
      <c r="F8" s="350">
        <v>6</v>
      </c>
      <c r="G8" s="350"/>
      <c r="H8" s="350">
        <v>0</v>
      </c>
      <c r="I8" s="350">
        <v>0</v>
      </c>
      <c r="J8" s="350">
        <v>4</v>
      </c>
      <c r="K8" s="350">
        <v>32</v>
      </c>
      <c r="L8" s="350">
        <v>5</v>
      </c>
      <c r="M8" s="350">
        <v>5</v>
      </c>
      <c r="N8" s="350">
        <v>0</v>
      </c>
      <c r="O8" s="350">
        <v>0</v>
      </c>
      <c r="P8" s="350">
        <v>0</v>
      </c>
      <c r="Q8" s="350">
        <v>0</v>
      </c>
      <c r="R8" s="350">
        <v>0</v>
      </c>
      <c r="S8" s="350">
        <v>0</v>
      </c>
      <c r="T8" s="350">
        <v>9</v>
      </c>
      <c r="U8" s="350">
        <v>12</v>
      </c>
      <c r="V8" s="350">
        <v>3</v>
      </c>
      <c r="W8" s="350">
        <v>0</v>
      </c>
      <c r="X8" s="350">
        <v>0</v>
      </c>
      <c r="Y8" s="350">
        <v>2</v>
      </c>
    </row>
    <row r="9" spans="1:25" ht="17.25" customHeight="1">
      <c r="A9" s="346">
        <v>5</v>
      </c>
      <c r="B9" s="347" t="s">
        <v>41</v>
      </c>
      <c r="C9" s="348">
        <v>14129.5</v>
      </c>
      <c r="D9" s="349">
        <v>82</v>
      </c>
      <c r="E9" s="350">
        <v>1</v>
      </c>
      <c r="F9" s="350">
        <v>8</v>
      </c>
      <c r="G9" s="350"/>
      <c r="H9" s="350">
        <v>1</v>
      </c>
      <c r="I9" s="350">
        <v>0</v>
      </c>
      <c r="J9" s="350">
        <v>6</v>
      </c>
      <c r="K9" s="350">
        <v>17</v>
      </c>
      <c r="L9" s="350">
        <v>8</v>
      </c>
      <c r="M9" s="350">
        <v>7</v>
      </c>
      <c r="N9" s="350">
        <v>0</v>
      </c>
      <c r="O9" s="350">
        <v>0</v>
      </c>
      <c r="P9" s="350">
        <v>5</v>
      </c>
      <c r="Q9" s="350">
        <v>0</v>
      </c>
      <c r="R9" s="350">
        <v>0</v>
      </c>
      <c r="S9" s="350">
        <v>0</v>
      </c>
      <c r="T9" s="350">
        <v>10</v>
      </c>
      <c r="U9" s="350">
        <v>11</v>
      </c>
      <c r="V9" s="350">
        <v>8</v>
      </c>
      <c r="W9" s="350">
        <v>0</v>
      </c>
      <c r="X9" s="350">
        <v>1</v>
      </c>
      <c r="Y9" s="350">
        <v>0</v>
      </c>
    </row>
    <row r="10" spans="1:25" ht="17.25" customHeight="1">
      <c r="A10" s="346">
        <v>6</v>
      </c>
      <c r="B10" s="347" t="s">
        <v>42</v>
      </c>
      <c r="C10" s="348">
        <v>11996</v>
      </c>
      <c r="D10" s="349">
        <v>52</v>
      </c>
      <c r="E10" s="350">
        <v>1</v>
      </c>
      <c r="F10" s="350">
        <v>8</v>
      </c>
      <c r="G10" s="350"/>
      <c r="H10" s="350">
        <v>0</v>
      </c>
      <c r="I10" s="350">
        <v>0</v>
      </c>
      <c r="J10" s="350">
        <v>3</v>
      </c>
      <c r="K10" s="350">
        <v>19</v>
      </c>
      <c r="L10" s="350">
        <v>4</v>
      </c>
      <c r="M10" s="350">
        <v>1</v>
      </c>
      <c r="N10" s="350">
        <v>0</v>
      </c>
      <c r="O10" s="350">
        <v>0</v>
      </c>
      <c r="P10" s="350">
        <v>2</v>
      </c>
      <c r="Q10" s="350"/>
      <c r="R10" s="350">
        <v>0</v>
      </c>
      <c r="S10" s="350">
        <v>0</v>
      </c>
      <c r="T10" s="350">
        <v>5</v>
      </c>
      <c r="U10" s="350">
        <v>5</v>
      </c>
      <c r="V10" s="350">
        <v>4</v>
      </c>
      <c r="W10" s="350">
        <v>1</v>
      </c>
      <c r="X10" s="350">
        <v>0</v>
      </c>
      <c r="Y10" s="350">
        <v>1</v>
      </c>
    </row>
    <row r="11" spans="1:25" ht="17.25" customHeight="1">
      <c r="A11" s="346">
        <v>7</v>
      </c>
      <c r="B11" s="347" t="s">
        <v>43</v>
      </c>
      <c r="C11" s="348">
        <v>19929</v>
      </c>
      <c r="D11" s="349">
        <v>87</v>
      </c>
      <c r="E11" s="350">
        <v>1</v>
      </c>
      <c r="F11" s="350">
        <v>5</v>
      </c>
      <c r="G11" s="350"/>
      <c r="H11" s="350">
        <v>0</v>
      </c>
      <c r="I11" s="350">
        <v>0</v>
      </c>
      <c r="J11" s="350">
        <v>0</v>
      </c>
      <c r="K11" s="350">
        <v>40</v>
      </c>
      <c r="L11" s="350">
        <v>2</v>
      </c>
      <c r="M11" s="350">
        <v>2</v>
      </c>
      <c r="N11" s="350">
        <v>0</v>
      </c>
      <c r="O11" s="350">
        <v>0</v>
      </c>
      <c r="P11" s="350">
        <v>1</v>
      </c>
      <c r="Q11" s="350"/>
      <c r="R11" s="350">
        <v>0</v>
      </c>
      <c r="S11" s="350">
        <v>0</v>
      </c>
      <c r="T11" s="350">
        <v>1</v>
      </c>
      <c r="U11" s="350">
        <v>26</v>
      </c>
      <c r="V11" s="350">
        <v>9</v>
      </c>
      <c r="W11" s="350">
        <v>0</v>
      </c>
      <c r="X11" s="350">
        <v>1</v>
      </c>
      <c r="Y11" s="350">
        <v>0</v>
      </c>
    </row>
    <row r="12" spans="1:25" ht="17.25" customHeight="1">
      <c r="A12" s="346">
        <v>8</v>
      </c>
      <c r="B12" s="347" t="s">
        <v>44</v>
      </c>
      <c r="C12" s="348">
        <v>14766.5</v>
      </c>
      <c r="D12" s="349">
        <v>78</v>
      </c>
      <c r="E12" s="350">
        <v>1</v>
      </c>
      <c r="F12" s="350">
        <v>12</v>
      </c>
      <c r="G12" s="350"/>
      <c r="H12" s="350">
        <v>3</v>
      </c>
      <c r="I12" s="350">
        <v>0</v>
      </c>
      <c r="J12" s="350">
        <v>1</v>
      </c>
      <c r="K12" s="350">
        <v>16</v>
      </c>
      <c r="L12" s="350">
        <v>3</v>
      </c>
      <c r="M12" s="350">
        <v>4</v>
      </c>
      <c r="N12" s="350">
        <v>0</v>
      </c>
      <c r="O12" s="350">
        <v>0</v>
      </c>
      <c r="P12" s="350">
        <v>1</v>
      </c>
      <c r="Q12" s="350"/>
      <c r="R12" s="350">
        <v>1</v>
      </c>
      <c r="S12" s="350">
        <v>0</v>
      </c>
      <c r="T12" s="350">
        <v>9</v>
      </c>
      <c r="U12" s="350">
        <v>18</v>
      </c>
      <c r="V12" s="350">
        <v>9</v>
      </c>
      <c r="W12" s="350">
        <v>2</v>
      </c>
      <c r="X12" s="350">
        <v>0</v>
      </c>
      <c r="Y12" s="350">
        <v>0</v>
      </c>
    </row>
    <row r="13" spans="1:25" ht="17.25" customHeight="1">
      <c r="A13" s="346">
        <v>9</v>
      </c>
      <c r="B13" s="347" t="s">
        <v>45</v>
      </c>
      <c r="C13" s="352">
        <v>15977.5</v>
      </c>
      <c r="D13" s="349">
        <v>109</v>
      </c>
      <c r="E13" s="350">
        <v>0</v>
      </c>
      <c r="F13" s="350">
        <v>17</v>
      </c>
      <c r="G13" s="350"/>
      <c r="H13" s="350">
        <v>0</v>
      </c>
      <c r="I13" s="350">
        <v>0</v>
      </c>
      <c r="J13" s="350">
        <v>5</v>
      </c>
      <c r="K13" s="350">
        <v>30</v>
      </c>
      <c r="L13" s="350">
        <v>7</v>
      </c>
      <c r="M13" s="350">
        <v>5</v>
      </c>
      <c r="N13" s="350">
        <v>0</v>
      </c>
      <c r="O13" s="350">
        <v>0</v>
      </c>
      <c r="P13" s="350">
        <v>0</v>
      </c>
      <c r="Q13" s="350">
        <v>0</v>
      </c>
      <c r="R13" s="350">
        <v>0</v>
      </c>
      <c r="S13" s="350">
        <v>0</v>
      </c>
      <c r="T13" s="350">
        <v>16</v>
      </c>
      <c r="U13" s="350">
        <v>24</v>
      </c>
      <c r="V13" s="350">
        <v>5</v>
      </c>
      <c r="W13" s="350">
        <v>0</v>
      </c>
      <c r="X13" s="350">
        <v>0</v>
      </c>
      <c r="Y13" s="350">
        <v>0</v>
      </c>
    </row>
    <row r="14" spans="1:25" ht="17.25" customHeight="1">
      <c r="A14" s="346">
        <v>10</v>
      </c>
      <c r="B14" s="353" t="s">
        <v>46</v>
      </c>
      <c r="C14" s="354">
        <v>10978</v>
      </c>
      <c r="D14" s="349">
        <v>63</v>
      </c>
      <c r="E14" s="350">
        <v>1</v>
      </c>
      <c r="F14" s="350">
        <v>9</v>
      </c>
      <c r="G14" s="350"/>
      <c r="H14" s="350">
        <v>0</v>
      </c>
      <c r="I14" s="350">
        <v>0</v>
      </c>
      <c r="J14" s="350">
        <v>6</v>
      </c>
      <c r="K14" s="350">
        <v>25</v>
      </c>
      <c r="L14" s="350">
        <v>1</v>
      </c>
      <c r="M14" s="350">
        <v>3</v>
      </c>
      <c r="N14" s="350">
        <v>1</v>
      </c>
      <c r="O14" s="350">
        <v>0</v>
      </c>
      <c r="P14" s="350">
        <v>2</v>
      </c>
      <c r="Q14" s="350">
        <v>0</v>
      </c>
      <c r="R14" s="350">
        <v>0</v>
      </c>
      <c r="S14" s="350">
        <v>0</v>
      </c>
      <c r="T14" s="350">
        <v>4</v>
      </c>
      <c r="U14" s="350">
        <v>8</v>
      </c>
      <c r="V14" s="350">
        <v>3</v>
      </c>
      <c r="W14" s="350">
        <v>0</v>
      </c>
      <c r="X14" s="350">
        <v>0</v>
      </c>
      <c r="Y14" s="350">
        <v>1</v>
      </c>
    </row>
    <row r="15" spans="1:25" ht="44.25" customHeight="1">
      <c r="A15" s="355" t="s">
        <v>111</v>
      </c>
      <c r="B15" s="356" t="s">
        <v>47</v>
      </c>
      <c r="C15" s="357">
        <v>156444.5</v>
      </c>
      <c r="D15" s="358">
        <v>891</v>
      </c>
      <c r="E15" s="358">
        <v>13</v>
      </c>
      <c r="F15" s="358">
        <v>109</v>
      </c>
      <c r="G15" s="358"/>
      <c r="H15" s="358">
        <v>8</v>
      </c>
      <c r="I15" s="358">
        <v>0</v>
      </c>
      <c r="J15" s="358">
        <v>36</v>
      </c>
      <c r="K15" s="358">
        <v>310</v>
      </c>
      <c r="L15" s="358">
        <v>50</v>
      </c>
      <c r="M15" s="358">
        <v>43</v>
      </c>
      <c r="N15" s="358">
        <v>1</v>
      </c>
      <c r="O15" s="358">
        <v>0</v>
      </c>
      <c r="P15" s="358">
        <v>14</v>
      </c>
      <c r="Q15" s="358">
        <v>0</v>
      </c>
      <c r="R15" s="358">
        <v>2</v>
      </c>
      <c r="S15" s="358">
        <v>1</v>
      </c>
      <c r="T15" s="349">
        <v>76</v>
      </c>
      <c r="U15" s="349">
        <v>148</v>
      </c>
      <c r="V15" s="349">
        <v>80</v>
      </c>
      <c r="W15" s="349">
        <v>3</v>
      </c>
      <c r="X15" s="349">
        <v>3</v>
      </c>
      <c r="Y15" s="349">
        <v>8</v>
      </c>
    </row>
    <row r="16" spans="1:25" ht="33" customHeight="1">
      <c r="A16" s="346">
        <v>11</v>
      </c>
      <c r="B16" s="347" t="s">
        <v>112</v>
      </c>
      <c r="C16" s="359">
        <v>64572.5</v>
      </c>
      <c r="D16" s="360">
        <v>337</v>
      </c>
      <c r="E16" s="350">
        <v>7</v>
      </c>
      <c r="F16" s="350">
        <v>42</v>
      </c>
      <c r="G16" s="350"/>
      <c r="H16" s="350">
        <v>8</v>
      </c>
      <c r="I16" s="350">
        <v>0</v>
      </c>
      <c r="J16" s="350">
        <v>4</v>
      </c>
      <c r="K16" s="350">
        <v>111</v>
      </c>
      <c r="L16" s="350">
        <v>24</v>
      </c>
      <c r="M16" s="350">
        <v>16</v>
      </c>
      <c r="N16" s="350">
        <v>0</v>
      </c>
      <c r="O16" s="350">
        <v>1</v>
      </c>
      <c r="P16" s="350">
        <v>4</v>
      </c>
      <c r="Q16" s="350">
        <v>0</v>
      </c>
      <c r="R16" s="350">
        <v>3</v>
      </c>
      <c r="S16" s="350">
        <v>1</v>
      </c>
      <c r="T16" s="350">
        <v>18</v>
      </c>
      <c r="U16" s="350">
        <v>39</v>
      </c>
      <c r="V16" s="350">
        <v>59</v>
      </c>
      <c r="W16" s="350">
        <v>0</v>
      </c>
      <c r="X16" s="350">
        <v>4</v>
      </c>
      <c r="Y16" s="350">
        <v>4</v>
      </c>
    </row>
    <row r="17" spans="1:25" ht="34.5" customHeight="1">
      <c r="A17" s="481" t="s">
        <v>187</v>
      </c>
      <c r="B17" s="482"/>
      <c r="C17" s="361">
        <v>221017</v>
      </c>
      <c r="D17" s="362">
        <v>1228</v>
      </c>
      <c r="E17" s="362">
        <v>20</v>
      </c>
      <c r="F17" s="362">
        <v>151</v>
      </c>
      <c r="G17" s="362"/>
      <c r="H17" s="362">
        <v>16</v>
      </c>
      <c r="I17" s="362">
        <v>0</v>
      </c>
      <c r="J17" s="362">
        <v>40</v>
      </c>
      <c r="K17" s="362">
        <v>421</v>
      </c>
      <c r="L17" s="362">
        <v>74</v>
      </c>
      <c r="M17" s="362">
        <v>59</v>
      </c>
      <c r="N17" s="362">
        <v>1</v>
      </c>
      <c r="O17" s="362">
        <v>1</v>
      </c>
      <c r="P17" s="362">
        <v>18</v>
      </c>
      <c r="Q17" s="362">
        <v>0</v>
      </c>
      <c r="R17" s="362">
        <v>5</v>
      </c>
      <c r="S17" s="362">
        <v>2</v>
      </c>
      <c r="T17" s="349">
        <v>94</v>
      </c>
      <c r="U17" s="349">
        <v>187</v>
      </c>
      <c r="V17" s="349">
        <v>139</v>
      </c>
      <c r="W17" s="349">
        <v>3</v>
      </c>
      <c r="X17" s="349">
        <v>7</v>
      </c>
      <c r="Y17" s="349">
        <v>12</v>
      </c>
    </row>
    <row r="18" spans="1:25" ht="33.75" customHeight="1">
      <c r="A18" s="483" t="s">
        <v>113</v>
      </c>
      <c r="B18" s="484"/>
      <c r="C18" s="484"/>
      <c r="D18" s="363">
        <v>1</v>
      </c>
      <c r="E18" s="168">
        <f>E17/$D17</f>
        <v>1.6286644951140065E-2</v>
      </c>
      <c r="F18" s="168">
        <f t="shared" ref="F18:T18" si="0">F17/$D17</f>
        <v>0.12296416938110749</v>
      </c>
      <c r="G18" s="168">
        <f t="shared" si="0"/>
        <v>0</v>
      </c>
      <c r="H18" s="168">
        <f t="shared" si="0"/>
        <v>1.3029315960912053E-2</v>
      </c>
      <c r="I18" s="168">
        <f t="shared" si="0"/>
        <v>0</v>
      </c>
      <c r="J18" s="168">
        <f t="shared" si="0"/>
        <v>3.2573289902280131E-2</v>
      </c>
      <c r="K18" s="168">
        <f t="shared" si="0"/>
        <v>0.34283387622149836</v>
      </c>
      <c r="L18" s="168">
        <f t="shared" si="0"/>
        <v>6.026058631921824E-2</v>
      </c>
      <c r="M18" s="168">
        <f t="shared" si="0"/>
        <v>4.8045602605863193E-2</v>
      </c>
      <c r="N18" s="168">
        <f t="shared" si="0"/>
        <v>8.1433224755700329E-4</v>
      </c>
      <c r="O18" s="168">
        <f t="shared" si="0"/>
        <v>8.1433224755700329E-4</v>
      </c>
      <c r="P18" s="168">
        <f t="shared" si="0"/>
        <v>1.4657980456026058E-2</v>
      </c>
      <c r="Q18" s="168">
        <f t="shared" si="0"/>
        <v>0</v>
      </c>
      <c r="R18" s="168">
        <f t="shared" si="0"/>
        <v>4.0716612377850164E-3</v>
      </c>
      <c r="S18" s="168">
        <f t="shared" si="0"/>
        <v>1.6286644951140066E-3</v>
      </c>
      <c r="T18" s="169">
        <f t="shared" si="0"/>
        <v>7.6547231270358312E-2</v>
      </c>
      <c r="U18" s="364"/>
      <c r="V18" s="364"/>
      <c r="W18" s="364"/>
      <c r="X18" s="364"/>
      <c r="Y18" s="364"/>
    </row>
    <row r="19" spans="1:25" ht="63.75" customHeight="1">
      <c r="A19" s="462" t="s">
        <v>188</v>
      </c>
      <c r="B19" s="463"/>
      <c r="C19" s="464"/>
      <c r="D19" s="365">
        <v>1120.6721654895323</v>
      </c>
      <c r="E19" s="365">
        <v>18.251989665953296</v>
      </c>
      <c r="F19" s="365">
        <v>137.80252197794738</v>
      </c>
      <c r="G19" s="365">
        <v>0</v>
      </c>
      <c r="H19" s="365">
        <v>14.601591732762639</v>
      </c>
      <c r="I19" s="365">
        <v>0</v>
      </c>
      <c r="J19" s="365">
        <v>36.503979331906592</v>
      </c>
      <c r="K19" s="365">
        <v>384.20438246831691</v>
      </c>
      <c r="L19" s="365">
        <v>67.532361764027186</v>
      </c>
      <c r="M19" s="365">
        <v>53.84336951456222</v>
      </c>
      <c r="N19" s="365">
        <v>0.91259948329766494</v>
      </c>
      <c r="O19" s="365">
        <v>0.91259948329766494</v>
      </c>
      <c r="P19" s="365">
        <v>16.426790699357969</v>
      </c>
      <c r="Q19" s="365">
        <v>0</v>
      </c>
      <c r="R19" s="365">
        <v>369.3</v>
      </c>
      <c r="S19" s="365">
        <v>1.8251989665953299</v>
      </c>
      <c r="T19" s="365">
        <v>85.784351429980504</v>
      </c>
      <c r="U19" s="365">
        <v>170.65610337666331</v>
      </c>
      <c r="V19" s="365">
        <v>126.85132817837541</v>
      </c>
      <c r="W19" s="365">
        <v>221.6</v>
      </c>
      <c r="X19" s="365">
        <v>6.3881963830836543</v>
      </c>
      <c r="Y19" s="365">
        <v>10.951193799571977</v>
      </c>
    </row>
    <row r="20" spans="1:25" ht="23.25" customHeight="1">
      <c r="A20" s="465" t="s">
        <v>114</v>
      </c>
      <c r="B20" s="466"/>
      <c r="C20" s="467"/>
      <c r="D20" s="170">
        <v>1043.3</v>
      </c>
      <c r="E20" s="170">
        <v>14.6</v>
      </c>
      <c r="F20" s="170">
        <v>155.19999999999999</v>
      </c>
      <c r="G20" s="170"/>
      <c r="H20" s="170">
        <v>20.100000000000001</v>
      </c>
      <c r="I20" s="170">
        <v>0.9</v>
      </c>
      <c r="J20" s="170">
        <v>50.2</v>
      </c>
      <c r="K20" s="170">
        <v>393.4</v>
      </c>
      <c r="L20" s="170">
        <v>45.6</v>
      </c>
      <c r="M20" s="170">
        <v>63.9</v>
      </c>
      <c r="N20" s="170">
        <v>2.7</v>
      </c>
      <c r="O20" s="170">
        <v>1.8</v>
      </c>
      <c r="P20" s="170">
        <v>26.5</v>
      </c>
      <c r="Q20" s="170"/>
      <c r="R20" s="170">
        <v>628.5</v>
      </c>
      <c r="S20" s="170">
        <v>2.7</v>
      </c>
      <c r="T20" s="171">
        <v>102.2</v>
      </c>
      <c r="U20" s="172">
        <v>155.19999999999999</v>
      </c>
      <c r="V20" s="173"/>
      <c r="W20" s="173"/>
      <c r="X20" s="26">
        <v>7.3</v>
      </c>
      <c r="Y20" s="173"/>
    </row>
    <row r="21" spans="1:25" ht="29.25" customHeight="1">
      <c r="A21" s="468" t="s">
        <v>115</v>
      </c>
      <c r="B21" s="469"/>
      <c r="C21" s="469"/>
      <c r="D21" s="345">
        <v>7.4160994430683802E-2</v>
      </c>
      <c r="E21" s="345">
        <v>0.2501362784899519</v>
      </c>
      <c r="F21" s="345">
        <v>-0.11209715220394723</v>
      </c>
      <c r="G21" s="345"/>
      <c r="H21" s="345">
        <v>-0.27355265011131158</v>
      </c>
      <c r="I21" s="345"/>
      <c r="J21" s="345">
        <v>-0.27282909697397228</v>
      </c>
      <c r="K21" s="345">
        <v>-2.3374726821766778E-2</v>
      </c>
      <c r="L21" s="345">
        <v>0.48097284570235055</v>
      </c>
      <c r="M21" s="345">
        <v>-0.15738075877054425</v>
      </c>
      <c r="N21" s="345">
        <v>-0.66200019137123522</v>
      </c>
      <c r="O21" s="345">
        <v>-0.49300028705685284</v>
      </c>
      <c r="P21" s="345">
        <v>-0.38012110568460489</v>
      </c>
      <c r="Q21" s="345"/>
      <c r="R21" s="344">
        <v>-0.41241050119331746</v>
      </c>
      <c r="S21" s="345">
        <v>-0.32400038274247045</v>
      </c>
      <c r="T21" s="344">
        <v>-0.16062278444246081</v>
      </c>
      <c r="U21" s="345">
        <v>9.9588294952727585E-2</v>
      </c>
      <c r="V21" s="345"/>
      <c r="W21" s="345"/>
      <c r="X21" s="345">
        <v>-0.1249046050570336</v>
      </c>
      <c r="Y21" s="345"/>
    </row>
    <row r="22" spans="1:25" ht="14.25">
      <c r="A22" s="470" t="s">
        <v>116</v>
      </c>
      <c r="B22" s="471"/>
      <c r="C22" s="472"/>
      <c r="D22" s="174">
        <v>1143</v>
      </c>
      <c r="E22" s="175">
        <v>16</v>
      </c>
      <c r="F22" s="174">
        <v>170</v>
      </c>
      <c r="G22" s="175"/>
      <c r="H22" s="175">
        <v>22</v>
      </c>
      <c r="I22" s="174">
        <v>1</v>
      </c>
      <c r="J22" s="174">
        <v>55</v>
      </c>
      <c r="K22" s="174">
        <v>431</v>
      </c>
      <c r="L22" s="174">
        <v>50</v>
      </c>
      <c r="M22" s="174">
        <v>70</v>
      </c>
      <c r="N22" s="174">
        <v>3</v>
      </c>
      <c r="O22" s="175">
        <v>2</v>
      </c>
      <c r="P22" s="175">
        <v>29</v>
      </c>
      <c r="Q22" s="174"/>
      <c r="R22" s="175">
        <v>9</v>
      </c>
      <c r="S22" s="176">
        <v>3</v>
      </c>
      <c r="T22" s="177">
        <v>112</v>
      </c>
      <c r="U22" s="178">
        <v>170</v>
      </c>
      <c r="V22" s="179"/>
      <c r="W22" s="179"/>
      <c r="X22" s="180">
        <v>8</v>
      </c>
      <c r="Y22" s="179"/>
    </row>
    <row r="23" spans="1:25" ht="15.75">
      <c r="A23" s="473" t="s">
        <v>117</v>
      </c>
      <c r="B23" s="474"/>
      <c r="C23" s="474"/>
      <c r="D23" s="181">
        <v>1020.2</v>
      </c>
      <c r="E23" s="181">
        <v>12.9</v>
      </c>
      <c r="F23" s="181">
        <v>189.7</v>
      </c>
      <c r="G23" s="181">
        <v>0.9</v>
      </c>
      <c r="H23" s="181">
        <v>10.1</v>
      </c>
      <c r="I23" s="181"/>
      <c r="J23" s="181">
        <v>31.3</v>
      </c>
      <c r="K23" s="181">
        <v>432.8</v>
      </c>
      <c r="L23" s="181">
        <v>39.6</v>
      </c>
      <c r="M23" s="181">
        <v>50.6</v>
      </c>
      <c r="N23" s="181">
        <v>0.9</v>
      </c>
      <c r="O23" s="181">
        <v>1.8</v>
      </c>
      <c r="P23" s="181">
        <v>25.8</v>
      </c>
      <c r="Q23" s="181"/>
      <c r="R23" s="181">
        <v>471.1</v>
      </c>
      <c r="S23" s="181">
        <v>2.8</v>
      </c>
      <c r="T23" s="181">
        <v>101.3</v>
      </c>
      <c r="U23" s="173"/>
      <c r="V23" s="173"/>
      <c r="W23" s="173"/>
      <c r="X23" s="26">
        <v>5</v>
      </c>
      <c r="Y23" s="173"/>
    </row>
    <row r="24" spans="1:25" ht="15.75">
      <c r="A24" s="473" t="s">
        <v>118</v>
      </c>
      <c r="B24" s="474"/>
      <c r="C24" s="474"/>
      <c r="D24" s="181">
        <v>1012.4815652795207</v>
      </c>
      <c r="E24" s="181">
        <v>15.704549826415922</v>
      </c>
      <c r="F24" s="181">
        <v>155.19790416693382</v>
      </c>
      <c r="G24" s="181">
        <v>1.8475940972254026</v>
      </c>
      <c r="H24" s="181">
        <v>16.628346875028626</v>
      </c>
      <c r="I24" s="181">
        <v>0</v>
      </c>
      <c r="J24" s="181">
        <v>57.275417013987486</v>
      </c>
      <c r="K24" s="181">
        <v>412.9</v>
      </c>
      <c r="L24" s="181">
        <v>43.418461284796962</v>
      </c>
      <c r="M24" s="181">
        <v>44.34225833340966</v>
      </c>
      <c r="N24" s="181">
        <v>0</v>
      </c>
      <c r="O24" s="181">
        <v>0.92379704861270129</v>
      </c>
      <c r="P24" s="181">
        <v>13.856955729190521</v>
      </c>
      <c r="Q24" s="181">
        <v>0</v>
      </c>
      <c r="R24" s="181">
        <v>472.5</v>
      </c>
      <c r="S24" s="181">
        <v>0.92379704861270129</v>
      </c>
      <c r="T24" s="181">
        <v>119.2</v>
      </c>
      <c r="U24" s="80"/>
      <c r="V24" s="80"/>
      <c r="W24" s="80"/>
      <c r="X24" s="80"/>
      <c r="Y24" s="80"/>
    </row>
    <row r="25" spans="1:25">
      <c r="A25" s="458" t="s">
        <v>119</v>
      </c>
      <c r="B25" s="459"/>
      <c r="C25" s="459"/>
      <c r="D25" s="182">
        <v>1001.4554707847485</v>
      </c>
      <c r="E25" s="182">
        <v>12.993861530107951</v>
      </c>
      <c r="F25" s="182">
        <v>136.4355460661335</v>
      </c>
      <c r="G25" s="182">
        <v>0</v>
      </c>
      <c r="H25" s="182">
        <v>16.70639339585308</v>
      </c>
      <c r="I25" s="182">
        <v>0.92813296643628229</v>
      </c>
      <c r="J25" s="182">
        <v>29.700254925961033</v>
      </c>
      <c r="K25" s="182">
        <v>420.44423379563591</v>
      </c>
      <c r="L25" s="182">
        <v>64.041174684103481</v>
      </c>
      <c r="M25" s="182">
        <v>43.622249422505263</v>
      </c>
      <c r="N25" s="182">
        <v>1.8562659328725646</v>
      </c>
      <c r="O25" s="182">
        <v>3.7125318657451292</v>
      </c>
      <c r="P25" s="182">
        <v>18.562659328725644</v>
      </c>
      <c r="Q25" s="182">
        <v>0</v>
      </c>
      <c r="R25" s="183">
        <v>470.3</v>
      </c>
      <c r="S25" s="182">
        <v>4.640664832181411</v>
      </c>
      <c r="T25" s="182">
        <v>105.80715817373618</v>
      </c>
      <c r="U25" s="80"/>
      <c r="V25" s="80"/>
      <c r="W25" s="80"/>
      <c r="X25" s="80"/>
      <c r="Y25" s="80"/>
    </row>
    <row r="26" spans="1:25" ht="15">
      <c r="A26" s="184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</row>
    <row r="27" spans="1:25" ht="15" thickBot="1">
      <c r="B27" s="460"/>
      <c r="C27" s="460"/>
      <c r="D27" s="460"/>
      <c r="F27" s="186"/>
      <c r="G27" s="187"/>
      <c r="H27" s="187"/>
      <c r="I27" s="187"/>
      <c r="J27" s="7"/>
    </row>
    <row r="28" spans="1:25" ht="15" thickBot="1">
      <c r="B28" t="s">
        <v>120</v>
      </c>
      <c r="D28" s="188">
        <v>1354</v>
      </c>
      <c r="F28" s="461"/>
      <c r="G28" s="461"/>
      <c r="H28" s="461"/>
      <c r="I28" s="187"/>
      <c r="J28" s="7"/>
    </row>
  </sheetData>
  <mergeCells count="15">
    <mergeCell ref="A18:C18"/>
    <mergeCell ref="A1:T1"/>
    <mergeCell ref="A3:A4"/>
    <mergeCell ref="B3:B4"/>
    <mergeCell ref="C3:C4"/>
    <mergeCell ref="A17:B17"/>
    <mergeCell ref="A25:C25"/>
    <mergeCell ref="B27:D27"/>
    <mergeCell ref="F28:H28"/>
    <mergeCell ref="A19:C19"/>
    <mergeCell ref="A20:C20"/>
    <mergeCell ref="A21:C21"/>
    <mergeCell ref="A22:C22"/>
    <mergeCell ref="A23:C23"/>
    <mergeCell ref="A24:C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M29" sqref="M29"/>
    </sheetView>
  </sheetViews>
  <sheetFormatPr defaultRowHeight="12.75"/>
  <cols>
    <col min="1" max="1" width="5.7109375" customWidth="1"/>
    <col min="2" max="2" width="16.140625" customWidth="1"/>
    <col min="4" max="25" width="7.5703125" customWidth="1"/>
  </cols>
  <sheetData>
    <row r="1" spans="1:25" ht="27">
      <c r="A1" s="475" t="s">
        <v>121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137"/>
      <c r="V1" s="137"/>
      <c r="W1" s="137"/>
      <c r="X1" s="137"/>
      <c r="Y1" s="137"/>
    </row>
    <row r="2" spans="1:25" ht="21" thickBot="1">
      <c r="A2" s="138"/>
      <c r="B2" s="138"/>
      <c r="C2" s="140"/>
      <c r="D2" s="140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41"/>
      <c r="V2" s="141"/>
      <c r="W2" s="141"/>
      <c r="X2" s="141"/>
      <c r="Y2" s="141"/>
    </row>
    <row r="3" spans="1:25" ht="148.5">
      <c r="A3" s="476" t="s">
        <v>67</v>
      </c>
      <c r="B3" s="478" t="s">
        <v>68</v>
      </c>
      <c r="C3" s="480" t="s">
        <v>5</v>
      </c>
      <c r="D3" s="142" t="s">
        <v>69</v>
      </c>
      <c r="E3" s="143" t="s">
        <v>70</v>
      </c>
      <c r="F3" s="144" t="s">
        <v>71</v>
      </c>
      <c r="G3" s="144" t="s">
        <v>72</v>
      </c>
      <c r="H3" s="144" t="s">
        <v>73</v>
      </c>
      <c r="I3" s="144" t="s">
        <v>74</v>
      </c>
      <c r="J3" s="144" t="s">
        <v>75</v>
      </c>
      <c r="K3" s="189" t="s">
        <v>76</v>
      </c>
      <c r="L3" s="144" t="s">
        <v>77</v>
      </c>
      <c r="M3" s="144" t="s">
        <v>78</v>
      </c>
      <c r="N3" s="144" t="s">
        <v>79</v>
      </c>
      <c r="O3" s="144" t="s">
        <v>80</v>
      </c>
      <c r="P3" s="144" t="s">
        <v>81</v>
      </c>
      <c r="Q3" s="144" t="s">
        <v>82</v>
      </c>
      <c r="R3" s="144" t="s">
        <v>83</v>
      </c>
      <c r="S3" s="144" t="s">
        <v>84</v>
      </c>
      <c r="T3" s="144" t="s">
        <v>85</v>
      </c>
      <c r="U3" s="146" t="s">
        <v>86</v>
      </c>
      <c r="V3" s="147" t="s">
        <v>87</v>
      </c>
      <c r="W3" s="190" t="s">
        <v>88</v>
      </c>
      <c r="X3" s="149" t="s">
        <v>89</v>
      </c>
      <c r="Y3" s="150" t="s">
        <v>90</v>
      </c>
    </row>
    <row r="4" spans="1:25" ht="26.25" thickBot="1">
      <c r="A4" s="477"/>
      <c r="B4" s="479"/>
      <c r="C4" s="480"/>
      <c r="D4" s="152" t="s">
        <v>122</v>
      </c>
      <c r="E4" s="152" t="s">
        <v>91</v>
      </c>
      <c r="F4" s="153" t="s">
        <v>92</v>
      </c>
      <c r="G4" s="153" t="s">
        <v>93</v>
      </c>
      <c r="H4" s="153" t="s">
        <v>94</v>
      </c>
      <c r="I4" s="153" t="s">
        <v>95</v>
      </c>
      <c r="J4" s="153" t="s">
        <v>96</v>
      </c>
      <c r="K4" s="191" t="s">
        <v>97</v>
      </c>
      <c r="L4" s="153" t="s">
        <v>98</v>
      </c>
      <c r="M4" s="153" t="s">
        <v>99</v>
      </c>
      <c r="N4" s="153" t="s">
        <v>100</v>
      </c>
      <c r="O4" s="153" t="s">
        <v>101</v>
      </c>
      <c r="P4" s="153" t="s">
        <v>102</v>
      </c>
      <c r="Q4" s="153" t="s">
        <v>103</v>
      </c>
      <c r="R4" s="153" t="s">
        <v>104</v>
      </c>
      <c r="S4" s="153" t="s">
        <v>105</v>
      </c>
      <c r="T4" s="153" t="s">
        <v>106</v>
      </c>
      <c r="U4" s="155" t="s">
        <v>107</v>
      </c>
      <c r="V4" s="156" t="s">
        <v>108</v>
      </c>
      <c r="W4" s="157" t="s">
        <v>108</v>
      </c>
      <c r="X4" s="158" t="s">
        <v>109</v>
      </c>
      <c r="Y4" s="159" t="s">
        <v>110</v>
      </c>
    </row>
    <row r="5" spans="1:25" ht="19.5" customHeight="1">
      <c r="A5" s="160">
        <v>1</v>
      </c>
      <c r="B5" s="161" t="s">
        <v>37</v>
      </c>
      <c r="C5" s="13">
        <v>34566</v>
      </c>
      <c r="D5" s="366">
        <v>1073.6793380778799</v>
      </c>
      <c r="E5" s="371">
        <v>11.670427587803044</v>
      </c>
      <c r="F5" s="371">
        <v>145.88034484753803</v>
      </c>
      <c r="G5" s="371">
        <v>0</v>
      </c>
      <c r="H5" s="371">
        <v>17.505641381704564</v>
      </c>
      <c r="I5" s="371">
        <v>0</v>
      </c>
      <c r="J5" s="371">
        <v>11.670427587803044</v>
      </c>
      <c r="K5" s="371">
        <v>431.80582074871262</v>
      </c>
      <c r="L5" s="371">
        <v>46.681710351212175</v>
      </c>
      <c r="M5" s="371">
        <v>46.681710351212175</v>
      </c>
      <c r="N5" s="371">
        <v>0</v>
      </c>
      <c r="O5" s="371">
        <v>0</v>
      </c>
      <c r="P5" s="371">
        <v>5.8352137939015218</v>
      </c>
      <c r="Q5" s="371">
        <v>0</v>
      </c>
      <c r="R5" s="371"/>
      <c r="S5" s="371">
        <v>0</v>
      </c>
      <c r="T5" s="371">
        <v>58.352137939015215</v>
      </c>
      <c r="U5" s="371">
        <v>157.55077243534106</v>
      </c>
      <c r="V5" s="371">
        <v>140.04513105363651</v>
      </c>
      <c r="W5" s="371">
        <v>0</v>
      </c>
      <c r="X5" s="371">
        <v>0</v>
      </c>
      <c r="Y5" s="371">
        <v>11.670427587803044</v>
      </c>
    </row>
    <row r="6" spans="1:25" ht="15.75">
      <c r="A6" s="160">
        <v>2</v>
      </c>
      <c r="B6" s="161" t="s">
        <v>38</v>
      </c>
      <c r="C6" s="29">
        <v>7982</v>
      </c>
      <c r="D6" s="366">
        <v>1718.3162114758206</v>
      </c>
      <c r="E6" s="371">
        <v>75.808068153345033</v>
      </c>
      <c r="F6" s="371">
        <v>151.61613630669007</v>
      </c>
      <c r="G6" s="371">
        <v>0</v>
      </c>
      <c r="H6" s="371">
        <v>0</v>
      </c>
      <c r="I6" s="371">
        <v>0</v>
      </c>
      <c r="J6" s="371">
        <v>0</v>
      </c>
      <c r="K6" s="371">
        <v>732.81132548233529</v>
      </c>
      <c r="L6" s="371">
        <v>151.61613630669007</v>
      </c>
      <c r="M6" s="371">
        <v>50.538712102230015</v>
      </c>
      <c r="N6" s="371">
        <v>0</v>
      </c>
      <c r="O6" s="371">
        <v>0</v>
      </c>
      <c r="P6" s="371">
        <v>50.538712102230015</v>
      </c>
      <c r="Q6" s="371">
        <v>0</v>
      </c>
      <c r="R6" s="371">
        <v>2500</v>
      </c>
      <c r="S6" s="371">
        <v>0</v>
      </c>
      <c r="T6" s="371">
        <v>126.34678025557504</v>
      </c>
      <c r="U6" s="371">
        <v>151.61613630669007</v>
      </c>
      <c r="V6" s="371">
        <v>202.15484840892006</v>
      </c>
      <c r="W6" s="371">
        <v>0</v>
      </c>
      <c r="X6" s="371">
        <v>25.269356051115007</v>
      </c>
      <c r="Y6" s="371">
        <v>25.269356051115007</v>
      </c>
    </row>
    <row r="7" spans="1:25" ht="15.75">
      <c r="A7" s="160">
        <v>3</v>
      </c>
      <c r="B7" s="161" t="s">
        <v>39</v>
      </c>
      <c r="C7" s="29">
        <v>12409.5</v>
      </c>
      <c r="D7" s="366">
        <v>1462.8308956847575</v>
      </c>
      <c r="E7" s="371">
        <v>16.253676618719528</v>
      </c>
      <c r="F7" s="371">
        <v>211.29779604335388</v>
      </c>
      <c r="G7" s="371">
        <v>0</v>
      </c>
      <c r="H7" s="371">
        <v>16.253676618719528</v>
      </c>
      <c r="I7" s="371">
        <v>0</v>
      </c>
      <c r="J7" s="371">
        <v>146.28308956847576</v>
      </c>
      <c r="K7" s="371">
        <v>455.10294532414679</v>
      </c>
      <c r="L7" s="371">
        <v>97.522059712317173</v>
      </c>
      <c r="M7" s="371">
        <v>97.522059712317173</v>
      </c>
      <c r="N7" s="371">
        <v>0</v>
      </c>
      <c r="O7" s="371">
        <v>0</v>
      </c>
      <c r="P7" s="371">
        <v>0</v>
      </c>
      <c r="Q7" s="371">
        <v>0</v>
      </c>
      <c r="R7" s="371"/>
      <c r="S7" s="371">
        <v>16.253676618719528</v>
      </c>
      <c r="T7" s="371">
        <v>113.7757363310367</v>
      </c>
      <c r="U7" s="371">
        <v>178.79044280591481</v>
      </c>
      <c r="V7" s="371">
        <v>113.7757363310367</v>
      </c>
      <c r="W7" s="371">
        <v>0</v>
      </c>
      <c r="X7" s="371">
        <v>0</v>
      </c>
      <c r="Y7" s="371">
        <v>16.253676618719528</v>
      </c>
    </row>
    <row r="8" spans="1:25" ht="15.75">
      <c r="A8" s="160">
        <v>4</v>
      </c>
      <c r="B8" s="161" t="s">
        <v>40</v>
      </c>
      <c r="C8" s="29">
        <v>13711</v>
      </c>
      <c r="D8" s="366">
        <v>1147.4436583764859</v>
      </c>
      <c r="E8" s="371">
        <v>29.421632266063742</v>
      </c>
      <c r="F8" s="371">
        <v>88.264896798191231</v>
      </c>
      <c r="G8" s="371">
        <v>0</v>
      </c>
      <c r="H8" s="371">
        <v>0</v>
      </c>
      <c r="I8" s="371">
        <v>0</v>
      </c>
      <c r="J8" s="371">
        <v>58.843264532127485</v>
      </c>
      <c r="K8" s="371">
        <v>470.74611625701988</v>
      </c>
      <c r="L8" s="371">
        <v>73.554080665159361</v>
      </c>
      <c r="M8" s="371">
        <v>73.554080665159361</v>
      </c>
      <c r="N8" s="371">
        <v>0</v>
      </c>
      <c r="O8" s="371">
        <v>0</v>
      </c>
      <c r="P8" s="371">
        <v>0</v>
      </c>
      <c r="Q8" s="371">
        <v>0</v>
      </c>
      <c r="R8" s="371"/>
      <c r="S8" s="371">
        <v>0</v>
      </c>
      <c r="T8" s="371">
        <v>132.39734519728682</v>
      </c>
      <c r="U8" s="371">
        <v>176.52979359638246</v>
      </c>
      <c r="V8" s="371">
        <v>44.132448399095615</v>
      </c>
      <c r="W8" s="371">
        <v>0</v>
      </c>
      <c r="X8" s="371">
        <v>0</v>
      </c>
      <c r="Y8" s="371">
        <v>29.421632266063742</v>
      </c>
    </row>
    <row r="9" spans="1:25" ht="15.75">
      <c r="A9" s="160">
        <v>5</v>
      </c>
      <c r="B9" s="161" t="s">
        <v>41</v>
      </c>
      <c r="C9" s="13">
        <v>14129.5</v>
      </c>
      <c r="D9" s="366">
        <v>1170.5580523019214</v>
      </c>
      <c r="E9" s="371">
        <v>14.275098198803921</v>
      </c>
      <c r="F9" s="371">
        <v>114.20078559043137</v>
      </c>
      <c r="G9" s="371">
        <v>0</v>
      </c>
      <c r="H9" s="371">
        <v>14.275098198803921</v>
      </c>
      <c r="I9" s="371">
        <v>0</v>
      </c>
      <c r="J9" s="371">
        <v>85.650589192823517</v>
      </c>
      <c r="K9" s="371">
        <v>242.67666937966663</v>
      </c>
      <c r="L9" s="371">
        <v>114.20078559043137</v>
      </c>
      <c r="M9" s="371">
        <v>99.925687391627449</v>
      </c>
      <c r="N9" s="371">
        <v>0</v>
      </c>
      <c r="O9" s="371">
        <v>0</v>
      </c>
      <c r="P9" s="371">
        <v>71.3754909940196</v>
      </c>
      <c r="Q9" s="371">
        <v>0</v>
      </c>
      <c r="R9" s="371"/>
      <c r="S9" s="371">
        <v>0</v>
      </c>
      <c r="T9" s="371">
        <v>142.7509819880392</v>
      </c>
      <c r="U9" s="371">
        <v>157.02608018684313</v>
      </c>
      <c r="V9" s="371">
        <v>114.20078559043137</v>
      </c>
      <c r="W9" s="371">
        <v>0</v>
      </c>
      <c r="X9" s="371">
        <v>14.275098198803921</v>
      </c>
      <c r="Y9" s="371">
        <v>0</v>
      </c>
    </row>
    <row r="10" spans="1:25" ht="15.75">
      <c r="A10" s="160">
        <v>6</v>
      </c>
      <c r="B10" s="161" t="s">
        <v>42</v>
      </c>
      <c r="C10" s="13">
        <v>11996</v>
      </c>
      <c r="D10" s="366">
        <v>874.32477492497492</v>
      </c>
      <c r="E10" s="371">
        <v>16.81393797932644</v>
      </c>
      <c r="F10" s="371">
        <v>134.51150383461152</v>
      </c>
      <c r="G10" s="371">
        <v>0</v>
      </c>
      <c r="H10" s="371">
        <v>0</v>
      </c>
      <c r="I10" s="371">
        <v>0</v>
      </c>
      <c r="J10" s="371">
        <v>50.441813937979319</v>
      </c>
      <c r="K10" s="371">
        <v>319.46482160720234</v>
      </c>
      <c r="L10" s="371">
        <v>67.255751917305759</v>
      </c>
      <c r="M10" s="371">
        <v>16.81393797932644</v>
      </c>
      <c r="N10" s="371">
        <v>0</v>
      </c>
      <c r="O10" s="371">
        <v>0</v>
      </c>
      <c r="P10" s="371">
        <v>33.627875958652879</v>
      </c>
      <c r="Q10" s="371">
        <v>0</v>
      </c>
      <c r="R10" s="371"/>
      <c r="S10" s="371">
        <v>0</v>
      </c>
      <c r="T10" s="371">
        <v>84.069689896632212</v>
      </c>
      <c r="U10" s="371">
        <v>84.069689896632212</v>
      </c>
      <c r="V10" s="371">
        <v>67.255751917305759</v>
      </c>
      <c r="W10" s="371">
        <v>1219.5</v>
      </c>
      <c r="X10" s="371">
        <v>0</v>
      </c>
      <c r="Y10" s="371">
        <v>16.81393797932644</v>
      </c>
    </row>
    <row r="11" spans="1:25" ht="15.75">
      <c r="A11" s="160">
        <v>7</v>
      </c>
      <c r="B11" s="161" t="s">
        <v>43</v>
      </c>
      <c r="C11" s="13">
        <v>19929</v>
      </c>
      <c r="D11" s="366">
        <v>880.52084901399974</v>
      </c>
      <c r="E11" s="371">
        <v>10.120929299011491</v>
      </c>
      <c r="F11" s="371">
        <v>50.604646495057452</v>
      </c>
      <c r="G11" s="371">
        <v>0</v>
      </c>
      <c r="H11" s="371">
        <v>0</v>
      </c>
      <c r="I11" s="371">
        <v>0</v>
      </c>
      <c r="J11" s="371">
        <v>0</v>
      </c>
      <c r="K11" s="371">
        <v>404.83717196045961</v>
      </c>
      <c r="L11" s="371">
        <v>20.241858598022983</v>
      </c>
      <c r="M11" s="371">
        <v>20.241858598022983</v>
      </c>
      <c r="N11" s="371">
        <v>0</v>
      </c>
      <c r="O11" s="371">
        <v>0</v>
      </c>
      <c r="P11" s="371">
        <v>10.120929299011491</v>
      </c>
      <c r="Q11" s="371">
        <v>0</v>
      </c>
      <c r="R11" s="371"/>
      <c r="S11" s="371">
        <v>0</v>
      </c>
      <c r="T11" s="371">
        <v>10.120929299011491</v>
      </c>
      <c r="U11" s="371">
        <v>263.14416177429877</v>
      </c>
      <c r="V11" s="371">
        <v>91.08836369110341</v>
      </c>
      <c r="W11" s="371"/>
      <c r="X11" s="371">
        <v>10.120929299011491</v>
      </c>
      <c r="Y11" s="371">
        <v>0</v>
      </c>
    </row>
    <row r="12" spans="1:25" ht="15.75">
      <c r="A12" s="160">
        <v>8</v>
      </c>
      <c r="B12" s="161" t="s">
        <v>44</v>
      </c>
      <c r="C12" s="13">
        <v>14766.5</v>
      </c>
      <c r="D12" s="366">
        <v>1065.425117664985</v>
      </c>
      <c r="E12" s="371">
        <v>13.659296380320319</v>
      </c>
      <c r="F12" s="371">
        <v>163.91155656384382</v>
      </c>
      <c r="G12" s="371">
        <v>0</v>
      </c>
      <c r="H12" s="371">
        <v>40.977889140960954</v>
      </c>
      <c r="I12" s="371">
        <v>0</v>
      </c>
      <c r="J12" s="371">
        <v>13.659296380320319</v>
      </c>
      <c r="K12" s="371">
        <v>218.5487420851251</v>
      </c>
      <c r="L12" s="371">
        <v>40.977889140960954</v>
      </c>
      <c r="M12" s="371">
        <v>54.637185521281275</v>
      </c>
      <c r="N12" s="371">
        <v>0</v>
      </c>
      <c r="O12" s="371">
        <v>0</v>
      </c>
      <c r="P12" s="371">
        <v>13.659296380320319</v>
      </c>
      <c r="Q12" s="371">
        <v>0</v>
      </c>
      <c r="R12" s="371">
        <v>1052.5999999999999</v>
      </c>
      <c r="S12" s="371">
        <v>0</v>
      </c>
      <c r="T12" s="371">
        <v>122.93366742288288</v>
      </c>
      <c r="U12" s="371">
        <v>245.86733484576575</v>
      </c>
      <c r="V12" s="371">
        <v>122.93366742288288</v>
      </c>
      <c r="W12" s="371">
        <v>2105.3000000000002</v>
      </c>
      <c r="X12" s="371">
        <v>0</v>
      </c>
      <c r="Y12" s="371">
        <v>0</v>
      </c>
    </row>
    <row r="13" spans="1:25" ht="15.75">
      <c r="A13" s="160">
        <v>9</v>
      </c>
      <c r="B13" s="161" t="s">
        <v>45</v>
      </c>
      <c r="C13" s="59">
        <v>15977.5</v>
      </c>
      <c r="D13" s="366">
        <v>1376.0162728837429</v>
      </c>
      <c r="E13" s="371">
        <v>0</v>
      </c>
      <c r="F13" s="371">
        <v>214.60804255984976</v>
      </c>
      <c r="G13" s="371">
        <v>0</v>
      </c>
      <c r="H13" s="371">
        <v>0</v>
      </c>
      <c r="I13" s="371">
        <v>0</v>
      </c>
      <c r="J13" s="371">
        <v>63.120012517602881</v>
      </c>
      <c r="K13" s="371">
        <v>378.7200751056173</v>
      </c>
      <c r="L13" s="371">
        <v>88.368017524644031</v>
      </c>
      <c r="M13" s="371">
        <v>63.120012517602881</v>
      </c>
      <c r="N13" s="371">
        <v>0</v>
      </c>
      <c r="O13" s="371">
        <v>0</v>
      </c>
      <c r="P13" s="371">
        <v>0</v>
      </c>
      <c r="Q13" s="371">
        <v>0</v>
      </c>
      <c r="R13" s="371"/>
      <c r="S13" s="371">
        <v>0</v>
      </c>
      <c r="T13" s="371">
        <v>201.98404005632921</v>
      </c>
      <c r="U13" s="371">
        <v>302.97606008449378</v>
      </c>
      <c r="V13" s="371">
        <v>63.120012517602881</v>
      </c>
      <c r="W13" s="371"/>
      <c r="X13" s="371">
        <v>0</v>
      </c>
      <c r="Y13" s="371">
        <v>0</v>
      </c>
    </row>
    <row r="14" spans="1:25" ht="15.75">
      <c r="A14" s="160">
        <v>10</v>
      </c>
      <c r="B14" s="162" t="s">
        <v>46</v>
      </c>
      <c r="C14" s="53">
        <v>10978</v>
      </c>
      <c r="D14" s="366">
        <v>1157.5059209327746</v>
      </c>
      <c r="E14" s="371">
        <v>18.373109856075789</v>
      </c>
      <c r="F14" s="371">
        <v>165.35798870468207</v>
      </c>
      <c r="G14" s="371">
        <v>0</v>
      </c>
      <c r="H14" s="371">
        <v>0</v>
      </c>
      <c r="I14" s="371">
        <v>0</v>
      </c>
      <c r="J14" s="371">
        <v>110.23865913645471</v>
      </c>
      <c r="K14" s="371">
        <v>459.32774640189467</v>
      </c>
      <c r="L14" s="371">
        <v>18.373109856075789</v>
      </c>
      <c r="M14" s="371">
        <v>55.119329568227357</v>
      </c>
      <c r="N14" s="371">
        <v>18.373109856075789</v>
      </c>
      <c r="O14" s="371">
        <v>0</v>
      </c>
      <c r="P14" s="371">
        <v>36.746219712151579</v>
      </c>
      <c r="Q14" s="371">
        <v>0</v>
      </c>
      <c r="R14" s="371"/>
      <c r="S14" s="371">
        <v>0</v>
      </c>
      <c r="T14" s="371">
        <v>73.492439424303157</v>
      </c>
      <c r="U14" s="371">
        <v>146.98487884860631</v>
      </c>
      <c r="V14" s="371">
        <v>55.119329568227357</v>
      </c>
      <c r="W14" s="371"/>
      <c r="X14" s="371">
        <v>0</v>
      </c>
      <c r="Y14" s="371">
        <v>18.373109856075789</v>
      </c>
    </row>
    <row r="15" spans="1:25" ht="29.25" customHeight="1">
      <c r="A15" s="163" t="s">
        <v>111</v>
      </c>
      <c r="B15" s="164" t="s">
        <v>47</v>
      </c>
      <c r="C15" s="165">
        <v>156444.5</v>
      </c>
      <c r="D15" s="366">
        <v>1148.744123315297</v>
      </c>
      <c r="E15" s="192">
        <v>16.760576434454389</v>
      </c>
      <c r="F15" s="192">
        <v>140.53098702734837</v>
      </c>
      <c r="G15" s="192">
        <v>0</v>
      </c>
      <c r="H15" s="192">
        <v>10.314200882741163</v>
      </c>
      <c r="I15" s="192">
        <v>0</v>
      </c>
      <c r="J15" s="192">
        <v>46.413903972335241</v>
      </c>
      <c r="K15" s="192">
        <v>399.67528420622006</v>
      </c>
      <c r="L15" s="192">
        <v>64.46375551713227</v>
      </c>
      <c r="M15" s="192">
        <v>55.438829744733752</v>
      </c>
      <c r="N15" s="192">
        <v>1.2892751103426454</v>
      </c>
      <c r="O15" s="192">
        <v>0</v>
      </c>
      <c r="P15" s="192">
        <v>18.049851544797036</v>
      </c>
      <c r="Q15" s="192">
        <v>0</v>
      </c>
      <c r="R15" s="194">
        <v>227</v>
      </c>
      <c r="S15" s="192">
        <v>1.2892751103426454</v>
      </c>
      <c r="T15" s="192">
        <v>97.984908386041042</v>
      </c>
      <c r="U15" s="192">
        <v>190.81271633071151</v>
      </c>
      <c r="V15" s="192">
        <v>103.14200882741163</v>
      </c>
      <c r="W15" s="195">
        <v>340.5</v>
      </c>
      <c r="X15" s="192">
        <v>3.8678253310279365</v>
      </c>
      <c r="Y15" s="192">
        <v>10.314200882741163</v>
      </c>
    </row>
    <row r="16" spans="1:25" ht="24.75" customHeight="1">
      <c r="A16" s="160">
        <v>11</v>
      </c>
      <c r="B16" s="161" t="s">
        <v>112</v>
      </c>
      <c r="C16" s="166">
        <v>64572.5</v>
      </c>
      <c r="D16" s="367">
        <v>1052.6601881605945</v>
      </c>
      <c r="E16" s="193">
        <v>21.865345154671108</v>
      </c>
      <c r="F16" s="193">
        <v>131.19207092802665</v>
      </c>
      <c r="G16" s="193">
        <v>0</v>
      </c>
      <c r="H16" s="193">
        <v>24.988965891052693</v>
      </c>
      <c r="I16" s="193">
        <v>0</v>
      </c>
      <c r="J16" s="193">
        <v>12.494482945526347</v>
      </c>
      <c r="K16" s="193">
        <v>346.72190173835611</v>
      </c>
      <c r="L16" s="193">
        <v>74.966897673158073</v>
      </c>
      <c r="M16" s="193">
        <v>49.977931782105387</v>
      </c>
      <c r="N16" s="193">
        <v>0</v>
      </c>
      <c r="O16" s="193">
        <v>3.1236207363815867</v>
      </c>
      <c r="P16" s="193">
        <v>12.494482945526347</v>
      </c>
      <c r="Q16" s="193">
        <v>0</v>
      </c>
      <c r="R16" s="193">
        <v>634.20000000000005</v>
      </c>
      <c r="S16" s="193">
        <v>3.1236207363815867</v>
      </c>
      <c r="T16" s="193">
        <v>56.225173254868551</v>
      </c>
      <c r="U16" s="193">
        <v>121.82120871888188</v>
      </c>
      <c r="V16" s="193">
        <v>184.29362344651361</v>
      </c>
      <c r="W16" s="193"/>
      <c r="X16" s="193">
        <v>12.494482945526347</v>
      </c>
      <c r="Y16" s="193">
        <v>12.494482945526347</v>
      </c>
    </row>
    <row r="17" spans="1:25" ht="44.25" customHeight="1">
      <c r="A17" s="493" t="s">
        <v>123</v>
      </c>
      <c r="B17" s="494"/>
      <c r="C17" s="167">
        <v>221017</v>
      </c>
      <c r="D17" s="366">
        <v>1120.6721654895323</v>
      </c>
      <c r="E17" s="192">
        <v>18.251989665953296</v>
      </c>
      <c r="F17" s="192">
        <v>137.80252197794738</v>
      </c>
      <c r="G17" s="192">
        <v>0</v>
      </c>
      <c r="H17" s="192">
        <v>14.601591732762639</v>
      </c>
      <c r="I17" s="192">
        <v>0</v>
      </c>
      <c r="J17" s="192">
        <v>36.503979331906592</v>
      </c>
      <c r="K17" s="192">
        <v>384.20438246831691</v>
      </c>
      <c r="L17" s="192">
        <v>67.532361764027186</v>
      </c>
      <c r="M17" s="192">
        <v>53.84336951456222</v>
      </c>
      <c r="N17" s="192">
        <v>0.91259948329766494</v>
      </c>
      <c r="O17" s="192">
        <v>0.91259948329766494</v>
      </c>
      <c r="P17" s="192">
        <v>16.426790699357969</v>
      </c>
      <c r="Q17" s="192">
        <v>0</v>
      </c>
      <c r="R17" s="194">
        <v>369.3</v>
      </c>
      <c r="S17" s="192">
        <v>1.8251989665953299</v>
      </c>
      <c r="T17" s="192">
        <v>85.784351429980504</v>
      </c>
      <c r="U17" s="192">
        <v>170.65610337666331</v>
      </c>
      <c r="V17" s="192">
        <v>126.85132817837541</v>
      </c>
      <c r="W17" s="370">
        <v>221.6</v>
      </c>
      <c r="X17" s="192">
        <v>6.3881963830836543</v>
      </c>
      <c r="Y17" s="192">
        <v>10.951193799571977</v>
      </c>
    </row>
    <row r="18" spans="1:25" ht="27.75" customHeight="1">
      <c r="A18" s="465" t="s">
        <v>114</v>
      </c>
      <c r="B18" s="466"/>
      <c r="C18" s="467"/>
      <c r="D18" s="368">
        <v>1043.3</v>
      </c>
      <c r="E18" s="170">
        <v>14.6</v>
      </c>
      <c r="F18" s="170">
        <v>155.19999999999999</v>
      </c>
      <c r="G18" s="170"/>
      <c r="H18" s="170">
        <v>20.100000000000001</v>
      </c>
      <c r="I18" s="170">
        <v>0.9</v>
      </c>
      <c r="J18" s="170">
        <v>50.2</v>
      </c>
      <c r="K18" s="170">
        <v>393.4</v>
      </c>
      <c r="L18" s="170">
        <v>45.6</v>
      </c>
      <c r="M18" s="170">
        <v>63.9</v>
      </c>
      <c r="N18" s="170">
        <v>2.7</v>
      </c>
      <c r="O18" s="170">
        <v>1.8</v>
      </c>
      <c r="P18" s="170">
        <v>26.5</v>
      </c>
      <c r="Q18" s="170"/>
      <c r="R18" s="170">
        <v>628.5</v>
      </c>
      <c r="S18" s="170">
        <v>2.7</v>
      </c>
      <c r="T18" s="171">
        <v>102.2</v>
      </c>
      <c r="U18" s="172">
        <v>155.19999999999999</v>
      </c>
      <c r="V18" s="173"/>
      <c r="W18" s="173"/>
      <c r="X18" s="26">
        <v>7.3</v>
      </c>
      <c r="Y18" s="173"/>
    </row>
    <row r="19" spans="1:25" ht="32.25" customHeight="1">
      <c r="A19" s="485" t="s">
        <v>124</v>
      </c>
      <c r="B19" s="486"/>
      <c r="C19" s="486"/>
      <c r="D19" s="372">
        <v>7.4160994430683802E-2</v>
      </c>
      <c r="E19" s="373">
        <v>0.2501362784899519</v>
      </c>
      <c r="F19" s="373">
        <v>-0.11209715220394723</v>
      </c>
      <c r="G19" s="373"/>
      <c r="H19" s="373">
        <v>-0.27355265011131158</v>
      </c>
      <c r="I19" s="373"/>
      <c r="J19" s="373">
        <v>-0.27282909697397228</v>
      </c>
      <c r="K19" s="373">
        <v>-2.3374726821766778E-2</v>
      </c>
      <c r="L19" s="373">
        <v>0.48097284570235055</v>
      </c>
      <c r="M19" s="373">
        <v>-0.15738075877054425</v>
      </c>
      <c r="N19" s="373">
        <v>-0.66200019137123522</v>
      </c>
      <c r="O19" s="373">
        <v>-0.49300028705685284</v>
      </c>
      <c r="P19" s="373">
        <v>-0.38012110568460489</v>
      </c>
      <c r="Q19" s="373"/>
      <c r="R19" s="373">
        <v>-0.41241050119331746</v>
      </c>
      <c r="S19" s="373">
        <v>-0.32400038274247045</v>
      </c>
      <c r="T19" s="373">
        <v>-0.16062278444246081</v>
      </c>
      <c r="U19" s="373">
        <v>9.9588294952727585E-2</v>
      </c>
      <c r="V19" s="373"/>
      <c r="W19" s="373"/>
      <c r="X19" s="373">
        <v>-0.1249046050570336</v>
      </c>
      <c r="Y19" s="373"/>
    </row>
    <row r="20" spans="1:25" ht="15.75" customHeight="1">
      <c r="A20" s="465" t="s">
        <v>125</v>
      </c>
      <c r="B20" s="466"/>
      <c r="C20" s="467"/>
      <c r="D20" s="368">
        <v>1020.2</v>
      </c>
      <c r="E20" s="170">
        <v>12.9</v>
      </c>
      <c r="F20" s="170">
        <v>189.7</v>
      </c>
      <c r="G20" s="170">
        <v>0.9</v>
      </c>
      <c r="H20" s="170">
        <v>10.1</v>
      </c>
      <c r="I20" s="170"/>
      <c r="J20" s="170">
        <v>31.3</v>
      </c>
      <c r="K20" s="170">
        <v>432.8</v>
      </c>
      <c r="L20" s="170">
        <v>39.6</v>
      </c>
      <c r="M20" s="170">
        <v>50.6</v>
      </c>
      <c r="N20" s="170">
        <v>0.9</v>
      </c>
      <c r="O20" s="170">
        <v>1.8</v>
      </c>
      <c r="P20" s="170">
        <v>25.8</v>
      </c>
      <c r="Q20" s="170"/>
      <c r="R20" s="170">
        <v>471.1</v>
      </c>
      <c r="S20" s="170">
        <v>2.8</v>
      </c>
      <c r="T20" s="170">
        <v>101.3</v>
      </c>
      <c r="U20" s="170">
        <v>113.3</v>
      </c>
      <c r="V20" s="196"/>
      <c r="W20" s="196"/>
      <c r="X20" s="196">
        <v>4.5999999999999996</v>
      </c>
      <c r="Y20" s="196"/>
    </row>
    <row r="21" spans="1:25" ht="15.75" customHeight="1">
      <c r="A21" s="487" t="s">
        <v>126</v>
      </c>
      <c r="B21" s="488"/>
      <c r="C21" s="489"/>
      <c r="D21" s="368">
        <v>1012.4815652795207</v>
      </c>
      <c r="E21" s="170">
        <v>15.704549826415922</v>
      </c>
      <c r="F21" s="170">
        <v>155.19790416693382</v>
      </c>
      <c r="G21" s="170">
        <v>1.8475940972254026</v>
      </c>
      <c r="H21" s="170">
        <v>16.628346875028626</v>
      </c>
      <c r="I21" s="170">
        <v>0</v>
      </c>
      <c r="J21" s="170">
        <v>57.275417013987486</v>
      </c>
      <c r="K21" s="170">
        <v>412.9</v>
      </c>
      <c r="L21" s="170">
        <v>43.418461284796962</v>
      </c>
      <c r="M21" s="170">
        <v>44.34225833340966</v>
      </c>
      <c r="N21" s="170">
        <v>0</v>
      </c>
      <c r="O21" s="170">
        <v>0.92379704861270129</v>
      </c>
      <c r="P21" s="170">
        <v>13.856955729190521</v>
      </c>
      <c r="Q21" s="170">
        <v>0</v>
      </c>
      <c r="R21" s="170">
        <v>472.5</v>
      </c>
      <c r="S21" s="170">
        <v>0.92379704861270129</v>
      </c>
      <c r="T21" s="170">
        <v>119.2</v>
      </c>
      <c r="U21" s="170">
        <v>122.9</v>
      </c>
      <c r="V21" s="197"/>
      <c r="W21" s="197"/>
      <c r="X21" s="197">
        <v>7.4</v>
      </c>
      <c r="Y21" s="197"/>
    </row>
    <row r="22" spans="1:25" ht="15.75" customHeight="1">
      <c r="A22" s="490" t="s">
        <v>127</v>
      </c>
      <c r="B22" s="491"/>
      <c r="C22" s="492"/>
      <c r="D22" s="369">
        <v>1001.4554707847485</v>
      </c>
      <c r="E22" s="198">
        <v>12.993861530107951</v>
      </c>
      <c r="F22" s="198">
        <v>136.4355460661335</v>
      </c>
      <c r="G22" s="198">
        <v>0</v>
      </c>
      <c r="H22" s="198">
        <v>16.70639339585308</v>
      </c>
      <c r="I22" s="198">
        <v>0.92813296643628229</v>
      </c>
      <c r="J22" s="198">
        <v>29.700254925961033</v>
      </c>
      <c r="K22" s="198">
        <v>420.44423379563591</v>
      </c>
      <c r="L22" s="198">
        <v>64.041174684103481</v>
      </c>
      <c r="M22" s="198">
        <v>43.622249422505263</v>
      </c>
      <c r="N22" s="198">
        <v>1.8562659328725646</v>
      </c>
      <c r="O22" s="198">
        <v>3.7125318657451292</v>
      </c>
      <c r="P22" s="198">
        <v>18.562659328725644</v>
      </c>
      <c r="Q22" s="198">
        <v>0</v>
      </c>
      <c r="R22" s="198">
        <v>470.3</v>
      </c>
      <c r="S22" s="198">
        <v>4.640664832181411</v>
      </c>
      <c r="T22" s="199">
        <v>105.80715817373618</v>
      </c>
      <c r="U22" s="182">
        <v>134.57928013326094</v>
      </c>
      <c r="V22" s="196"/>
      <c r="W22" s="196"/>
      <c r="X22" s="182">
        <v>6.5</v>
      </c>
      <c r="Y22" s="196"/>
    </row>
    <row r="23" spans="1:25" ht="15">
      <c r="A23" s="184"/>
      <c r="B23" s="184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200"/>
    </row>
  </sheetData>
  <mergeCells count="10">
    <mergeCell ref="A19:C19"/>
    <mergeCell ref="A20:C20"/>
    <mergeCell ref="A21:C21"/>
    <mergeCell ref="A22:C22"/>
    <mergeCell ref="A1:T1"/>
    <mergeCell ref="A3:A4"/>
    <mergeCell ref="B3:B4"/>
    <mergeCell ref="C3:C4"/>
    <mergeCell ref="A17:B17"/>
    <mergeCell ref="A18:C1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Zeros="0" topLeftCell="A4" workbookViewId="0">
      <selection activeCell="D21" sqref="D21"/>
    </sheetView>
  </sheetViews>
  <sheetFormatPr defaultRowHeight="12.75"/>
  <cols>
    <col min="1" max="1" width="5.28515625" customWidth="1"/>
    <col min="2" max="2" width="17.42578125" customWidth="1"/>
    <col min="5" max="6" width="8.140625" customWidth="1"/>
    <col min="7" max="8" width="6.7109375" customWidth="1"/>
    <col min="9" max="9" width="6.42578125" customWidth="1"/>
    <col min="10" max="13" width="8.140625" customWidth="1"/>
    <col min="14" max="14" width="6.85546875" customWidth="1"/>
    <col min="15" max="19" width="8.140625" customWidth="1"/>
    <col min="20" max="21" width="7.42578125" customWidth="1"/>
    <col min="22" max="22" width="6.7109375" customWidth="1"/>
  </cols>
  <sheetData>
    <row r="1" spans="1:21" ht="34.5" customHeight="1">
      <c r="A1" s="511" t="s">
        <v>172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2"/>
      <c r="T1" s="512"/>
      <c r="U1" s="137"/>
    </row>
    <row r="2" spans="1:21" ht="26.25" customHeight="1" thickBot="1">
      <c r="A2" s="138"/>
      <c r="B2" s="513" t="s">
        <v>173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141"/>
      <c r="T2" s="141"/>
      <c r="U2" s="280"/>
    </row>
    <row r="3" spans="1:21" ht="149.25" thickBot="1">
      <c r="A3" s="514" t="s">
        <v>67</v>
      </c>
      <c r="B3" s="515" t="s">
        <v>68</v>
      </c>
      <c r="C3" s="516" t="s">
        <v>174</v>
      </c>
      <c r="D3" s="281" t="s">
        <v>69</v>
      </c>
      <c r="E3" s="143" t="s">
        <v>70</v>
      </c>
      <c r="F3" s="144" t="s">
        <v>71</v>
      </c>
      <c r="G3" s="144" t="s">
        <v>72</v>
      </c>
      <c r="H3" s="144" t="s">
        <v>73</v>
      </c>
      <c r="I3" s="144" t="s">
        <v>74</v>
      </c>
      <c r="J3" s="144" t="s">
        <v>75</v>
      </c>
      <c r="K3" s="282" t="s">
        <v>76</v>
      </c>
      <c r="L3" s="144" t="s">
        <v>77</v>
      </c>
      <c r="M3" s="283" t="s">
        <v>78</v>
      </c>
      <c r="N3" s="284" t="s">
        <v>79</v>
      </c>
      <c r="O3" s="284" t="s">
        <v>80</v>
      </c>
      <c r="P3" s="284" t="s">
        <v>81</v>
      </c>
      <c r="Q3" s="284" t="s">
        <v>84</v>
      </c>
      <c r="R3" s="284" t="s">
        <v>85</v>
      </c>
      <c r="S3" s="285" t="s">
        <v>86</v>
      </c>
      <c r="T3" s="286" t="s">
        <v>175</v>
      </c>
      <c r="U3" s="287" t="s">
        <v>89</v>
      </c>
    </row>
    <row r="4" spans="1:21" ht="26.25" thickBot="1">
      <c r="A4" s="514"/>
      <c r="B4" s="515"/>
      <c r="C4" s="517"/>
      <c r="D4" s="288"/>
      <c r="E4" s="152" t="s">
        <v>91</v>
      </c>
      <c r="F4" s="153" t="s">
        <v>92</v>
      </c>
      <c r="G4" s="153" t="s">
        <v>93</v>
      </c>
      <c r="H4" s="153" t="s">
        <v>94</v>
      </c>
      <c r="I4" s="153" t="s">
        <v>95</v>
      </c>
      <c r="J4" s="153" t="s">
        <v>96</v>
      </c>
      <c r="K4" s="289" t="s">
        <v>97</v>
      </c>
      <c r="L4" s="153" t="s">
        <v>98</v>
      </c>
      <c r="M4" s="290" t="s">
        <v>99</v>
      </c>
      <c r="N4" s="291" t="s">
        <v>100</v>
      </c>
      <c r="O4" s="291" t="s">
        <v>101</v>
      </c>
      <c r="P4" s="291" t="s">
        <v>102</v>
      </c>
      <c r="Q4" s="291" t="s">
        <v>105</v>
      </c>
      <c r="R4" s="291" t="s">
        <v>106</v>
      </c>
      <c r="S4" s="292" t="s">
        <v>107</v>
      </c>
      <c r="T4" s="293" t="s">
        <v>108</v>
      </c>
      <c r="U4" s="294" t="s">
        <v>109</v>
      </c>
    </row>
    <row r="5" spans="1:21" ht="15.75">
      <c r="A5" s="160">
        <v>1</v>
      </c>
      <c r="B5" s="161" t="s">
        <v>37</v>
      </c>
      <c r="C5" s="295">
        <v>18527</v>
      </c>
      <c r="D5" s="296">
        <v>35</v>
      </c>
      <c r="E5" s="297">
        <v>2</v>
      </c>
      <c r="F5" s="297">
        <v>4</v>
      </c>
      <c r="G5" s="297">
        <v>0</v>
      </c>
      <c r="H5" s="297">
        <v>0</v>
      </c>
      <c r="I5" s="297">
        <v>0</v>
      </c>
      <c r="J5" s="297">
        <v>0</v>
      </c>
      <c r="K5" s="297">
        <v>5</v>
      </c>
      <c r="L5" s="297">
        <v>2</v>
      </c>
      <c r="M5" s="297">
        <v>1</v>
      </c>
      <c r="N5" s="297">
        <v>0</v>
      </c>
      <c r="O5" s="297">
        <v>0</v>
      </c>
      <c r="P5" s="297">
        <v>0</v>
      </c>
      <c r="Q5" s="297">
        <v>0</v>
      </c>
      <c r="R5" s="297">
        <v>1</v>
      </c>
      <c r="S5" s="297">
        <v>19</v>
      </c>
      <c r="T5" s="297">
        <v>1</v>
      </c>
      <c r="U5" s="297">
        <v>0</v>
      </c>
    </row>
    <row r="6" spans="1:21" ht="15.75">
      <c r="A6" s="160">
        <v>2</v>
      </c>
      <c r="B6" s="161" t="s">
        <v>38</v>
      </c>
      <c r="C6" s="295">
        <v>4234</v>
      </c>
      <c r="D6" s="296">
        <v>17</v>
      </c>
      <c r="E6" s="297">
        <v>3</v>
      </c>
      <c r="F6" s="297">
        <v>3</v>
      </c>
      <c r="G6" s="297">
        <v>0</v>
      </c>
      <c r="H6" s="297">
        <v>0</v>
      </c>
      <c r="I6" s="297">
        <v>0</v>
      </c>
      <c r="J6" s="297">
        <v>0</v>
      </c>
      <c r="K6" s="297">
        <v>5</v>
      </c>
      <c r="L6" s="297">
        <v>1</v>
      </c>
      <c r="M6" s="297">
        <v>0</v>
      </c>
      <c r="N6" s="297">
        <v>0</v>
      </c>
      <c r="O6" s="297">
        <v>0</v>
      </c>
      <c r="P6" s="297">
        <v>0</v>
      </c>
      <c r="Q6" s="297">
        <v>0</v>
      </c>
      <c r="R6" s="297">
        <v>1</v>
      </c>
      <c r="S6" s="297">
        <v>2</v>
      </c>
      <c r="T6" s="297">
        <v>2</v>
      </c>
      <c r="U6" s="297">
        <v>1</v>
      </c>
    </row>
    <row r="7" spans="1:21" ht="15.75">
      <c r="A7" s="160">
        <v>3</v>
      </c>
      <c r="B7" s="161" t="s">
        <v>39</v>
      </c>
      <c r="C7" s="295">
        <v>6140</v>
      </c>
      <c r="D7" s="296">
        <v>24</v>
      </c>
      <c r="E7" s="297">
        <v>1</v>
      </c>
      <c r="F7" s="297">
        <v>3</v>
      </c>
      <c r="G7" s="297">
        <v>0</v>
      </c>
      <c r="H7" s="297">
        <v>0</v>
      </c>
      <c r="I7" s="297">
        <v>0</v>
      </c>
      <c r="J7" s="297">
        <v>1</v>
      </c>
      <c r="K7" s="297">
        <v>5</v>
      </c>
      <c r="L7" s="297">
        <v>1</v>
      </c>
      <c r="M7" s="297">
        <v>5</v>
      </c>
      <c r="N7" s="297">
        <v>0</v>
      </c>
      <c r="O7" s="297">
        <v>0</v>
      </c>
      <c r="P7" s="297">
        <v>0</v>
      </c>
      <c r="Q7" s="297">
        <v>0</v>
      </c>
      <c r="R7" s="297">
        <v>1</v>
      </c>
      <c r="S7" s="297">
        <v>6</v>
      </c>
      <c r="T7" s="297">
        <v>1</v>
      </c>
      <c r="U7" s="297">
        <v>0</v>
      </c>
    </row>
    <row r="8" spans="1:21" ht="15.75">
      <c r="A8" s="160">
        <v>4</v>
      </c>
      <c r="B8" s="161" t="s">
        <v>40</v>
      </c>
      <c r="C8" s="295">
        <v>6813</v>
      </c>
      <c r="D8" s="296">
        <v>18</v>
      </c>
      <c r="E8" s="297">
        <v>2</v>
      </c>
      <c r="F8" s="297">
        <v>0</v>
      </c>
      <c r="G8" s="297">
        <v>0</v>
      </c>
      <c r="H8" s="297">
        <v>0</v>
      </c>
      <c r="I8" s="297">
        <v>0</v>
      </c>
      <c r="J8" s="297">
        <v>0</v>
      </c>
      <c r="K8" s="297">
        <v>4</v>
      </c>
      <c r="L8" s="297">
        <v>0</v>
      </c>
      <c r="M8" s="297">
        <v>1</v>
      </c>
      <c r="N8" s="297">
        <v>0</v>
      </c>
      <c r="O8" s="297">
        <v>0</v>
      </c>
      <c r="P8" s="297">
        <v>0</v>
      </c>
      <c r="Q8" s="297">
        <v>0</v>
      </c>
      <c r="R8" s="297">
        <v>0</v>
      </c>
      <c r="S8" s="297">
        <v>10</v>
      </c>
      <c r="T8" s="297">
        <v>1</v>
      </c>
      <c r="U8" s="297">
        <v>0</v>
      </c>
    </row>
    <row r="9" spans="1:21" ht="15.75">
      <c r="A9" s="160">
        <v>5</v>
      </c>
      <c r="B9" s="161" t="s">
        <v>41</v>
      </c>
      <c r="C9" s="295">
        <v>7086</v>
      </c>
      <c r="D9" s="296">
        <v>25</v>
      </c>
      <c r="E9" s="297">
        <v>1</v>
      </c>
      <c r="F9" s="297">
        <v>2</v>
      </c>
      <c r="G9" s="297">
        <v>0</v>
      </c>
      <c r="H9" s="297">
        <v>0</v>
      </c>
      <c r="I9" s="297">
        <v>0</v>
      </c>
      <c r="J9" s="297">
        <v>3</v>
      </c>
      <c r="K9" s="297">
        <v>5</v>
      </c>
      <c r="L9" s="297">
        <v>1</v>
      </c>
      <c r="M9" s="297">
        <v>2</v>
      </c>
      <c r="N9" s="297">
        <v>0</v>
      </c>
      <c r="O9" s="297">
        <v>0</v>
      </c>
      <c r="P9" s="297">
        <v>0</v>
      </c>
      <c r="Q9" s="297">
        <v>0</v>
      </c>
      <c r="R9" s="297">
        <v>1</v>
      </c>
      <c r="S9" s="297">
        <v>10</v>
      </c>
      <c r="T9" s="297">
        <v>0</v>
      </c>
      <c r="U9" s="297">
        <v>1</v>
      </c>
    </row>
    <row r="10" spans="1:21" ht="15.75">
      <c r="A10" s="160">
        <v>6</v>
      </c>
      <c r="B10" s="161" t="s">
        <v>42</v>
      </c>
      <c r="C10" s="295">
        <v>5848</v>
      </c>
      <c r="D10" s="296">
        <v>18</v>
      </c>
      <c r="E10" s="297">
        <v>1</v>
      </c>
      <c r="F10" s="297">
        <v>2</v>
      </c>
      <c r="G10" s="297">
        <v>0</v>
      </c>
      <c r="H10" s="297">
        <v>0</v>
      </c>
      <c r="I10" s="297">
        <v>0</v>
      </c>
      <c r="J10" s="297">
        <v>0</v>
      </c>
      <c r="K10" s="297">
        <v>4</v>
      </c>
      <c r="L10" s="297">
        <v>2</v>
      </c>
      <c r="M10" s="297">
        <v>1</v>
      </c>
      <c r="N10" s="297">
        <v>0</v>
      </c>
      <c r="O10" s="297">
        <v>0</v>
      </c>
      <c r="P10" s="297">
        <v>0</v>
      </c>
      <c r="Q10" s="297">
        <v>0</v>
      </c>
      <c r="R10" s="297">
        <v>2</v>
      </c>
      <c r="S10" s="297">
        <v>5</v>
      </c>
      <c r="T10" s="297">
        <v>1</v>
      </c>
      <c r="U10" s="297">
        <v>0</v>
      </c>
    </row>
    <row r="11" spans="1:21" ht="15.75">
      <c r="A11" s="160">
        <v>7</v>
      </c>
      <c r="B11" s="161" t="s">
        <v>43</v>
      </c>
      <c r="C11" s="298">
        <v>9799</v>
      </c>
      <c r="D11" s="296">
        <v>33</v>
      </c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  <c r="K11" s="297">
        <v>12</v>
      </c>
      <c r="L11" s="297">
        <v>0</v>
      </c>
      <c r="M11" s="297">
        <v>1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19</v>
      </c>
      <c r="T11" s="297">
        <v>1</v>
      </c>
      <c r="U11" s="297">
        <v>1</v>
      </c>
    </row>
    <row r="12" spans="1:21" ht="15.75">
      <c r="A12" s="160">
        <v>8</v>
      </c>
      <c r="B12" s="161" t="s">
        <v>44</v>
      </c>
      <c r="C12" s="295">
        <v>7116</v>
      </c>
      <c r="D12" s="296">
        <v>24</v>
      </c>
      <c r="E12" s="297">
        <v>0</v>
      </c>
      <c r="F12" s="297">
        <v>1</v>
      </c>
      <c r="G12" s="297">
        <v>0</v>
      </c>
      <c r="H12" s="297">
        <v>1</v>
      </c>
      <c r="I12" s="297">
        <v>0</v>
      </c>
      <c r="J12" s="297">
        <v>0</v>
      </c>
      <c r="K12" s="297">
        <v>4</v>
      </c>
      <c r="L12" s="297">
        <v>0</v>
      </c>
      <c r="M12" s="297">
        <v>0</v>
      </c>
      <c r="N12" s="297">
        <v>0</v>
      </c>
      <c r="O12" s="297">
        <v>0</v>
      </c>
      <c r="P12" s="297">
        <v>0</v>
      </c>
      <c r="Q12" s="297">
        <v>0</v>
      </c>
      <c r="R12" s="297">
        <v>0</v>
      </c>
      <c r="S12" s="297">
        <v>15</v>
      </c>
      <c r="T12" s="297">
        <v>3</v>
      </c>
      <c r="U12" s="297">
        <v>0</v>
      </c>
    </row>
    <row r="13" spans="1:21" ht="15.75">
      <c r="A13" s="160">
        <v>9</v>
      </c>
      <c r="B13" s="161" t="s">
        <v>45</v>
      </c>
      <c r="C13" s="295">
        <v>8351</v>
      </c>
      <c r="D13" s="296">
        <v>34</v>
      </c>
      <c r="E13" s="297">
        <v>0</v>
      </c>
      <c r="F13" s="297">
        <v>5</v>
      </c>
      <c r="G13" s="297">
        <v>0</v>
      </c>
      <c r="H13" s="297">
        <v>0</v>
      </c>
      <c r="I13" s="297">
        <v>0</v>
      </c>
      <c r="J13" s="297">
        <v>1</v>
      </c>
      <c r="K13" s="297">
        <v>6</v>
      </c>
      <c r="L13" s="297">
        <v>2</v>
      </c>
      <c r="M13" s="297">
        <v>2</v>
      </c>
      <c r="N13" s="297">
        <v>0</v>
      </c>
      <c r="O13" s="297">
        <v>0</v>
      </c>
      <c r="P13" s="297">
        <v>0</v>
      </c>
      <c r="Q13" s="297">
        <v>0</v>
      </c>
      <c r="R13" s="297">
        <v>1</v>
      </c>
      <c r="S13" s="297">
        <v>16</v>
      </c>
      <c r="T13" s="297">
        <v>1</v>
      </c>
      <c r="U13" s="297">
        <v>0</v>
      </c>
    </row>
    <row r="14" spans="1:21" ht="15.75">
      <c r="A14" s="160">
        <v>10</v>
      </c>
      <c r="B14" s="162" t="s">
        <v>46</v>
      </c>
      <c r="C14" s="295">
        <v>5226</v>
      </c>
      <c r="D14" s="296">
        <v>11</v>
      </c>
      <c r="E14" s="297">
        <v>1</v>
      </c>
      <c r="F14" s="297">
        <v>1</v>
      </c>
      <c r="G14" s="297">
        <v>0</v>
      </c>
      <c r="H14" s="297">
        <v>0</v>
      </c>
      <c r="I14" s="297">
        <v>0</v>
      </c>
      <c r="J14" s="297">
        <v>0</v>
      </c>
      <c r="K14" s="297">
        <v>3</v>
      </c>
      <c r="L14" s="297">
        <v>0</v>
      </c>
      <c r="M14" s="297">
        <v>0</v>
      </c>
      <c r="N14" s="297">
        <v>0</v>
      </c>
      <c r="O14" s="297">
        <v>0</v>
      </c>
      <c r="P14" s="297">
        <v>1</v>
      </c>
      <c r="Q14" s="297">
        <v>0</v>
      </c>
      <c r="R14" s="297">
        <v>1</v>
      </c>
      <c r="S14" s="297">
        <v>4</v>
      </c>
      <c r="T14" s="297">
        <v>0</v>
      </c>
      <c r="U14" s="297">
        <v>0</v>
      </c>
    </row>
    <row r="15" spans="1:21" ht="21" customHeight="1">
      <c r="A15" s="299" t="s">
        <v>111</v>
      </c>
      <c r="B15" s="300" t="s">
        <v>47</v>
      </c>
      <c r="C15" s="301">
        <v>79210</v>
      </c>
      <c r="D15" s="302">
        <v>239</v>
      </c>
      <c r="E15" s="302">
        <v>11</v>
      </c>
      <c r="F15" s="302">
        <v>21</v>
      </c>
      <c r="G15" s="302">
        <v>0</v>
      </c>
      <c r="H15" s="302">
        <v>1</v>
      </c>
      <c r="I15" s="302">
        <v>0</v>
      </c>
      <c r="J15" s="302">
        <v>5</v>
      </c>
      <c r="K15" s="302">
        <v>53</v>
      </c>
      <c r="L15" s="302">
        <v>9</v>
      </c>
      <c r="M15" s="302">
        <v>13</v>
      </c>
      <c r="N15" s="302">
        <v>0</v>
      </c>
      <c r="O15" s="302">
        <v>0</v>
      </c>
      <c r="P15" s="302">
        <v>1</v>
      </c>
      <c r="Q15" s="302">
        <v>0</v>
      </c>
      <c r="R15" s="302">
        <v>8</v>
      </c>
      <c r="S15" s="302">
        <v>106</v>
      </c>
      <c r="T15" s="303">
        <v>11</v>
      </c>
      <c r="U15" s="303">
        <v>3</v>
      </c>
    </row>
    <row r="16" spans="1:21" ht="25.5" customHeight="1">
      <c r="A16" s="160">
        <v>11</v>
      </c>
      <c r="B16" s="161" t="s">
        <v>112</v>
      </c>
      <c r="C16" s="304">
        <v>37046</v>
      </c>
      <c r="D16" s="296">
        <v>72</v>
      </c>
      <c r="E16" s="297">
        <v>7</v>
      </c>
      <c r="F16" s="297">
        <v>5</v>
      </c>
      <c r="G16" s="297">
        <v>0</v>
      </c>
      <c r="H16" s="297">
        <v>2</v>
      </c>
      <c r="I16" s="297">
        <v>0</v>
      </c>
      <c r="J16" s="297">
        <v>0</v>
      </c>
      <c r="K16" s="297">
        <v>23</v>
      </c>
      <c r="L16" s="297">
        <v>1</v>
      </c>
      <c r="M16" s="297">
        <v>4</v>
      </c>
      <c r="N16" s="297">
        <v>0</v>
      </c>
      <c r="O16" s="297">
        <v>0</v>
      </c>
      <c r="P16" s="297">
        <v>0</v>
      </c>
      <c r="Q16" s="297">
        <v>1</v>
      </c>
      <c r="R16" s="297">
        <v>2</v>
      </c>
      <c r="S16" s="297">
        <v>21</v>
      </c>
      <c r="T16" s="297">
        <v>6</v>
      </c>
      <c r="U16" s="297">
        <v>4</v>
      </c>
    </row>
    <row r="17" spans="1:21" ht="39.75" customHeight="1">
      <c r="A17" s="518" t="s">
        <v>176</v>
      </c>
      <c r="B17" s="519"/>
      <c r="C17" s="305">
        <v>116256</v>
      </c>
      <c r="D17" s="302">
        <v>311</v>
      </c>
      <c r="E17" s="302">
        <v>18</v>
      </c>
      <c r="F17" s="302">
        <v>26</v>
      </c>
      <c r="G17" s="302">
        <v>0</v>
      </c>
      <c r="H17" s="302">
        <v>3</v>
      </c>
      <c r="I17" s="302">
        <v>0</v>
      </c>
      <c r="J17" s="302">
        <v>5</v>
      </c>
      <c r="K17" s="302">
        <v>76</v>
      </c>
      <c r="L17" s="302">
        <v>10</v>
      </c>
      <c r="M17" s="302">
        <v>17</v>
      </c>
      <c r="N17" s="302">
        <v>0</v>
      </c>
      <c r="O17" s="302">
        <v>0</v>
      </c>
      <c r="P17" s="302">
        <v>1</v>
      </c>
      <c r="Q17" s="302">
        <v>1</v>
      </c>
      <c r="R17" s="302">
        <v>10</v>
      </c>
      <c r="S17" s="302">
        <v>127</v>
      </c>
      <c r="T17" s="306">
        <v>17</v>
      </c>
      <c r="U17" s="306">
        <v>7</v>
      </c>
    </row>
    <row r="18" spans="1:21" ht="35.25" customHeight="1">
      <c r="A18" s="498" t="s">
        <v>113</v>
      </c>
      <c r="B18" s="499"/>
      <c r="C18" s="500"/>
      <c r="D18" s="307">
        <v>1</v>
      </c>
      <c r="E18" s="308">
        <v>5.7877813504823149E-2</v>
      </c>
      <c r="F18" s="308">
        <v>8.3601286173633438E-2</v>
      </c>
      <c r="G18" s="308">
        <v>0</v>
      </c>
      <c r="H18" s="308">
        <v>9.6463022508038593E-3</v>
      </c>
      <c r="I18" s="308">
        <v>0</v>
      </c>
      <c r="J18" s="308">
        <v>1.607717041800643E-2</v>
      </c>
      <c r="K18" s="308">
        <v>0.24437299035369775</v>
      </c>
      <c r="L18" s="308">
        <v>3.215434083601286E-2</v>
      </c>
      <c r="M18" s="308">
        <v>5.4662379421221867E-2</v>
      </c>
      <c r="N18" s="308">
        <v>0</v>
      </c>
      <c r="O18" s="308">
        <v>0</v>
      </c>
      <c r="P18" s="308">
        <v>3.2154340836012861E-3</v>
      </c>
      <c r="Q18" s="308">
        <v>3.2154340836012861E-3</v>
      </c>
      <c r="R18" s="308">
        <v>3.215434083601286E-2</v>
      </c>
      <c r="S18" s="308">
        <v>0.40836012861736337</v>
      </c>
      <c r="T18" s="309"/>
      <c r="U18" s="310">
        <v>2.2508038585209004E-2</v>
      </c>
    </row>
    <row r="19" spans="1:21" ht="37.5" customHeight="1">
      <c r="A19" s="501" t="s">
        <v>177</v>
      </c>
      <c r="B19" s="501"/>
      <c r="C19" s="501"/>
      <c r="D19" s="311">
        <v>539.57387145609687</v>
      </c>
      <c r="E19" s="311">
        <v>31.229355904211392</v>
      </c>
      <c r="F19" s="311">
        <v>45.109069639416461</v>
      </c>
      <c r="G19" s="311">
        <v>0</v>
      </c>
      <c r="H19" s="311">
        <v>5.2048926507018987</v>
      </c>
      <c r="I19" s="311">
        <v>0</v>
      </c>
      <c r="J19" s="311">
        <v>8.6748210845031668</v>
      </c>
      <c r="K19" s="311">
        <v>131.8572804844481</v>
      </c>
      <c r="L19" s="311">
        <v>17.349642169006334</v>
      </c>
      <c r="M19" s="311">
        <v>29.494391687310763</v>
      </c>
      <c r="N19" s="311">
        <v>0</v>
      </c>
      <c r="O19" s="311">
        <v>0</v>
      </c>
      <c r="P19" s="311">
        <v>1.734964216900633</v>
      </c>
      <c r="Q19" s="311">
        <v>1.734964216900633</v>
      </c>
      <c r="R19" s="311">
        <v>17.349642169006334</v>
      </c>
      <c r="S19" s="311">
        <v>220.34045554638041</v>
      </c>
      <c r="T19" s="311">
        <v>29.494391687310763</v>
      </c>
      <c r="U19" s="311">
        <v>12.144749518304431</v>
      </c>
    </row>
    <row r="20" spans="1:21" ht="15.75">
      <c r="A20" s="502" t="s">
        <v>178</v>
      </c>
      <c r="B20" s="503"/>
      <c r="C20" s="504"/>
      <c r="D20" s="312">
        <v>574.29999999999995</v>
      </c>
      <c r="E20" s="312">
        <v>20.8</v>
      </c>
      <c r="F20" s="312">
        <v>70.900000000000006</v>
      </c>
      <c r="G20" s="312"/>
      <c r="H20" s="312"/>
      <c r="I20" s="312">
        <v>1.7</v>
      </c>
      <c r="J20" s="312">
        <v>8.6</v>
      </c>
      <c r="K20" s="312">
        <v>164.3</v>
      </c>
      <c r="L20" s="312">
        <v>17.3</v>
      </c>
      <c r="M20" s="312">
        <v>46.7</v>
      </c>
      <c r="N20" s="312">
        <v>1.7</v>
      </c>
      <c r="O20" s="312">
        <v>1.7</v>
      </c>
      <c r="P20" s="312">
        <v>6.9</v>
      </c>
      <c r="Q20" s="312"/>
      <c r="R20" s="313">
        <v>27.7</v>
      </c>
      <c r="S20" s="312">
        <v>205.8</v>
      </c>
      <c r="T20" s="312"/>
      <c r="U20" s="312">
        <v>10.4</v>
      </c>
    </row>
    <row r="21" spans="1:21" ht="33" customHeight="1">
      <c r="A21" s="505" t="s">
        <v>179</v>
      </c>
      <c r="B21" s="505"/>
      <c r="C21" s="506"/>
      <c r="D21" s="314">
        <v>-6.0466878885431119E-2</v>
      </c>
      <c r="E21" s="314">
        <v>0.50141134154862455</v>
      </c>
      <c r="F21" s="314">
        <v>-0.36376488519863948</v>
      </c>
      <c r="G21" s="314"/>
      <c r="H21" s="314"/>
      <c r="I21" s="314"/>
      <c r="J21" s="314">
        <v>8.7001261050194678E-3</v>
      </c>
      <c r="K21" s="314">
        <v>-0.19746025268138712</v>
      </c>
      <c r="L21" s="314">
        <v>2.8694895379384189E-3</v>
      </c>
      <c r="M21" s="314">
        <v>-0.36842844352653614</v>
      </c>
      <c r="N21" s="314"/>
      <c r="O21" s="314"/>
      <c r="P21" s="314">
        <v>-0.7485559105941112</v>
      </c>
      <c r="Q21" s="314"/>
      <c r="R21" s="314">
        <v>-0.37365912747269547</v>
      </c>
      <c r="S21" s="314">
        <v>7.0653331129156394E-2</v>
      </c>
      <c r="T21" s="314"/>
      <c r="U21" s="314">
        <v>0.16776437676004141</v>
      </c>
    </row>
    <row r="22" spans="1:21">
      <c r="A22" s="507" t="s">
        <v>180</v>
      </c>
      <c r="B22" s="508"/>
      <c r="C22" s="509"/>
      <c r="D22" s="315">
        <v>332</v>
      </c>
      <c r="E22" s="315">
        <v>12</v>
      </c>
      <c r="F22" s="315">
        <v>41</v>
      </c>
      <c r="G22" s="315"/>
      <c r="H22" s="315"/>
      <c r="I22" s="315">
        <v>1</v>
      </c>
      <c r="J22" s="315">
        <v>5</v>
      </c>
      <c r="K22" s="315">
        <v>95</v>
      </c>
      <c r="L22" s="315">
        <v>10</v>
      </c>
      <c r="M22" s="315">
        <v>27</v>
      </c>
      <c r="N22" s="315">
        <v>1</v>
      </c>
      <c r="O22" s="315">
        <v>1</v>
      </c>
      <c r="P22" s="315">
        <v>4</v>
      </c>
      <c r="Q22" s="315"/>
      <c r="R22" s="316">
        <v>16</v>
      </c>
      <c r="S22" s="317">
        <v>119</v>
      </c>
      <c r="T22" s="80"/>
      <c r="U22" s="317">
        <v>6</v>
      </c>
    </row>
    <row r="23" spans="1:21" ht="15.75">
      <c r="A23" s="510" t="s">
        <v>181</v>
      </c>
      <c r="B23" s="510"/>
      <c r="C23" s="510"/>
      <c r="D23" s="183">
        <v>517.13054176596609</v>
      </c>
      <c r="E23" s="183">
        <v>19.088711273240357</v>
      </c>
      <c r="F23" s="183">
        <v>90.237544200772604</v>
      </c>
      <c r="G23" s="183">
        <v>0</v>
      </c>
      <c r="H23" s="183">
        <v>5.2060121654291889</v>
      </c>
      <c r="I23" s="183">
        <v>0</v>
      </c>
      <c r="J23" s="183">
        <v>19.088711273240357</v>
      </c>
      <c r="K23" s="183">
        <v>159.65103973982843</v>
      </c>
      <c r="L23" s="183">
        <v>24.294723438669546</v>
      </c>
      <c r="M23" s="183">
        <v>26.030060827145942</v>
      </c>
      <c r="N23" s="183">
        <v>1.7353373884763961</v>
      </c>
      <c r="O23" s="183">
        <v>0</v>
      </c>
      <c r="P23" s="183">
        <v>3.4706747769527921</v>
      </c>
      <c r="Q23" s="183">
        <v>0</v>
      </c>
      <c r="R23" s="318">
        <v>15.618036496287566</v>
      </c>
      <c r="S23" s="183">
        <v>152.70969018592285</v>
      </c>
      <c r="T23" s="319"/>
      <c r="U23" s="320">
        <v>8.6999999999999993</v>
      </c>
    </row>
    <row r="24" spans="1:21" ht="15.75">
      <c r="A24" s="495" t="s">
        <v>182</v>
      </c>
      <c r="B24" s="496"/>
      <c r="C24" s="497"/>
      <c r="D24" s="321">
        <v>507.343240676574</v>
      </c>
      <c r="E24" s="321">
        <v>24.159201936979713</v>
      </c>
      <c r="F24" s="321">
        <v>75.928920373364804</v>
      </c>
      <c r="G24" s="321">
        <v>0</v>
      </c>
      <c r="H24" s="321">
        <v>0</v>
      </c>
      <c r="I24" s="321">
        <v>0</v>
      </c>
      <c r="J24" s="321">
        <v>13.805258249702694</v>
      </c>
      <c r="K24" s="321">
        <v>144.95521162187828</v>
      </c>
      <c r="L24" s="321">
        <v>24.159201936979713</v>
      </c>
      <c r="M24" s="321">
        <v>20.707887374554041</v>
      </c>
      <c r="N24" s="321">
        <v>0</v>
      </c>
      <c r="O24" s="321">
        <v>0</v>
      </c>
      <c r="P24" s="321">
        <v>6.9026291248513472</v>
      </c>
      <c r="Q24" s="321">
        <v>0</v>
      </c>
      <c r="R24" s="322">
        <v>8.6</v>
      </c>
      <c r="S24" s="181">
        <v>188.1</v>
      </c>
      <c r="T24" s="80"/>
      <c r="U24" s="181">
        <v>12.1</v>
      </c>
    </row>
  </sheetData>
  <mergeCells count="13">
    <mergeCell ref="A17:B17"/>
    <mergeCell ref="A1:T1"/>
    <mergeCell ref="B2:R2"/>
    <mergeCell ref="A3:A4"/>
    <mergeCell ref="B3:B4"/>
    <mergeCell ref="C3:C4"/>
    <mergeCell ref="A24:C24"/>
    <mergeCell ref="A18:C18"/>
    <mergeCell ref="A19:C19"/>
    <mergeCell ref="A20:C20"/>
    <mergeCell ref="A21:C21"/>
    <mergeCell ref="A22:C22"/>
    <mergeCell ref="A23:C23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Zeros="0" topLeftCell="A7" workbookViewId="0">
      <selection activeCell="E20" sqref="E20"/>
    </sheetView>
  </sheetViews>
  <sheetFormatPr defaultRowHeight="12.75"/>
  <cols>
    <col min="1" max="1" width="5.85546875" customWidth="1"/>
    <col min="2" max="2" width="17.85546875" customWidth="1"/>
    <col min="5" max="6" width="8.42578125" customWidth="1"/>
    <col min="7" max="7" width="6.85546875" customWidth="1"/>
    <col min="8" max="8" width="8.42578125" customWidth="1"/>
    <col min="9" max="9" width="6.85546875" customWidth="1"/>
    <col min="10" max="13" width="8.42578125" customWidth="1"/>
    <col min="14" max="14" width="6.5703125" customWidth="1"/>
    <col min="15" max="15" width="7.28515625" customWidth="1"/>
    <col min="16" max="21" width="8.42578125" customWidth="1"/>
  </cols>
  <sheetData>
    <row r="1" spans="1:21" ht="33.75" customHeight="1">
      <c r="A1" s="511" t="s">
        <v>172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2"/>
      <c r="T1" s="512"/>
      <c r="U1" s="512"/>
    </row>
    <row r="2" spans="1:21" ht="33.75" customHeight="1" thickBot="1">
      <c r="A2" s="138"/>
      <c r="B2" s="513" t="s">
        <v>173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141"/>
      <c r="T2" s="141"/>
      <c r="U2" s="280"/>
    </row>
    <row r="3" spans="1:21" ht="131.25" thickBot="1">
      <c r="A3" s="514" t="s">
        <v>67</v>
      </c>
      <c r="B3" s="515" t="s">
        <v>68</v>
      </c>
      <c r="C3" s="516" t="s">
        <v>183</v>
      </c>
      <c r="D3" s="323" t="s">
        <v>69</v>
      </c>
      <c r="E3" s="143" t="s">
        <v>70</v>
      </c>
      <c r="F3" s="144" t="s">
        <v>71</v>
      </c>
      <c r="G3" s="144" t="s">
        <v>72</v>
      </c>
      <c r="H3" s="144" t="s">
        <v>73</v>
      </c>
      <c r="I3" s="144" t="s">
        <v>74</v>
      </c>
      <c r="J3" s="144" t="s">
        <v>75</v>
      </c>
      <c r="K3" s="282" t="s">
        <v>76</v>
      </c>
      <c r="L3" s="144" t="s">
        <v>77</v>
      </c>
      <c r="M3" s="283" t="s">
        <v>78</v>
      </c>
      <c r="N3" s="284" t="s">
        <v>79</v>
      </c>
      <c r="O3" s="284" t="s">
        <v>80</v>
      </c>
      <c r="P3" s="284" t="s">
        <v>81</v>
      </c>
      <c r="Q3" s="284" t="s">
        <v>84</v>
      </c>
      <c r="R3" s="284" t="s">
        <v>85</v>
      </c>
      <c r="S3" s="285" t="s">
        <v>86</v>
      </c>
      <c r="T3" s="286" t="s">
        <v>175</v>
      </c>
      <c r="U3" s="287" t="s">
        <v>89</v>
      </c>
    </row>
    <row r="4" spans="1:21" ht="26.25" thickBot="1">
      <c r="A4" s="514"/>
      <c r="B4" s="515"/>
      <c r="C4" s="517"/>
      <c r="D4" s="324"/>
      <c r="E4" s="325" t="s">
        <v>91</v>
      </c>
      <c r="F4" s="326" t="s">
        <v>92</v>
      </c>
      <c r="G4" s="326" t="s">
        <v>93</v>
      </c>
      <c r="H4" s="326" t="s">
        <v>94</v>
      </c>
      <c r="I4" s="326" t="s">
        <v>95</v>
      </c>
      <c r="J4" s="326" t="s">
        <v>96</v>
      </c>
      <c r="K4" s="327" t="s">
        <v>97</v>
      </c>
      <c r="L4" s="326" t="s">
        <v>98</v>
      </c>
      <c r="M4" s="328" t="s">
        <v>99</v>
      </c>
      <c r="N4" s="329" t="s">
        <v>100</v>
      </c>
      <c r="O4" s="329" t="s">
        <v>101</v>
      </c>
      <c r="P4" s="329" t="s">
        <v>102</v>
      </c>
      <c r="Q4" s="329" t="s">
        <v>105</v>
      </c>
      <c r="R4" s="329" t="s">
        <v>106</v>
      </c>
      <c r="S4" s="330" t="s">
        <v>107</v>
      </c>
      <c r="T4" s="293" t="s">
        <v>108</v>
      </c>
      <c r="U4" s="294" t="s">
        <v>109</v>
      </c>
    </row>
    <row r="5" spans="1:21" ht="22.5" customHeight="1">
      <c r="A5" s="160">
        <v>1</v>
      </c>
      <c r="B5" s="161" t="s">
        <v>37</v>
      </c>
      <c r="C5" s="295">
        <v>18527</v>
      </c>
      <c r="D5" s="331">
        <v>381.03848437415661</v>
      </c>
      <c r="E5" s="374">
        <v>21.773627678523237</v>
      </c>
      <c r="F5" s="374">
        <v>43.547255357046474</v>
      </c>
      <c r="G5" s="374">
        <v>0</v>
      </c>
      <c r="H5" s="374">
        <v>0</v>
      </c>
      <c r="I5" s="374">
        <v>0</v>
      </c>
      <c r="J5" s="374">
        <v>0</v>
      </c>
      <c r="K5" s="374">
        <v>54.434069196308087</v>
      </c>
      <c r="L5" s="374">
        <v>21.773627678523237</v>
      </c>
      <c r="M5" s="374">
        <v>10.886813839261618</v>
      </c>
      <c r="N5" s="374">
        <v>0</v>
      </c>
      <c r="O5" s="374">
        <v>0</v>
      </c>
      <c r="P5" s="374">
        <v>0</v>
      </c>
      <c r="Q5" s="374">
        <v>0</v>
      </c>
      <c r="R5" s="374">
        <v>10.886813839261618</v>
      </c>
      <c r="S5" s="374">
        <v>206.84946294597071</v>
      </c>
      <c r="T5" s="374">
        <v>10.886813839261618</v>
      </c>
      <c r="U5" s="374">
        <v>0</v>
      </c>
    </row>
    <row r="6" spans="1:21" ht="22.5" customHeight="1">
      <c r="A6" s="160">
        <v>2</v>
      </c>
      <c r="B6" s="161" t="s">
        <v>38</v>
      </c>
      <c r="C6" s="295">
        <v>4234</v>
      </c>
      <c r="D6" s="331">
        <v>809.84884270193675</v>
      </c>
      <c r="E6" s="374">
        <v>142.91450165328294</v>
      </c>
      <c r="F6" s="374">
        <v>142.91450165328294</v>
      </c>
      <c r="G6" s="374">
        <v>0</v>
      </c>
      <c r="H6" s="374">
        <v>0</v>
      </c>
      <c r="I6" s="374">
        <v>0</v>
      </c>
      <c r="J6" s="374">
        <v>0</v>
      </c>
      <c r="K6" s="374">
        <v>238.1908360888049</v>
      </c>
      <c r="L6" s="374">
        <v>47.63816721776098</v>
      </c>
      <c r="M6" s="374">
        <v>0</v>
      </c>
      <c r="N6" s="374">
        <v>0</v>
      </c>
      <c r="O6" s="374">
        <v>0</v>
      </c>
      <c r="P6" s="374">
        <v>0</v>
      </c>
      <c r="Q6" s="374">
        <v>0</v>
      </c>
      <c r="R6" s="374">
        <v>47.63816721776098</v>
      </c>
      <c r="S6" s="374">
        <v>95.27633443552196</v>
      </c>
      <c r="T6" s="374">
        <v>95.27633443552196</v>
      </c>
      <c r="U6" s="374">
        <v>47.63816721776098</v>
      </c>
    </row>
    <row r="7" spans="1:21" ht="22.5" customHeight="1">
      <c r="A7" s="160">
        <v>3</v>
      </c>
      <c r="B7" s="161" t="s">
        <v>39</v>
      </c>
      <c r="C7" s="295">
        <v>6140</v>
      </c>
      <c r="D7" s="331">
        <v>788.40390879478821</v>
      </c>
      <c r="E7" s="374">
        <v>32.850162866449509</v>
      </c>
      <c r="F7" s="374">
        <v>98.550488599348526</v>
      </c>
      <c r="G7" s="374">
        <v>0</v>
      </c>
      <c r="H7" s="374">
        <v>0</v>
      </c>
      <c r="I7" s="374">
        <v>0</v>
      </c>
      <c r="J7" s="374">
        <v>32.850162866449509</v>
      </c>
      <c r="K7" s="374">
        <v>164.25081433224753</v>
      </c>
      <c r="L7" s="374">
        <v>32.850162866449509</v>
      </c>
      <c r="M7" s="374">
        <v>164.25081433224753</v>
      </c>
      <c r="N7" s="374">
        <v>0</v>
      </c>
      <c r="O7" s="374">
        <v>0</v>
      </c>
      <c r="P7" s="374">
        <v>0</v>
      </c>
      <c r="Q7" s="374">
        <v>0</v>
      </c>
      <c r="R7" s="374">
        <v>32.850162866449509</v>
      </c>
      <c r="S7" s="374">
        <v>197.10097719869705</v>
      </c>
      <c r="T7" s="374">
        <v>32.850162866449509</v>
      </c>
      <c r="U7" s="374">
        <v>0</v>
      </c>
    </row>
    <row r="8" spans="1:21" ht="22.5" customHeight="1">
      <c r="A8" s="160">
        <v>4</v>
      </c>
      <c r="B8" s="161" t="s">
        <v>40</v>
      </c>
      <c r="C8" s="295">
        <v>6813</v>
      </c>
      <c r="D8" s="331">
        <v>532.89299867899604</v>
      </c>
      <c r="E8" s="374">
        <v>59.210333186555111</v>
      </c>
      <c r="F8" s="374">
        <v>0</v>
      </c>
      <c r="G8" s="374">
        <v>0</v>
      </c>
      <c r="H8" s="374">
        <v>0</v>
      </c>
      <c r="I8" s="374">
        <v>0</v>
      </c>
      <c r="J8" s="374">
        <v>0</v>
      </c>
      <c r="K8" s="374">
        <v>118.42066637311022</v>
      </c>
      <c r="L8" s="374">
        <v>0</v>
      </c>
      <c r="M8" s="374">
        <v>29.605166593277556</v>
      </c>
      <c r="N8" s="374">
        <v>0</v>
      </c>
      <c r="O8" s="374">
        <v>0</v>
      </c>
      <c r="P8" s="374">
        <v>0</v>
      </c>
      <c r="Q8" s="374">
        <v>0</v>
      </c>
      <c r="R8" s="374">
        <v>0</v>
      </c>
      <c r="S8" s="374">
        <v>296.05166593277556</v>
      </c>
      <c r="T8" s="374">
        <v>29.605166593277556</v>
      </c>
      <c r="U8" s="374">
        <v>0</v>
      </c>
    </row>
    <row r="9" spans="1:21" ht="22.5" customHeight="1">
      <c r="A9" s="160">
        <v>5</v>
      </c>
      <c r="B9" s="161" t="s">
        <v>41</v>
      </c>
      <c r="C9" s="295">
        <v>7086</v>
      </c>
      <c r="D9" s="331">
        <v>711.61445103020037</v>
      </c>
      <c r="E9" s="374">
        <v>28.464578041208014</v>
      </c>
      <c r="F9" s="374">
        <v>56.929156082416029</v>
      </c>
      <c r="G9" s="374">
        <v>0</v>
      </c>
      <c r="H9" s="374">
        <v>0</v>
      </c>
      <c r="I9" s="374">
        <v>0</v>
      </c>
      <c r="J9" s="374">
        <v>85.393734123624043</v>
      </c>
      <c r="K9" s="374">
        <v>142.32289020604006</v>
      </c>
      <c r="L9" s="374">
        <v>28.464578041208014</v>
      </c>
      <c r="M9" s="374">
        <v>56.929156082416029</v>
      </c>
      <c r="N9" s="374">
        <v>0</v>
      </c>
      <c r="O9" s="374">
        <v>0</v>
      </c>
      <c r="P9" s="374">
        <v>0</v>
      </c>
      <c r="Q9" s="374">
        <v>0</v>
      </c>
      <c r="R9" s="374">
        <v>28.464578041208014</v>
      </c>
      <c r="S9" s="374">
        <v>284.64578041208011</v>
      </c>
      <c r="T9" s="374">
        <v>0</v>
      </c>
      <c r="U9" s="374">
        <v>28.464578041208014</v>
      </c>
    </row>
    <row r="10" spans="1:21" ht="22.5" customHeight="1">
      <c r="A10" s="160">
        <v>6</v>
      </c>
      <c r="B10" s="161" t="s">
        <v>42</v>
      </c>
      <c r="C10" s="295">
        <v>5848</v>
      </c>
      <c r="D10" s="331">
        <v>620.82763337893289</v>
      </c>
      <c r="E10" s="374">
        <v>34.490424076607383</v>
      </c>
      <c r="F10" s="374">
        <v>68.980848153214765</v>
      </c>
      <c r="G10" s="374">
        <v>0</v>
      </c>
      <c r="H10" s="374">
        <v>0</v>
      </c>
      <c r="I10" s="374">
        <v>0</v>
      </c>
      <c r="J10" s="374">
        <v>0</v>
      </c>
      <c r="K10" s="374">
        <v>137.96169630642953</v>
      </c>
      <c r="L10" s="374">
        <v>68.980848153214765</v>
      </c>
      <c r="M10" s="374">
        <v>34.490424076607383</v>
      </c>
      <c r="N10" s="374">
        <v>0</v>
      </c>
      <c r="O10" s="374">
        <v>0</v>
      </c>
      <c r="P10" s="374">
        <v>0</v>
      </c>
      <c r="Q10" s="374">
        <v>0</v>
      </c>
      <c r="R10" s="374">
        <v>68.980848153214765</v>
      </c>
      <c r="S10" s="374">
        <v>172.45212038303691</v>
      </c>
      <c r="T10" s="374">
        <v>34.490424076607383</v>
      </c>
      <c r="U10" s="374">
        <v>0</v>
      </c>
    </row>
    <row r="11" spans="1:21" ht="22.5" customHeight="1">
      <c r="A11" s="160">
        <v>7</v>
      </c>
      <c r="B11" s="161" t="s">
        <v>43</v>
      </c>
      <c r="C11" s="298">
        <v>9799</v>
      </c>
      <c r="D11" s="331">
        <v>679.26319012144097</v>
      </c>
      <c r="E11" s="374">
        <v>0</v>
      </c>
      <c r="F11" s="374">
        <v>0</v>
      </c>
      <c r="G11" s="374">
        <v>0</v>
      </c>
      <c r="H11" s="374">
        <v>0</v>
      </c>
      <c r="I11" s="374">
        <v>0</v>
      </c>
      <c r="J11" s="374">
        <v>0</v>
      </c>
      <c r="K11" s="374">
        <v>247.0047964077967</v>
      </c>
      <c r="L11" s="374">
        <v>0</v>
      </c>
      <c r="M11" s="374">
        <v>20.583733033983059</v>
      </c>
      <c r="N11" s="374">
        <v>0</v>
      </c>
      <c r="O11" s="374">
        <v>0</v>
      </c>
      <c r="P11" s="374">
        <v>0</v>
      </c>
      <c r="Q11" s="374">
        <v>0</v>
      </c>
      <c r="R11" s="374">
        <v>0</v>
      </c>
      <c r="S11" s="374">
        <v>391.09092764567811</v>
      </c>
      <c r="T11" s="374">
        <v>20.583733033983059</v>
      </c>
      <c r="U11" s="374">
        <v>20.583733033983059</v>
      </c>
    </row>
    <row r="12" spans="1:21" ht="22.5" customHeight="1">
      <c r="A12" s="160">
        <v>8</v>
      </c>
      <c r="B12" s="161" t="s">
        <v>44</v>
      </c>
      <c r="C12" s="295">
        <v>7116</v>
      </c>
      <c r="D12" s="331">
        <v>680.26981450252947</v>
      </c>
      <c r="E12" s="374">
        <v>0</v>
      </c>
      <c r="F12" s="374">
        <v>28.344575604272062</v>
      </c>
      <c r="G12" s="374">
        <v>0</v>
      </c>
      <c r="H12" s="374">
        <v>28.344575604272062</v>
      </c>
      <c r="I12" s="374">
        <v>0</v>
      </c>
      <c r="J12" s="374">
        <v>0</v>
      </c>
      <c r="K12" s="374">
        <v>113.37830241708825</v>
      </c>
      <c r="L12" s="374">
        <v>0</v>
      </c>
      <c r="M12" s="374">
        <v>0</v>
      </c>
      <c r="N12" s="374">
        <v>0</v>
      </c>
      <c r="O12" s="374">
        <v>0</v>
      </c>
      <c r="P12" s="374">
        <v>0</v>
      </c>
      <c r="Q12" s="374">
        <v>0</v>
      </c>
      <c r="R12" s="374">
        <v>0</v>
      </c>
      <c r="S12" s="374">
        <v>425.16863406408095</v>
      </c>
      <c r="T12" s="374">
        <v>85.033726812816184</v>
      </c>
      <c r="U12" s="374">
        <v>0</v>
      </c>
    </row>
    <row r="13" spans="1:21" ht="22.5" customHeight="1">
      <c r="A13" s="160">
        <v>9</v>
      </c>
      <c r="B13" s="161" t="s">
        <v>45</v>
      </c>
      <c r="C13" s="295">
        <v>8351</v>
      </c>
      <c r="D13" s="331">
        <v>821.19506645910667</v>
      </c>
      <c r="E13" s="374">
        <v>0</v>
      </c>
      <c r="F13" s="374">
        <v>120.76398036163333</v>
      </c>
      <c r="G13" s="374">
        <v>0</v>
      </c>
      <c r="H13" s="374">
        <v>0</v>
      </c>
      <c r="I13" s="374">
        <v>0</v>
      </c>
      <c r="J13" s="374">
        <v>24.152796072326666</v>
      </c>
      <c r="K13" s="374">
        <v>144.91677643396</v>
      </c>
      <c r="L13" s="374">
        <v>48.305592144653332</v>
      </c>
      <c r="M13" s="374">
        <v>48.305592144653332</v>
      </c>
      <c r="N13" s="374">
        <v>0</v>
      </c>
      <c r="O13" s="374">
        <v>0</v>
      </c>
      <c r="P13" s="374">
        <v>0</v>
      </c>
      <c r="Q13" s="374">
        <v>0</v>
      </c>
      <c r="R13" s="374">
        <v>24.152796072326666</v>
      </c>
      <c r="S13" s="374">
        <v>386.44473715722665</v>
      </c>
      <c r="T13" s="374">
        <v>24.152796072326666</v>
      </c>
      <c r="U13" s="374">
        <v>0</v>
      </c>
    </row>
    <row r="14" spans="1:21" ht="22.5" customHeight="1">
      <c r="A14" s="160">
        <v>10</v>
      </c>
      <c r="B14" s="162" t="s">
        <v>46</v>
      </c>
      <c r="C14" s="295">
        <v>5226</v>
      </c>
      <c r="D14" s="331">
        <v>424.55032529659394</v>
      </c>
      <c r="E14" s="374">
        <v>38.595484117872175</v>
      </c>
      <c r="F14" s="374">
        <v>38.595484117872175</v>
      </c>
      <c r="G14" s="374">
        <v>0</v>
      </c>
      <c r="H14" s="374">
        <v>0</v>
      </c>
      <c r="I14" s="374">
        <v>0</v>
      </c>
      <c r="J14" s="374">
        <v>0</v>
      </c>
      <c r="K14" s="374">
        <v>115.78645235361653</v>
      </c>
      <c r="L14" s="374">
        <v>0</v>
      </c>
      <c r="M14" s="374">
        <v>0</v>
      </c>
      <c r="N14" s="374">
        <v>0</v>
      </c>
      <c r="O14" s="374">
        <v>0</v>
      </c>
      <c r="P14" s="374">
        <v>38.595484117872175</v>
      </c>
      <c r="Q14" s="374">
        <v>0</v>
      </c>
      <c r="R14" s="374">
        <v>38.595484117872175</v>
      </c>
      <c r="S14" s="374">
        <v>154.3819364714887</v>
      </c>
      <c r="T14" s="374">
        <v>0</v>
      </c>
      <c r="U14" s="374">
        <v>0</v>
      </c>
    </row>
    <row r="15" spans="1:21" ht="28.5" customHeight="1">
      <c r="A15" s="332" t="s">
        <v>111</v>
      </c>
      <c r="B15" s="333" t="s">
        <v>47</v>
      </c>
      <c r="C15" s="334">
        <v>79210</v>
      </c>
      <c r="D15" s="331">
        <v>608.5885620502462</v>
      </c>
      <c r="E15" s="331">
        <v>28.010352228254007</v>
      </c>
      <c r="F15" s="331">
        <v>53.474308799394016</v>
      </c>
      <c r="G15" s="331">
        <v>0</v>
      </c>
      <c r="H15" s="331">
        <v>2.5463956571140005</v>
      </c>
      <c r="I15" s="331">
        <v>0</v>
      </c>
      <c r="J15" s="331">
        <v>12.731978285570003</v>
      </c>
      <c r="K15" s="331">
        <v>134.95896982704201</v>
      </c>
      <c r="L15" s="331">
        <v>22.917560914026005</v>
      </c>
      <c r="M15" s="331">
        <v>33.103143542482009</v>
      </c>
      <c r="N15" s="331">
        <v>0</v>
      </c>
      <c r="O15" s="331">
        <v>0</v>
      </c>
      <c r="P15" s="331">
        <v>2.5463956571140005</v>
      </c>
      <c r="Q15" s="331">
        <v>0</v>
      </c>
      <c r="R15" s="331">
        <v>20.371165256912004</v>
      </c>
      <c r="S15" s="331">
        <v>269.91793965408402</v>
      </c>
      <c r="T15" s="331">
        <v>28.010352228254007</v>
      </c>
      <c r="U15" s="331">
        <v>7.639186971342002</v>
      </c>
    </row>
    <row r="16" spans="1:21" ht="19.5" customHeight="1">
      <c r="A16" s="160">
        <v>11</v>
      </c>
      <c r="B16" s="161" t="s">
        <v>112</v>
      </c>
      <c r="C16" s="304">
        <v>37046</v>
      </c>
      <c r="D16" s="331">
        <v>392.00993359606974</v>
      </c>
      <c r="E16" s="374">
        <v>38.112076877395673</v>
      </c>
      <c r="F16" s="374">
        <v>27.22291205528262</v>
      </c>
      <c r="G16" s="374">
        <v>0</v>
      </c>
      <c r="H16" s="374">
        <v>10.889164822113047</v>
      </c>
      <c r="I16" s="374">
        <v>0</v>
      </c>
      <c r="J16" s="374">
        <v>0</v>
      </c>
      <c r="K16" s="374">
        <v>125.22539545430006</v>
      </c>
      <c r="L16" s="374">
        <v>5.4445824110565235</v>
      </c>
      <c r="M16" s="374">
        <v>21.778329644226094</v>
      </c>
      <c r="N16" s="374">
        <v>0</v>
      </c>
      <c r="O16" s="374">
        <v>0</v>
      </c>
      <c r="P16" s="374">
        <v>0</v>
      </c>
      <c r="Q16" s="374">
        <v>5.4445824110565235</v>
      </c>
      <c r="R16" s="374">
        <v>10.889164822113047</v>
      </c>
      <c r="S16" s="374">
        <v>114.33623063218701</v>
      </c>
      <c r="T16" s="374">
        <v>32.667494466339143</v>
      </c>
      <c r="U16" s="374">
        <v>21.778329644226094</v>
      </c>
    </row>
    <row r="17" spans="1:21" ht="44.25" customHeight="1">
      <c r="A17" s="527" t="s">
        <v>184</v>
      </c>
      <c r="B17" s="528"/>
      <c r="C17" s="335">
        <v>116256</v>
      </c>
      <c r="D17" s="331">
        <v>539.57387145609687</v>
      </c>
      <c r="E17" s="331">
        <v>31.229355904211396</v>
      </c>
      <c r="F17" s="331">
        <v>45.109069639416454</v>
      </c>
      <c r="G17" s="331">
        <v>0</v>
      </c>
      <c r="H17" s="331">
        <v>5.2048926507018995</v>
      </c>
      <c r="I17" s="331">
        <v>0</v>
      </c>
      <c r="J17" s="331">
        <v>8.674821084503165</v>
      </c>
      <c r="K17" s="331">
        <v>131.8572804844481</v>
      </c>
      <c r="L17" s="331">
        <v>17.34964216900633</v>
      </c>
      <c r="M17" s="331">
        <v>29.49439168731076</v>
      </c>
      <c r="N17" s="331">
        <v>0</v>
      </c>
      <c r="O17" s="331">
        <v>0</v>
      </c>
      <c r="P17" s="331">
        <v>1.734964216900633</v>
      </c>
      <c r="Q17" s="331">
        <v>1.734964216900633</v>
      </c>
      <c r="R17" s="331">
        <v>17.34964216900633</v>
      </c>
      <c r="S17" s="331">
        <v>220.34045554638038</v>
      </c>
      <c r="T17" s="331">
        <v>29.49439168731076</v>
      </c>
      <c r="U17" s="331">
        <v>12.144749518304431</v>
      </c>
    </row>
    <row r="18" spans="1:21" ht="33" customHeight="1">
      <c r="A18" s="498" t="s">
        <v>113</v>
      </c>
      <c r="B18" s="499"/>
      <c r="C18" s="500"/>
      <c r="D18" s="336">
        <v>1</v>
      </c>
      <c r="E18" s="308">
        <v>5.7877813504823156E-2</v>
      </c>
      <c r="F18" s="308">
        <v>8.3601286173633438E-2</v>
      </c>
      <c r="G18" s="308">
        <v>0</v>
      </c>
      <c r="H18" s="308">
        <v>9.6463022508038593E-3</v>
      </c>
      <c r="I18" s="308">
        <v>0</v>
      </c>
      <c r="J18" s="308">
        <v>1.607717041800643E-2</v>
      </c>
      <c r="K18" s="308">
        <v>0.24437299035369772</v>
      </c>
      <c r="L18" s="308">
        <v>3.215434083601286E-2</v>
      </c>
      <c r="M18" s="308">
        <v>5.466237942122186E-2</v>
      </c>
      <c r="N18" s="308">
        <v>0</v>
      </c>
      <c r="O18" s="308">
        <v>0</v>
      </c>
      <c r="P18" s="308">
        <v>3.2154340836012861E-3</v>
      </c>
      <c r="Q18" s="308">
        <v>3.2154340836012861E-3</v>
      </c>
      <c r="R18" s="308">
        <v>3.215434083601286E-2</v>
      </c>
      <c r="S18" s="308">
        <v>0.40836012861736332</v>
      </c>
      <c r="T18" s="308">
        <v>5.466237942122186E-2</v>
      </c>
      <c r="U18" s="308">
        <v>2.2508038585209004E-2</v>
      </c>
    </row>
    <row r="19" spans="1:21" ht="15.75">
      <c r="A19" s="520" t="s">
        <v>185</v>
      </c>
      <c r="B19" s="496"/>
      <c r="C19" s="497"/>
      <c r="D19" s="312">
        <v>574.29999999999995</v>
      </c>
      <c r="E19" s="312">
        <v>20.8</v>
      </c>
      <c r="F19" s="312">
        <v>70.900000000000006</v>
      </c>
      <c r="G19" s="312"/>
      <c r="H19" s="312"/>
      <c r="I19" s="312">
        <v>1.7</v>
      </c>
      <c r="J19" s="312">
        <v>8.6</v>
      </c>
      <c r="K19" s="312">
        <v>164.3</v>
      </c>
      <c r="L19" s="312">
        <v>17.3</v>
      </c>
      <c r="M19" s="312">
        <v>46.7</v>
      </c>
      <c r="N19" s="312">
        <v>1.7</v>
      </c>
      <c r="O19" s="312">
        <v>1.7</v>
      </c>
      <c r="P19" s="312">
        <v>6.9</v>
      </c>
      <c r="Q19" s="312"/>
      <c r="R19" s="313">
        <v>27.7</v>
      </c>
      <c r="S19" s="312">
        <v>205.8</v>
      </c>
      <c r="T19" s="312"/>
      <c r="U19" s="312">
        <v>10.4</v>
      </c>
    </row>
    <row r="20" spans="1:21" ht="25.5" customHeight="1">
      <c r="A20" s="521" t="s">
        <v>179</v>
      </c>
      <c r="B20" s="521"/>
      <c r="C20" s="522"/>
      <c r="D20" s="337">
        <v>-6.0466878885431119E-2</v>
      </c>
      <c r="E20" s="337">
        <v>0.50141134154862477</v>
      </c>
      <c r="F20" s="337">
        <v>-0.36376488519863959</v>
      </c>
      <c r="G20" s="337"/>
      <c r="H20" s="337"/>
      <c r="I20" s="337"/>
      <c r="J20" s="337">
        <v>8.7001261050192458E-3</v>
      </c>
      <c r="K20" s="337">
        <v>-0.19746025268138712</v>
      </c>
      <c r="L20" s="337">
        <v>2.8694895379381968E-3</v>
      </c>
      <c r="M20" s="337">
        <v>-0.36842844352653625</v>
      </c>
      <c r="N20" s="337"/>
      <c r="O20" s="337"/>
      <c r="P20" s="337">
        <v>-0.7485559105941112</v>
      </c>
      <c r="Q20" s="337"/>
      <c r="R20" s="337">
        <v>-0.3736591274726957</v>
      </c>
      <c r="S20" s="337">
        <v>7.0653331129156394E-2</v>
      </c>
      <c r="T20" s="337"/>
      <c r="U20" s="337">
        <v>0.16776437676004141</v>
      </c>
    </row>
    <row r="21" spans="1:21" ht="15.75">
      <c r="A21" s="523" t="s">
        <v>181</v>
      </c>
      <c r="B21" s="524"/>
      <c r="C21" s="525"/>
      <c r="D21" s="338">
        <v>517.13054176596609</v>
      </c>
      <c r="E21" s="338">
        <v>19.088711273240357</v>
      </c>
      <c r="F21" s="338">
        <v>90.237544200772604</v>
      </c>
      <c r="G21" s="183">
        <v>0</v>
      </c>
      <c r="H21" s="183">
        <v>5.2060121654291889</v>
      </c>
      <c r="I21" s="183">
        <v>0</v>
      </c>
      <c r="J21" s="183">
        <v>19.088711273240357</v>
      </c>
      <c r="K21" s="183">
        <v>159.65103973982843</v>
      </c>
      <c r="L21" s="183">
        <v>24.294723438669546</v>
      </c>
      <c r="M21" s="183">
        <v>26.030060827145942</v>
      </c>
      <c r="N21" s="183">
        <v>1.7353373884763961</v>
      </c>
      <c r="O21" s="183">
        <v>0</v>
      </c>
      <c r="P21" s="183">
        <v>3.4706747769527921</v>
      </c>
      <c r="Q21" s="183">
        <v>0</v>
      </c>
      <c r="R21" s="183">
        <v>15.618036496287566</v>
      </c>
      <c r="S21" s="338">
        <v>152.70969018592285</v>
      </c>
      <c r="T21" s="339"/>
      <c r="U21" s="340">
        <v>8.6999999999999993</v>
      </c>
    </row>
    <row r="22" spans="1:21" ht="15">
      <c r="A22" s="458" t="s">
        <v>186</v>
      </c>
      <c r="B22" s="458"/>
      <c r="C22" s="458"/>
      <c r="D22" s="341">
        <v>507.343240676574</v>
      </c>
      <c r="E22" s="182">
        <v>24.159201936979713</v>
      </c>
      <c r="F22" s="182">
        <v>75.928920373364804</v>
      </c>
      <c r="G22" s="342">
        <v>0</v>
      </c>
      <c r="H22" s="198">
        <v>0</v>
      </c>
      <c r="I22" s="198">
        <v>0</v>
      </c>
      <c r="J22" s="198">
        <v>13.805258249702694</v>
      </c>
      <c r="K22" s="198">
        <v>144.95521162187828</v>
      </c>
      <c r="L22" s="198">
        <v>24.159201936979713</v>
      </c>
      <c r="M22" s="198">
        <v>20.707887374554041</v>
      </c>
      <c r="N22" s="198">
        <v>0</v>
      </c>
      <c r="O22" s="198">
        <v>0</v>
      </c>
      <c r="P22" s="198">
        <v>6.9026291248513472</v>
      </c>
      <c r="Q22" s="198">
        <v>0</v>
      </c>
      <c r="R22" s="199">
        <v>8.6</v>
      </c>
      <c r="S22" s="182">
        <v>188.1</v>
      </c>
      <c r="T22" s="80"/>
      <c r="U22" s="182">
        <v>12.1</v>
      </c>
    </row>
    <row r="23" spans="1:21" ht="15">
      <c r="A23" s="184"/>
      <c r="B23" s="185"/>
      <c r="C23" s="185"/>
      <c r="D23" s="187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</row>
    <row r="24" spans="1:21" ht="15">
      <c r="A24" s="526"/>
      <c r="B24" s="526"/>
      <c r="C24" s="526"/>
      <c r="D24" s="187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</row>
  </sheetData>
  <mergeCells count="12">
    <mergeCell ref="A24:C24"/>
    <mergeCell ref="A1:U1"/>
    <mergeCell ref="B2:R2"/>
    <mergeCell ref="A3:A4"/>
    <mergeCell ref="B3:B4"/>
    <mergeCell ref="C3:C4"/>
    <mergeCell ref="A17:B17"/>
    <mergeCell ref="A18:C18"/>
    <mergeCell ref="A19:C19"/>
    <mergeCell ref="A20:C20"/>
    <mergeCell ref="A21:C21"/>
    <mergeCell ref="A22:C22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Zeros="0" topLeftCell="A4" workbookViewId="0">
      <selection activeCell="D21" sqref="D21"/>
    </sheetView>
  </sheetViews>
  <sheetFormatPr defaultRowHeight="12.75"/>
  <cols>
    <col min="1" max="1" width="20.85546875" customWidth="1"/>
    <col min="3" max="4" width="7.28515625" customWidth="1"/>
    <col min="5" max="5" width="6.28515625" customWidth="1"/>
    <col min="6" max="8" width="7.28515625" customWidth="1"/>
    <col min="9" max="9" width="6.28515625" customWidth="1"/>
    <col min="10" max="10" width="8.42578125" customWidth="1"/>
    <col min="11" max="11" width="6.7109375" customWidth="1"/>
    <col min="12" max="14" width="7.28515625" customWidth="1"/>
    <col min="15" max="15" width="6.85546875" customWidth="1"/>
    <col min="16" max="16" width="7.28515625" customWidth="1"/>
    <col min="17" max="17" width="6.28515625" customWidth="1"/>
    <col min="18" max="22" width="7.28515625" customWidth="1"/>
  </cols>
  <sheetData>
    <row r="1" spans="1:23" ht="37.5" customHeight="1">
      <c r="A1" s="549" t="s">
        <v>128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201"/>
      <c r="V1" s="202"/>
      <c r="W1" s="203"/>
    </row>
    <row r="2" spans="1:23" ht="20.25">
      <c r="A2" s="204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2"/>
      <c r="W2" s="203"/>
    </row>
    <row r="3" spans="1:23" ht="49.5" customHeight="1">
      <c r="A3" s="547" t="s">
        <v>129</v>
      </c>
      <c r="B3" s="550" t="s">
        <v>130</v>
      </c>
      <c r="C3" s="547" t="s">
        <v>131</v>
      </c>
      <c r="D3" s="547"/>
      <c r="E3" s="547" t="s">
        <v>132</v>
      </c>
      <c r="F3" s="547"/>
      <c r="G3" s="547" t="s">
        <v>133</v>
      </c>
      <c r="H3" s="547"/>
      <c r="I3" s="551" t="s">
        <v>134</v>
      </c>
      <c r="J3" s="551"/>
      <c r="K3" s="547" t="s">
        <v>135</v>
      </c>
      <c r="L3" s="547"/>
      <c r="M3" s="547" t="s">
        <v>136</v>
      </c>
      <c r="N3" s="547"/>
      <c r="O3" s="540" t="s">
        <v>137</v>
      </c>
      <c r="P3" s="540"/>
      <c r="Q3" s="547" t="s">
        <v>138</v>
      </c>
      <c r="R3" s="547"/>
      <c r="S3" s="547"/>
      <c r="T3" s="548"/>
      <c r="U3" s="531" t="s">
        <v>139</v>
      </c>
      <c r="V3" s="531"/>
      <c r="W3" s="203"/>
    </row>
    <row r="4" spans="1:23">
      <c r="A4" s="547"/>
      <c r="B4" s="550"/>
      <c r="C4" s="545" t="s">
        <v>17</v>
      </c>
      <c r="D4" s="539" t="s">
        <v>140</v>
      </c>
      <c r="E4" s="545" t="s">
        <v>17</v>
      </c>
      <c r="F4" s="539" t="s">
        <v>140</v>
      </c>
      <c r="G4" s="545" t="s">
        <v>17</v>
      </c>
      <c r="H4" s="539" t="s">
        <v>140</v>
      </c>
      <c r="I4" s="545" t="s">
        <v>17</v>
      </c>
      <c r="J4" s="539" t="s">
        <v>140</v>
      </c>
      <c r="K4" s="545" t="s">
        <v>17</v>
      </c>
      <c r="L4" s="539" t="s">
        <v>140</v>
      </c>
      <c r="M4" s="546" t="s">
        <v>17</v>
      </c>
      <c r="N4" s="539" t="s">
        <v>140</v>
      </c>
      <c r="O4" s="545" t="s">
        <v>17</v>
      </c>
      <c r="P4" s="539" t="s">
        <v>140</v>
      </c>
      <c r="Q4" s="538" t="s">
        <v>17</v>
      </c>
      <c r="R4" s="539" t="s">
        <v>140</v>
      </c>
      <c r="S4" s="540" t="s">
        <v>141</v>
      </c>
      <c r="T4" s="541"/>
      <c r="U4" s="542" t="s">
        <v>17</v>
      </c>
      <c r="V4" s="543" t="s">
        <v>140</v>
      </c>
      <c r="W4" s="203"/>
    </row>
    <row r="5" spans="1:23" ht="21">
      <c r="A5" s="547"/>
      <c r="B5" s="550"/>
      <c r="C5" s="545"/>
      <c r="D5" s="539"/>
      <c r="E5" s="545"/>
      <c r="F5" s="539"/>
      <c r="G5" s="545"/>
      <c r="H5" s="539"/>
      <c r="I5" s="545"/>
      <c r="J5" s="539"/>
      <c r="K5" s="545"/>
      <c r="L5" s="539"/>
      <c r="M5" s="546"/>
      <c r="N5" s="539"/>
      <c r="O5" s="545"/>
      <c r="P5" s="539"/>
      <c r="Q5" s="538"/>
      <c r="R5" s="539"/>
      <c r="S5" s="205" t="s">
        <v>17</v>
      </c>
      <c r="T5" s="206" t="s">
        <v>142</v>
      </c>
      <c r="U5" s="542"/>
      <c r="V5" s="543"/>
      <c r="W5" s="207"/>
    </row>
    <row r="6" spans="1:23" ht="22.5" customHeight="1">
      <c r="A6" s="208" t="s">
        <v>143</v>
      </c>
      <c r="B6" s="209">
        <v>34566</v>
      </c>
      <c r="C6" s="210">
        <v>27</v>
      </c>
      <c r="D6" s="211">
        <v>157.55077243534106</v>
      </c>
      <c r="E6" s="212">
        <v>0</v>
      </c>
      <c r="F6" s="211">
        <v>0</v>
      </c>
      <c r="G6" s="212">
        <v>0</v>
      </c>
      <c r="H6" s="211">
        <v>0</v>
      </c>
      <c r="I6" s="212">
        <v>1</v>
      </c>
      <c r="J6" s="211">
        <v>5.8352137939015218</v>
      </c>
      <c r="K6" s="212">
        <v>2</v>
      </c>
      <c r="L6" s="211">
        <v>11.670427587803044</v>
      </c>
      <c r="M6" s="212">
        <v>7</v>
      </c>
      <c r="N6" s="211">
        <v>40.846496557310644</v>
      </c>
      <c r="O6" s="212">
        <v>0</v>
      </c>
      <c r="P6" s="211">
        <v>0</v>
      </c>
      <c r="Q6" s="212">
        <v>12</v>
      </c>
      <c r="R6" s="211">
        <v>70.022565526818255</v>
      </c>
      <c r="S6" s="212">
        <v>4</v>
      </c>
      <c r="T6" s="213">
        <v>23.340855175606087</v>
      </c>
      <c r="U6" s="214">
        <v>5</v>
      </c>
      <c r="V6" s="215">
        <v>29.176068969507607</v>
      </c>
      <c r="W6" s="216">
        <f>'[1]5-трав'!W6+[1]ИЮНЬ!W6</f>
        <v>0</v>
      </c>
    </row>
    <row r="7" spans="1:23" ht="22.5" customHeight="1">
      <c r="A7" s="217" t="s">
        <v>144</v>
      </c>
      <c r="B7" s="218">
        <v>7982</v>
      </c>
      <c r="C7" s="210">
        <v>6</v>
      </c>
      <c r="D7" s="211">
        <v>151.61613630669007</v>
      </c>
      <c r="E7" s="212">
        <v>0</v>
      </c>
      <c r="F7" s="211">
        <v>0</v>
      </c>
      <c r="G7" s="212">
        <v>0</v>
      </c>
      <c r="H7" s="211">
        <v>0</v>
      </c>
      <c r="I7" s="212">
        <v>0</v>
      </c>
      <c r="J7" s="211">
        <v>0</v>
      </c>
      <c r="K7" s="212">
        <v>1</v>
      </c>
      <c r="L7" s="211">
        <v>25.269356051115007</v>
      </c>
      <c r="M7" s="212">
        <v>1</v>
      </c>
      <c r="N7" s="211">
        <v>25.269356051115007</v>
      </c>
      <c r="O7" s="212">
        <v>0</v>
      </c>
      <c r="P7" s="211">
        <v>0</v>
      </c>
      <c r="Q7" s="212">
        <v>2</v>
      </c>
      <c r="R7" s="211">
        <v>50.538712102230015</v>
      </c>
      <c r="S7" s="212">
        <v>2</v>
      </c>
      <c r="T7" s="213">
        <v>50.538712102230015</v>
      </c>
      <c r="U7" s="214">
        <v>2</v>
      </c>
      <c r="V7" s="215">
        <v>50.538712102230015</v>
      </c>
      <c r="W7" s="216">
        <f>'[1]5-трав'!W7+[1]ИЮНЬ!W7</f>
        <v>0</v>
      </c>
    </row>
    <row r="8" spans="1:23" ht="22.5" customHeight="1">
      <c r="A8" s="217" t="s">
        <v>145</v>
      </c>
      <c r="B8" s="218">
        <v>12409.5</v>
      </c>
      <c r="C8" s="210">
        <v>11</v>
      </c>
      <c r="D8" s="211">
        <v>178.79044280591481</v>
      </c>
      <c r="E8" s="212">
        <v>0</v>
      </c>
      <c r="F8" s="211">
        <v>0</v>
      </c>
      <c r="G8" s="212">
        <v>0</v>
      </c>
      <c r="H8" s="211">
        <v>0</v>
      </c>
      <c r="I8" s="212">
        <v>1</v>
      </c>
      <c r="J8" s="211">
        <v>16.253676618719528</v>
      </c>
      <c r="K8" s="212">
        <v>0</v>
      </c>
      <c r="L8" s="211">
        <v>0</v>
      </c>
      <c r="M8" s="212">
        <v>3</v>
      </c>
      <c r="N8" s="211">
        <v>48.761029856158586</v>
      </c>
      <c r="O8" s="212">
        <v>0</v>
      </c>
      <c r="P8" s="211">
        <v>0</v>
      </c>
      <c r="Q8" s="212">
        <v>2</v>
      </c>
      <c r="R8" s="211">
        <v>32.507353237439055</v>
      </c>
      <c r="S8" s="212">
        <v>2</v>
      </c>
      <c r="T8" s="213">
        <v>32.507353237439055</v>
      </c>
      <c r="U8" s="214">
        <v>5</v>
      </c>
      <c r="V8" s="215">
        <v>81.268383093597635</v>
      </c>
      <c r="W8" s="216">
        <f>'[1]5-трав'!W8+[1]ИЮНЬ!W8</f>
        <v>0</v>
      </c>
    </row>
    <row r="9" spans="1:23" ht="22.5" customHeight="1">
      <c r="A9" s="217" t="s">
        <v>146</v>
      </c>
      <c r="B9" s="218">
        <v>13711</v>
      </c>
      <c r="C9" s="210">
        <v>12</v>
      </c>
      <c r="D9" s="211">
        <v>176.52979359638246</v>
      </c>
      <c r="E9" s="212">
        <v>2</v>
      </c>
      <c r="F9" s="211">
        <v>29.421632266063742</v>
      </c>
      <c r="G9" s="212">
        <v>2</v>
      </c>
      <c r="H9" s="211">
        <v>29.421632266063742</v>
      </c>
      <c r="I9" s="212">
        <v>1</v>
      </c>
      <c r="J9" s="211">
        <v>14.710816133031871</v>
      </c>
      <c r="K9" s="212">
        <v>1</v>
      </c>
      <c r="L9" s="211">
        <v>14.710816133031871</v>
      </c>
      <c r="M9" s="212">
        <v>4</v>
      </c>
      <c r="N9" s="211">
        <v>58.843264532127485</v>
      </c>
      <c r="O9" s="212">
        <v>0</v>
      </c>
      <c r="P9" s="211">
        <v>0</v>
      </c>
      <c r="Q9" s="212">
        <v>1</v>
      </c>
      <c r="R9" s="211">
        <v>14.710816133031871</v>
      </c>
      <c r="S9" s="212">
        <v>0</v>
      </c>
      <c r="T9" s="213">
        <v>0</v>
      </c>
      <c r="U9" s="214">
        <v>3</v>
      </c>
      <c r="V9" s="215">
        <v>44.132448399095615</v>
      </c>
      <c r="W9" s="216">
        <f>'[1]5-трав'!W9+[1]ИЮНЬ!W9</f>
        <v>0</v>
      </c>
    </row>
    <row r="10" spans="1:23" ht="22.5" customHeight="1">
      <c r="A10" s="217" t="s">
        <v>147</v>
      </c>
      <c r="B10" s="218">
        <v>14129.5</v>
      </c>
      <c r="C10" s="210">
        <v>11</v>
      </c>
      <c r="D10" s="211">
        <v>157.02608018684313</v>
      </c>
      <c r="E10" s="212">
        <v>1</v>
      </c>
      <c r="F10" s="211">
        <v>14.275098198803921</v>
      </c>
      <c r="G10" s="212">
        <v>0</v>
      </c>
      <c r="H10" s="211">
        <v>0</v>
      </c>
      <c r="I10" s="212">
        <v>1</v>
      </c>
      <c r="J10" s="211">
        <v>14.275098198803921</v>
      </c>
      <c r="K10" s="212">
        <v>1</v>
      </c>
      <c r="L10" s="211">
        <v>14.275098198803921</v>
      </c>
      <c r="M10" s="212">
        <v>5</v>
      </c>
      <c r="N10" s="211">
        <v>71.3754909940196</v>
      </c>
      <c r="O10" s="212">
        <v>0</v>
      </c>
      <c r="P10" s="211">
        <v>0</v>
      </c>
      <c r="Q10" s="212">
        <v>1</v>
      </c>
      <c r="R10" s="211">
        <v>14.275098198803921</v>
      </c>
      <c r="S10" s="212">
        <v>1</v>
      </c>
      <c r="T10" s="213">
        <v>14.275098198803921</v>
      </c>
      <c r="U10" s="214">
        <v>2</v>
      </c>
      <c r="V10" s="215">
        <v>28.550196397607841</v>
      </c>
      <c r="W10" s="216">
        <f>'[1]5-трав'!W10+[1]ИЮНЬ!W10</f>
        <v>0</v>
      </c>
    </row>
    <row r="11" spans="1:23" ht="22.5" customHeight="1">
      <c r="A11" s="217" t="s">
        <v>148</v>
      </c>
      <c r="B11" s="218">
        <v>11996</v>
      </c>
      <c r="C11" s="210">
        <v>5</v>
      </c>
      <c r="D11" s="211">
        <v>84.069689896632212</v>
      </c>
      <c r="E11" s="212">
        <v>1</v>
      </c>
      <c r="F11" s="211">
        <v>16.81393797932644</v>
      </c>
      <c r="G11" s="212">
        <v>1</v>
      </c>
      <c r="H11" s="211">
        <v>16.81393797932644</v>
      </c>
      <c r="I11" s="212">
        <v>0</v>
      </c>
      <c r="J11" s="211">
        <v>0</v>
      </c>
      <c r="K11" s="212">
        <v>0</v>
      </c>
      <c r="L11" s="211">
        <v>0</v>
      </c>
      <c r="M11" s="212">
        <v>1</v>
      </c>
      <c r="N11" s="211">
        <v>16.81393797932644</v>
      </c>
      <c r="O11" s="212">
        <v>0</v>
      </c>
      <c r="P11" s="211">
        <v>0</v>
      </c>
      <c r="Q11" s="212">
        <v>1</v>
      </c>
      <c r="R11" s="211">
        <v>16.81393797932644</v>
      </c>
      <c r="S11" s="212">
        <v>1</v>
      </c>
      <c r="T11" s="213">
        <v>16.81393797932644</v>
      </c>
      <c r="U11" s="214">
        <v>2</v>
      </c>
      <c r="V11" s="215">
        <v>33.627875958652879</v>
      </c>
      <c r="W11" s="216">
        <f>'[1]5-трав'!W11+[1]ИЮНЬ!W11</f>
        <v>0</v>
      </c>
    </row>
    <row r="12" spans="1:23" ht="22.5" customHeight="1">
      <c r="A12" s="217" t="s">
        <v>149</v>
      </c>
      <c r="B12" s="218">
        <v>19929</v>
      </c>
      <c r="C12" s="210">
        <v>26</v>
      </c>
      <c r="D12" s="211">
        <v>263.14416177429877</v>
      </c>
      <c r="E12" s="212">
        <v>7</v>
      </c>
      <c r="F12" s="211">
        <v>70.846505093080424</v>
      </c>
      <c r="G12" s="212">
        <v>7</v>
      </c>
      <c r="H12" s="211">
        <v>70.846505093080424</v>
      </c>
      <c r="I12" s="212">
        <v>2</v>
      </c>
      <c r="J12" s="211">
        <v>20.241858598022983</v>
      </c>
      <c r="K12" s="212">
        <v>3</v>
      </c>
      <c r="L12" s="211">
        <v>30.362787897034472</v>
      </c>
      <c r="M12" s="212">
        <v>2</v>
      </c>
      <c r="N12" s="211">
        <v>20.241858598022983</v>
      </c>
      <c r="O12" s="212">
        <v>1</v>
      </c>
      <c r="P12" s="211">
        <v>10.120929299011491</v>
      </c>
      <c r="Q12" s="212">
        <v>3</v>
      </c>
      <c r="R12" s="211">
        <v>30.362787897034472</v>
      </c>
      <c r="S12" s="212">
        <v>3</v>
      </c>
      <c r="T12" s="213">
        <v>30.362787897034472</v>
      </c>
      <c r="U12" s="214">
        <v>8</v>
      </c>
      <c r="V12" s="215">
        <v>80.967434392091931</v>
      </c>
      <c r="W12" s="216">
        <f>'[1]5-трав'!W12+[1]ИЮНЬ!W12</f>
        <v>0</v>
      </c>
    </row>
    <row r="13" spans="1:23" ht="22.5" customHeight="1">
      <c r="A13" s="217" t="s">
        <v>150</v>
      </c>
      <c r="B13" s="218">
        <v>14766.5</v>
      </c>
      <c r="C13" s="210">
        <v>18</v>
      </c>
      <c r="D13" s="211">
        <v>245.86733484576575</v>
      </c>
      <c r="E13" s="212">
        <v>2</v>
      </c>
      <c r="F13" s="211">
        <v>27.318592760640637</v>
      </c>
      <c r="G13" s="212">
        <v>2</v>
      </c>
      <c r="H13" s="211">
        <v>27.318592760640637</v>
      </c>
      <c r="I13" s="212">
        <v>0</v>
      </c>
      <c r="J13" s="211">
        <v>0</v>
      </c>
      <c r="K13" s="212">
        <v>2</v>
      </c>
      <c r="L13" s="211">
        <v>27.318592760640637</v>
      </c>
      <c r="M13" s="212">
        <v>5</v>
      </c>
      <c r="N13" s="211">
        <v>68.296481901601595</v>
      </c>
      <c r="O13" s="212">
        <v>0</v>
      </c>
      <c r="P13" s="211">
        <v>0</v>
      </c>
      <c r="Q13" s="212">
        <v>4</v>
      </c>
      <c r="R13" s="211">
        <v>54.637185521281275</v>
      </c>
      <c r="S13" s="212">
        <v>3</v>
      </c>
      <c r="T13" s="213">
        <v>40.977889140960954</v>
      </c>
      <c r="U13" s="214">
        <v>5</v>
      </c>
      <c r="V13" s="215">
        <v>68.296481901601595</v>
      </c>
      <c r="W13" s="216">
        <f>'[1]5-трав'!W13+[1]ИЮНЬ!W13</f>
        <v>0</v>
      </c>
    </row>
    <row r="14" spans="1:23" ht="22.5" customHeight="1">
      <c r="A14" s="217" t="s">
        <v>151</v>
      </c>
      <c r="B14" s="218">
        <v>15977.5</v>
      </c>
      <c r="C14" s="210">
        <v>24</v>
      </c>
      <c r="D14" s="211">
        <v>302.97606008449378</v>
      </c>
      <c r="E14" s="212">
        <v>1</v>
      </c>
      <c r="F14" s="211">
        <v>12.624002503520575</v>
      </c>
      <c r="G14" s="212">
        <v>1</v>
      </c>
      <c r="H14" s="211">
        <v>12.624002503520575</v>
      </c>
      <c r="I14" s="212">
        <v>0</v>
      </c>
      <c r="J14" s="211">
        <v>0</v>
      </c>
      <c r="K14" s="212">
        <v>5</v>
      </c>
      <c r="L14" s="211">
        <v>63.120012517602881</v>
      </c>
      <c r="M14" s="212">
        <v>6</v>
      </c>
      <c r="N14" s="211">
        <v>75.744015021123445</v>
      </c>
      <c r="O14" s="212">
        <v>0</v>
      </c>
      <c r="P14" s="211">
        <v>0</v>
      </c>
      <c r="Q14" s="212">
        <v>3</v>
      </c>
      <c r="R14" s="211">
        <v>37.872007510561723</v>
      </c>
      <c r="S14" s="212">
        <v>3</v>
      </c>
      <c r="T14" s="213">
        <v>37.872007510561723</v>
      </c>
      <c r="U14" s="214">
        <v>9</v>
      </c>
      <c r="V14" s="215">
        <v>113.61602253168518</v>
      </c>
      <c r="W14" s="216">
        <f>'[1]5-трав'!W14+[1]ИЮНЬ!W14</f>
        <v>0</v>
      </c>
    </row>
    <row r="15" spans="1:23" ht="22.5" customHeight="1">
      <c r="A15" s="217" t="s">
        <v>152</v>
      </c>
      <c r="B15" s="218">
        <v>10978</v>
      </c>
      <c r="C15" s="210">
        <v>8</v>
      </c>
      <c r="D15" s="211">
        <v>146.98487884860631</v>
      </c>
      <c r="E15" s="212">
        <v>1</v>
      </c>
      <c r="F15" s="211">
        <v>18.373109856075789</v>
      </c>
      <c r="G15" s="212">
        <v>1</v>
      </c>
      <c r="H15" s="211">
        <v>18.373109856075789</v>
      </c>
      <c r="I15" s="212">
        <v>0</v>
      </c>
      <c r="J15" s="211">
        <v>0</v>
      </c>
      <c r="K15" s="212">
        <v>0</v>
      </c>
      <c r="L15" s="211">
        <v>0</v>
      </c>
      <c r="M15" s="212">
        <v>2</v>
      </c>
      <c r="N15" s="211">
        <v>36.746219712151579</v>
      </c>
      <c r="O15" s="212">
        <v>0</v>
      </c>
      <c r="P15" s="211">
        <v>0</v>
      </c>
      <c r="Q15" s="212">
        <v>1</v>
      </c>
      <c r="R15" s="211">
        <v>18.373109856075789</v>
      </c>
      <c r="S15" s="212">
        <v>1</v>
      </c>
      <c r="T15" s="213">
        <v>18.373109856075789</v>
      </c>
      <c r="U15" s="214">
        <v>4</v>
      </c>
      <c r="V15" s="215">
        <v>73.492439424303157</v>
      </c>
      <c r="W15" s="216">
        <f>'[1]5-трав'!W15+[1]ИЮНЬ!W15</f>
        <v>0</v>
      </c>
    </row>
    <row r="16" spans="1:23" ht="24.75" customHeight="1">
      <c r="A16" s="219" t="s">
        <v>153</v>
      </c>
      <c r="B16" s="220">
        <v>156444.5</v>
      </c>
      <c r="C16" s="221">
        <v>148</v>
      </c>
      <c r="D16" s="211">
        <v>190.81271633071151</v>
      </c>
      <c r="E16" s="221">
        <v>15</v>
      </c>
      <c r="F16" s="211">
        <v>19.33912665513968</v>
      </c>
      <c r="G16" s="221">
        <v>14</v>
      </c>
      <c r="H16" s="211">
        <v>18.049851544797036</v>
      </c>
      <c r="I16" s="221">
        <v>6</v>
      </c>
      <c r="J16" s="211">
        <v>7.7356506620558729</v>
      </c>
      <c r="K16" s="221">
        <v>15</v>
      </c>
      <c r="L16" s="211">
        <v>19.33912665513968</v>
      </c>
      <c r="M16" s="221">
        <v>36</v>
      </c>
      <c r="N16" s="211">
        <v>46.413903972335241</v>
      </c>
      <c r="O16" s="221">
        <v>1</v>
      </c>
      <c r="P16" s="211">
        <v>1.2892751103426454</v>
      </c>
      <c r="Q16" s="221">
        <v>30</v>
      </c>
      <c r="R16" s="211">
        <v>38.678253310279359</v>
      </c>
      <c r="S16" s="221">
        <v>20</v>
      </c>
      <c r="T16" s="213">
        <v>25.785502206852907</v>
      </c>
      <c r="U16" s="222">
        <v>45</v>
      </c>
      <c r="V16" s="215">
        <v>58.017379965419046</v>
      </c>
      <c r="W16" s="223">
        <f>SUM(W6:W15)</f>
        <v>0</v>
      </c>
    </row>
    <row r="17" spans="1:23" ht="25.5" customHeight="1">
      <c r="A17" s="224" t="s">
        <v>154</v>
      </c>
      <c r="B17" s="218">
        <v>64572.5</v>
      </c>
      <c r="C17" s="210">
        <v>39</v>
      </c>
      <c r="D17" s="211">
        <v>121.82120871888188</v>
      </c>
      <c r="E17" s="212">
        <v>3</v>
      </c>
      <c r="F17" s="211">
        <v>9.3708622091447591</v>
      </c>
      <c r="G17" s="212">
        <v>3</v>
      </c>
      <c r="H17" s="211">
        <v>9.3708622091447591</v>
      </c>
      <c r="I17" s="212">
        <v>3</v>
      </c>
      <c r="J17" s="211">
        <v>9.3708622091447591</v>
      </c>
      <c r="K17" s="212">
        <v>2</v>
      </c>
      <c r="L17" s="211">
        <v>6.2472414727631733</v>
      </c>
      <c r="M17" s="212">
        <v>8</v>
      </c>
      <c r="N17" s="211">
        <v>24.988965891052693</v>
      </c>
      <c r="O17" s="212">
        <v>5</v>
      </c>
      <c r="P17" s="211">
        <v>15.618103681907932</v>
      </c>
      <c r="Q17" s="212">
        <v>9</v>
      </c>
      <c r="R17" s="211">
        <v>28.112586627434275</v>
      </c>
      <c r="S17" s="212">
        <v>6</v>
      </c>
      <c r="T17" s="213">
        <v>18.741724418289518</v>
      </c>
      <c r="U17" s="214">
        <v>9</v>
      </c>
      <c r="V17" s="215">
        <v>28.112586627434275</v>
      </c>
      <c r="W17" s="216">
        <f>'[1]5-трав'!W17+[1]ИЮНЬ!W17</f>
        <v>0</v>
      </c>
    </row>
    <row r="18" spans="1:23" ht="36" customHeight="1" thickBot="1">
      <c r="A18" s="225" t="s">
        <v>155</v>
      </c>
      <c r="B18" s="226">
        <v>221017</v>
      </c>
      <c r="C18" s="227">
        <v>187</v>
      </c>
      <c r="D18" s="211">
        <v>170.65610337666331</v>
      </c>
      <c r="E18" s="228">
        <v>18</v>
      </c>
      <c r="F18" s="211">
        <v>16.426790699357969</v>
      </c>
      <c r="G18" s="228">
        <v>17</v>
      </c>
      <c r="H18" s="211">
        <v>15.514191216060302</v>
      </c>
      <c r="I18" s="228">
        <v>9</v>
      </c>
      <c r="J18" s="211">
        <v>8.2133953496789847</v>
      </c>
      <c r="K18" s="228">
        <v>17</v>
      </c>
      <c r="L18" s="211">
        <v>15.514191216060302</v>
      </c>
      <c r="M18" s="228">
        <v>44</v>
      </c>
      <c r="N18" s="211">
        <v>40.154377265097253</v>
      </c>
      <c r="O18" s="228">
        <v>6</v>
      </c>
      <c r="P18" s="211">
        <v>5.4755968997859883</v>
      </c>
      <c r="Q18" s="228">
        <v>39</v>
      </c>
      <c r="R18" s="211">
        <v>35.591379848608931</v>
      </c>
      <c r="S18" s="228">
        <v>26</v>
      </c>
      <c r="T18" s="213">
        <v>23.727586565739287</v>
      </c>
      <c r="U18" s="228">
        <v>54</v>
      </c>
      <c r="V18" s="215">
        <v>49.280372098073897</v>
      </c>
      <c r="W18" s="229">
        <f>W16+W17</f>
        <v>0</v>
      </c>
    </row>
    <row r="19" spans="1:23" ht="38.25">
      <c r="A19" s="544" t="s">
        <v>156</v>
      </c>
      <c r="B19" s="544"/>
      <c r="C19" s="230">
        <v>1</v>
      </c>
      <c r="D19" s="231"/>
      <c r="E19" s="232">
        <v>9.6256684491978606E-2</v>
      </c>
      <c r="F19" s="233"/>
      <c r="G19" s="234">
        <v>0.94444444444444442</v>
      </c>
      <c r="H19" s="235" t="s">
        <v>157</v>
      </c>
      <c r="I19" s="236">
        <v>4.8128342245989303E-2</v>
      </c>
      <c r="J19" s="237"/>
      <c r="K19" s="238">
        <v>9.0909090909090912E-2</v>
      </c>
      <c r="L19" s="239"/>
      <c r="M19" s="240">
        <v>0.23529411764705882</v>
      </c>
      <c r="N19" s="239"/>
      <c r="O19" s="232">
        <v>3.2085561497326207E-2</v>
      </c>
      <c r="P19" s="239"/>
      <c r="Q19" s="238">
        <v>0.20855614973262032</v>
      </c>
      <c r="R19" s="241"/>
      <c r="S19" s="242">
        <v>0.66666666666666663</v>
      </c>
      <c r="T19" s="243" t="s">
        <v>158</v>
      </c>
      <c r="U19" s="244">
        <v>0.28877005347593582</v>
      </c>
      <c r="V19" s="245"/>
      <c r="W19" s="207"/>
    </row>
    <row r="20" spans="1:23" ht="24.75" customHeight="1">
      <c r="A20" s="529" t="s">
        <v>159</v>
      </c>
      <c r="B20" s="530"/>
      <c r="C20" s="376">
        <v>170</v>
      </c>
      <c r="D20" s="247">
        <v>155.19999999999999</v>
      </c>
      <c r="E20" s="248">
        <v>15</v>
      </c>
      <c r="F20" s="249">
        <v>13.7</v>
      </c>
      <c r="G20" s="248">
        <v>14</v>
      </c>
      <c r="H20" s="377">
        <v>12.8</v>
      </c>
      <c r="I20" s="248">
        <v>9</v>
      </c>
      <c r="J20" s="378">
        <v>8.1999999999999993</v>
      </c>
      <c r="K20" s="248">
        <v>23</v>
      </c>
      <c r="L20" s="249">
        <v>21</v>
      </c>
      <c r="M20" s="379">
        <v>51</v>
      </c>
      <c r="N20" s="249">
        <v>46.5</v>
      </c>
      <c r="O20" s="248">
        <v>9</v>
      </c>
      <c r="P20" s="249">
        <v>8.1999999999999993</v>
      </c>
      <c r="Q20" s="248">
        <v>41</v>
      </c>
      <c r="R20" s="248">
        <v>37.4</v>
      </c>
      <c r="S20" s="248">
        <v>23</v>
      </c>
      <c r="T20" s="380">
        <v>21</v>
      </c>
      <c r="U20" s="248">
        <v>22</v>
      </c>
      <c r="V20" s="252">
        <v>20.100000000000001</v>
      </c>
      <c r="W20" s="207"/>
    </row>
    <row r="21" spans="1:23" ht="38.25" customHeight="1">
      <c r="A21" s="531" t="s">
        <v>160</v>
      </c>
      <c r="B21" s="531"/>
      <c r="C21" s="253">
        <v>17</v>
      </c>
      <c r="D21" s="254">
        <v>9.9588294952727585E-2</v>
      </c>
      <c r="E21" s="253">
        <v>3</v>
      </c>
      <c r="F21" s="254">
        <v>0.19903581747138466</v>
      </c>
      <c r="G21" s="253">
        <v>3</v>
      </c>
      <c r="H21" s="254">
        <v>0.21204618875471115</v>
      </c>
      <c r="I21" s="253">
        <v>0</v>
      </c>
      <c r="J21" s="254">
        <v>1.6335792291446438E-3</v>
      </c>
      <c r="K21" s="253">
        <v>-6</v>
      </c>
      <c r="L21" s="254">
        <v>-0.26122898971141417</v>
      </c>
      <c r="M21" s="253">
        <v>-7</v>
      </c>
      <c r="N21" s="254">
        <v>-0.13646500505167203</v>
      </c>
      <c r="O21" s="253">
        <v>-3</v>
      </c>
      <c r="P21" s="254">
        <v>-0.33224428051390376</v>
      </c>
      <c r="Q21" s="253">
        <v>-2</v>
      </c>
      <c r="R21" s="254">
        <v>-4.8358827577301255E-2</v>
      </c>
      <c r="S21" s="253">
        <v>3</v>
      </c>
      <c r="T21" s="254">
        <v>0.12988507455901366</v>
      </c>
      <c r="U21" s="253">
        <v>32</v>
      </c>
      <c r="V21" s="254">
        <v>1.4517598058743233</v>
      </c>
      <c r="W21" s="203"/>
    </row>
    <row r="22" spans="1:23">
      <c r="A22" s="532" t="s">
        <v>161</v>
      </c>
      <c r="B22" s="533"/>
      <c r="C22" s="246">
        <v>123</v>
      </c>
      <c r="D22" s="252">
        <v>113.3</v>
      </c>
      <c r="E22" s="248">
        <v>15</v>
      </c>
      <c r="F22" s="248">
        <v>13.8</v>
      </c>
      <c r="G22" s="250">
        <v>11</v>
      </c>
      <c r="H22" s="255">
        <v>10.1</v>
      </c>
      <c r="I22" s="248">
        <v>3</v>
      </c>
      <c r="J22" s="256">
        <v>2.8</v>
      </c>
      <c r="K22" s="250">
        <v>13</v>
      </c>
      <c r="L22" s="248">
        <v>12</v>
      </c>
      <c r="M22" s="251">
        <v>42</v>
      </c>
      <c r="N22" s="248">
        <v>38.700000000000003</v>
      </c>
      <c r="O22" s="248">
        <v>2</v>
      </c>
      <c r="P22" s="248">
        <v>1.8</v>
      </c>
      <c r="Q22" s="250">
        <v>20</v>
      </c>
      <c r="R22" s="248">
        <v>18.399999999999999</v>
      </c>
      <c r="S22" s="250">
        <v>13</v>
      </c>
      <c r="T22" s="257">
        <v>12</v>
      </c>
      <c r="U22" s="248">
        <v>28</v>
      </c>
      <c r="V22" s="252">
        <v>25.8</v>
      </c>
      <c r="W22" s="258"/>
    </row>
    <row r="23" spans="1:23">
      <c r="A23" s="534" t="s">
        <v>162</v>
      </c>
      <c r="B23" s="535"/>
      <c r="C23" s="259">
        <v>132</v>
      </c>
      <c r="D23" s="260">
        <v>121.94148966622772</v>
      </c>
      <c r="E23" s="261">
        <v>18</v>
      </c>
      <c r="F23" s="262">
        <v>16.6283849544856</v>
      </c>
      <c r="G23" s="263">
        <v>8</v>
      </c>
      <c r="H23" s="262">
        <v>7.3903933131047115</v>
      </c>
      <c r="I23" s="261">
        <v>6</v>
      </c>
      <c r="J23" s="264">
        <v>5.5427949848285332</v>
      </c>
      <c r="K23" s="261">
        <v>14</v>
      </c>
      <c r="L23" s="260">
        <v>12.933188297933246</v>
      </c>
      <c r="M23" s="261">
        <v>43</v>
      </c>
      <c r="N23" s="260">
        <v>39.723364057937822</v>
      </c>
      <c r="O23" s="261">
        <v>5</v>
      </c>
      <c r="P23" s="260">
        <v>4.6189958206904445</v>
      </c>
      <c r="Q23" s="261">
        <v>19</v>
      </c>
      <c r="R23" s="260">
        <v>17.552184118623689</v>
      </c>
      <c r="S23" s="261">
        <v>11</v>
      </c>
      <c r="T23" s="265">
        <v>10.161790805518978</v>
      </c>
      <c r="U23" s="266">
        <v>27</v>
      </c>
      <c r="V23" s="267">
        <v>24.942577431728402</v>
      </c>
      <c r="W23" s="203"/>
    </row>
    <row r="24" spans="1:23">
      <c r="A24" s="536" t="s">
        <v>163</v>
      </c>
      <c r="B24" s="537"/>
      <c r="C24" s="268">
        <v>145</v>
      </c>
      <c r="D24" s="269">
        <v>134.57928013326094</v>
      </c>
      <c r="E24" s="268">
        <v>14</v>
      </c>
      <c r="F24" s="269">
        <v>12.993861530107951</v>
      </c>
      <c r="G24" s="90">
        <v>12</v>
      </c>
      <c r="H24" s="269">
        <v>11.137595597235388</v>
      </c>
      <c r="I24" s="270">
        <v>6</v>
      </c>
      <c r="J24" s="269">
        <v>5.5687977986176938</v>
      </c>
      <c r="K24" s="270">
        <v>16</v>
      </c>
      <c r="L24" s="269">
        <v>14.850127462980517</v>
      </c>
      <c r="M24" s="268">
        <v>44</v>
      </c>
      <c r="N24" s="269">
        <v>40.837850523196416</v>
      </c>
      <c r="O24" s="270">
        <v>6</v>
      </c>
      <c r="P24" s="269">
        <v>5.5687977986176938</v>
      </c>
      <c r="Q24" s="269">
        <v>30</v>
      </c>
      <c r="R24" s="269">
        <v>27.84398899308847</v>
      </c>
      <c r="S24" s="269">
        <v>16</v>
      </c>
      <c r="T24" s="271">
        <v>14.850127462980517</v>
      </c>
      <c r="U24" s="247">
        <v>29</v>
      </c>
      <c r="V24" s="269">
        <v>26.915856026652186</v>
      </c>
      <c r="W24" s="272"/>
    </row>
    <row r="25" spans="1:23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03"/>
    </row>
    <row r="26" spans="1:23">
      <c r="A26" s="274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</row>
    <row r="27" spans="1:23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</row>
  </sheetData>
  <mergeCells count="37">
    <mergeCell ref="A1:T1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O4:O5"/>
    <mergeCell ref="P4:P5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A19:B19"/>
    <mergeCell ref="K4:K5"/>
    <mergeCell ref="L4:L5"/>
    <mergeCell ref="M4:M5"/>
    <mergeCell ref="N4:N5"/>
    <mergeCell ref="Q4:Q5"/>
    <mergeCell ref="R4:R5"/>
    <mergeCell ref="S4:T4"/>
    <mergeCell ref="U4:U5"/>
    <mergeCell ref="V4:V5"/>
    <mergeCell ref="A20:B20"/>
    <mergeCell ref="A21:B21"/>
    <mergeCell ref="A22:B22"/>
    <mergeCell ref="A23:B23"/>
    <mergeCell ref="A24:B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showZeros="0" tabSelected="1" topLeftCell="A4" workbookViewId="0">
      <selection activeCell="D21" sqref="D21"/>
    </sheetView>
  </sheetViews>
  <sheetFormatPr defaultRowHeight="12.75"/>
  <cols>
    <col min="1" max="1" width="18.140625" customWidth="1"/>
    <col min="3" max="3" width="7.5703125" customWidth="1"/>
    <col min="4" max="4" width="7.85546875" customWidth="1"/>
    <col min="5" max="5" width="7" customWidth="1"/>
    <col min="6" max="6" width="7.85546875" customWidth="1"/>
    <col min="7" max="7" width="6.7109375" customWidth="1"/>
    <col min="8" max="8" width="7.85546875" customWidth="1"/>
    <col min="9" max="9" width="6.140625" customWidth="1"/>
    <col min="10" max="14" width="7.85546875" customWidth="1"/>
    <col min="15" max="15" width="7" customWidth="1"/>
    <col min="16" max="16" width="7.85546875" customWidth="1"/>
    <col min="17" max="17" width="6.85546875" customWidth="1"/>
    <col min="18" max="22" width="7.85546875" customWidth="1"/>
  </cols>
  <sheetData>
    <row r="1" spans="1:23" s="395" customFormat="1" ht="58.5" customHeight="1">
      <c r="A1" s="561" t="s">
        <v>191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</row>
    <row r="2" spans="1:23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203"/>
      <c r="U2" s="203"/>
      <c r="V2" s="203"/>
    </row>
    <row r="3" spans="1:23" ht="47.25" customHeight="1">
      <c r="A3" s="547" t="s">
        <v>129</v>
      </c>
      <c r="B3" s="547" t="s">
        <v>164</v>
      </c>
      <c r="C3" s="547" t="s">
        <v>131</v>
      </c>
      <c r="D3" s="547"/>
      <c r="E3" s="547" t="s">
        <v>132</v>
      </c>
      <c r="F3" s="547"/>
      <c r="G3" s="547" t="s">
        <v>133</v>
      </c>
      <c r="H3" s="547"/>
      <c r="I3" s="551" t="s">
        <v>134</v>
      </c>
      <c r="J3" s="551"/>
      <c r="K3" s="547" t="s">
        <v>135</v>
      </c>
      <c r="L3" s="547"/>
      <c r="M3" s="547" t="s">
        <v>136</v>
      </c>
      <c r="N3" s="547"/>
      <c r="O3" s="540" t="s">
        <v>189</v>
      </c>
      <c r="P3" s="540"/>
      <c r="Q3" s="547" t="s">
        <v>138</v>
      </c>
      <c r="R3" s="547"/>
      <c r="S3" s="547"/>
      <c r="T3" s="547"/>
      <c r="U3" s="547" t="s">
        <v>139</v>
      </c>
      <c r="V3" s="547"/>
      <c r="W3" s="381"/>
    </row>
    <row r="4" spans="1:23" ht="20.25" customHeight="1">
      <c r="A4" s="547"/>
      <c r="B4" s="547"/>
      <c r="C4" s="545" t="s">
        <v>17</v>
      </c>
      <c r="D4" s="560" t="s">
        <v>140</v>
      </c>
      <c r="E4" s="545" t="s">
        <v>17</v>
      </c>
      <c r="F4" s="560" t="s">
        <v>140</v>
      </c>
      <c r="G4" s="545" t="s">
        <v>17</v>
      </c>
      <c r="H4" s="560" t="s">
        <v>140</v>
      </c>
      <c r="I4" s="545" t="s">
        <v>17</v>
      </c>
      <c r="J4" s="560" t="s">
        <v>140</v>
      </c>
      <c r="K4" s="545" t="s">
        <v>17</v>
      </c>
      <c r="L4" s="560" t="s">
        <v>140</v>
      </c>
      <c r="M4" s="546" t="s">
        <v>17</v>
      </c>
      <c r="N4" s="560" t="s">
        <v>140</v>
      </c>
      <c r="O4" s="545" t="s">
        <v>17</v>
      </c>
      <c r="P4" s="560" t="s">
        <v>140</v>
      </c>
      <c r="Q4" s="538" t="s">
        <v>17</v>
      </c>
      <c r="R4" s="560" t="s">
        <v>140</v>
      </c>
      <c r="S4" s="540" t="s">
        <v>141</v>
      </c>
      <c r="T4" s="540"/>
      <c r="U4" s="538" t="s">
        <v>17</v>
      </c>
      <c r="V4" s="560" t="s">
        <v>140</v>
      </c>
      <c r="W4" s="381"/>
    </row>
    <row r="5" spans="1:23" ht="21">
      <c r="A5" s="547"/>
      <c r="B5" s="547"/>
      <c r="C5" s="545"/>
      <c r="D5" s="560"/>
      <c r="E5" s="545"/>
      <c r="F5" s="560"/>
      <c r="G5" s="545"/>
      <c r="H5" s="560"/>
      <c r="I5" s="545"/>
      <c r="J5" s="560"/>
      <c r="K5" s="545"/>
      <c r="L5" s="560"/>
      <c r="M5" s="546"/>
      <c r="N5" s="560"/>
      <c r="O5" s="545"/>
      <c r="P5" s="560"/>
      <c r="Q5" s="538"/>
      <c r="R5" s="560"/>
      <c r="S5" s="205" t="s">
        <v>17</v>
      </c>
      <c r="T5" s="382" t="s">
        <v>142</v>
      </c>
      <c r="U5" s="538"/>
      <c r="V5" s="560"/>
      <c r="W5" s="381"/>
    </row>
    <row r="6" spans="1:23" ht="24" customHeight="1">
      <c r="A6" s="208" t="s">
        <v>143</v>
      </c>
      <c r="B6" s="275">
        <v>18527</v>
      </c>
      <c r="C6" s="210">
        <v>20</v>
      </c>
      <c r="D6" s="211">
        <v>217.73627678523235</v>
      </c>
      <c r="E6" s="210">
        <v>0</v>
      </c>
      <c r="F6" s="211">
        <v>0</v>
      </c>
      <c r="G6" s="210">
        <v>0</v>
      </c>
      <c r="H6" s="211">
        <v>0</v>
      </c>
      <c r="I6" s="210">
        <v>1</v>
      </c>
      <c r="J6" s="211">
        <v>10.886813839261618</v>
      </c>
      <c r="K6" s="210">
        <v>2</v>
      </c>
      <c r="L6" s="211">
        <v>21.773627678523237</v>
      </c>
      <c r="M6" s="210">
        <v>7</v>
      </c>
      <c r="N6" s="211">
        <v>76.207696874831313</v>
      </c>
      <c r="O6" s="210">
        <v>0</v>
      </c>
      <c r="P6" s="211">
        <v>0</v>
      </c>
      <c r="Q6" s="210">
        <v>8</v>
      </c>
      <c r="R6" s="211">
        <v>87.094510714092948</v>
      </c>
      <c r="S6" s="210">
        <v>5</v>
      </c>
      <c r="T6" s="211">
        <v>54.434069196308087</v>
      </c>
      <c r="U6" s="210">
        <v>2</v>
      </c>
      <c r="V6" s="211">
        <v>21.773627678523237</v>
      </c>
      <c r="W6" s="381"/>
    </row>
    <row r="7" spans="1:23" ht="24" customHeight="1">
      <c r="A7" s="217" t="s">
        <v>144</v>
      </c>
      <c r="B7" s="275">
        <v>4234</v>
      </c>
      <c r="C7" s="210">
        <v>2</v>
      </c>
      <c r="D7" s="211">
        <v>95.27633443552196</v>
      </c>
      <c r="E7" s="210">
        <v>0</v>
      </c>
      <c r="F7" s="211">
        <v>0</v>
      </c>
      <c r="G7" s="210">
        <v>0</v>
      </c>
      <c r="H7" s="211">
        <v>0</v>
      </c>
      <c r="I7" s="210">
        <v>0</v>
      </c>
      <c r="J7" s="211">
        <v>0</v>
      </c>
      <c r="K7" s="210">
        <v>0</v>
      </c>
      <c r="L7" s="211">
        <v>0</v>
      </c>
      <c r="M7" s="210">
        <v>1</v>
      </c>
      <c r="N7" s="211">
        <v>47.63816721776098</v>
      </c>
      <c r="O7" s="210">
        <v>0</v>
      </c>
      <c r="P7" s="211">
        <v>0</v>
      </c>
      <c r="Q7" s="210">
        <v>1</v>
      </c>
      <c r="R7" s="211">
        <v>47.63816721776098</v>
      </c>
      <c r="S7" s="210">
        <v>1</v>
      </c>
      <c r="T7" s="211">
        <v>47.63816721776098</v>
      </c>
      <c r="U7" s="210">
        <v>0</v>
      </c>
      <c r="V7" s="211">
        <v>0</v>
      </c>
      <c r="W7" s="381"/>
    </row>
    <row r="8" spans="1:23" ht="24" customHeight="1">
      <c r="A8" s="217" t="s">
        <v>145</v>
      </c>
      <c r="B8" s="275">
        <v>6140</v>
      </c>
      <c r="C8" s="210">
        <v>6</v>
      </c>
      <c r="D8" s="211">
        <v>197.10097719869705</v>
      </c>
      <c r="E8" s="210">
        <v>0</v>
      </c>
      <c r="F8" s="211">
        <v>0</v>
      </c>
      <c r="G8" s="210">
        <v>0</v>
      </c>
      <c r="H8" s="211">
        <v>0</v>
      </c>
      <c r="I8" s="210">
        <v>0</v>
      </c>
      <c r="J8" s="211">
        <v>0</v>
      </c>
      <c r="K8" s="210">
        <v>0</v>
      </c>
      <c r="L8" s="211">
        <v>0</v>
      </c>
      <c r="M8" s="210">
        <v>3</v>
      </c>
      <c r="N8" s="211">
        <v>98.550488599348526</v>
      </c>
      <c r="O8" s="210">
        <v>0</v>
      </c>
      <c r="P8" s="211">
        <v>0</v>
      </c>
      <c r="Q8" s="210">
        <v>1</v>
      </c>
      <c r="R8" s="211">
        <v>32.850162866449509</v>
      </c>
      <c r="S8" s="210">
        <v>1</v>
      </c>
      <c r="T8" s="211">
        <v>32.850162866449509</v>
      </c>
      <c r="U8" s="210">
        <v>2</v>
      </c>
      <c r="V8" s="211">
        <v>65.700325732899017</v>
      </c>
      <c r="W8" s="381"/>
    </row>
    <row r="9" spans="1:23" ht="24" customHeight="1">
      <c r="A9" s="217" t="s">
        <v>146</v>
      </c>
      <c r="B9" s="275">
        <v>6813</v>
      </c>
      <c r="C9" s="210">
        <v>10</v>
      </c>
      <c r="D9" s="211">
        <v>296.05166593277556</v>
      </c>
      <c r="E9" s="210">
        <v>1</v>
      </c>
      <c r="F9" s="211">
        <v>29.605166593277556</v>
      </c>
      <c r="G9" s="210">
        <v>1</v>
      </c>
      <c r="H9" s="211">
        <v>29.605166593277556</v>
      </c>
      <c r="I9" s="210">
        <v>1</v>
      </c>
      <c r="J9" s="211">
        <v>29.605166593277556</v>
      </c>
      <c r="K9" s="210">
        <v>1</v>
      </c>
      <c r="L9" s="211">
        <v>29.605166593277556</v>
      </c>
      <c r="M9" s="210">
        <v>3</v>
      </c>
      <c r="N9" s="211">
        <v>88.815499779832663</v>
      </c>
      <c r="O9" s="210">
        <v>0</v>
      </c>
      <c r="P9" s="211">
        <v>0</v>
      </c>
      <c r="Q9" s="210">
        <v>1</v>
      </c>
      <c r="R9" s="211">
        <v>29.605166593277556</v>
      </c>
      <c r="S9" s="210">
        <v>0</v>
      </c>
      <c r="T9" s="211">
        <v>0</v>
      </c>
      <c r="U9" s="210">
        <v>3</v>
      </c>
      <c r="V9" s="211">
        <v>88.815499779832663</v>
      </c>
      <c r="W9" s="381"/>
    </row>
    <row r="10" spans="1:23" ht="24" customHeight="1">
      <c r="A10" s="217" t="s">
        <v>147</v>
      </c>
      <c r="B10" s="276">
        <v>7086</v>
      </c>
      <c r="C10" s="210">
        <v>10</v>
      </c>
      <c r="D10" s="211">
        <v>284.64578041208011</v>
      </c>
      <c r="E10" s="210">
        <v>1</v>
      </c>
      <c r="F10" s="211">
        <v>28.464578041208014</v>
      </c>
      <c r="G10" s="210">
        <v>0</v>
      </c>
      <c r="H10" s="211">
        <v>0</v>
      </c>
      <c r="I10" s="210">
        <v>1</v>
      </c>
      <c r="J10" s="211">
        <v>28.464578041208014</v>
      </c>
      <c r="K10" s="210">
        <v>1</v>
      </c>
      <c r="L10" s="211">
        <v>28.464578041208014</v>
      </c>
      <c r="M10" s="210">
        <v>5</v>
      </c>
      <c r="N10" s="211">
        <v>142.32289020604006</v>
      </c>
      <c r="O10" s="210">
        <v>0</v>
      </c>
      <c r="P10" s="211">
        <v>0</v>
      </c>
      <c r="Q10" s="210">
        <v>1</v>
      </c>
      <c r="R10" s="211">
        <v>28.464578041208014</v>
      </c>
      <c r="S10" s="210">
        <v>1</v>
      </c>
      <c r="T10" s="211">
        <v>28.464578041208014</v>
      </c>
      <c r="U10" s="210">
        <v>1</v>
      </c>
      <c r="V10" s="211">
        <v>28.464578041208014</v>
      </c>
      <c r="W10" s="381"/>
    </row>
    <row r="11" spans="1:23" ht="24" customHeight="1">
      <c r="A11" s="217" t="s">
        <v>148</v>
      </c>
      <c r="B11" s="277">
        <v>5848</v>
      </c>
      <c r="C11" s="210">
        <v>5</v>
      </c>
      <c r="D11" s="211">
        <v>172.45212038303691</v>
      </c>
      <c r="E11" s="210">
        <v>1</v>
      </c>
      <c r="F11" s="211">
        <v>34.490424076607383</v>
      </c>
      <c r="G11" s="210">
        <v>1</v>
      </c>
      <c r="H11" s="211">
        <v>34.490424076607383</v>
      </c>
      <c r="I11" s="210">
        <v>0</v>
      </c>
      <c r="J11" s="211">
        <v>0</v>
      </c>
      <c r="K11" s="210">
        <v>0</v>
      </c>
      <c r="L11" s="211">
        <v>0</v>
      </c>
      <c r="M11" s="210">
        <v>1</v>
      </c>
      <c r="N11" s="211">
        <v>34.490424076607383</v>
      </c>
      <c r="O11" s="210">
        <v>0</v>
      </c>
      <c r="P11" s="211">
        <v>0</v>
      </c>
      <c r="Q11" s="210">
        <v>1</v>
      </c>
      <c r="R11" s="211">
        <v>34.490424076607383</v>
      </c>
      <c r="S11" s="210">
        <v>1</v>
      </c>
      <c r="T11" s="211">
        <v>34.490424076607383</v>
      </c>
      <c r="U11" s="210">
        <v>2</v>
      </c>
      <c r="V11" s="211">
        <v>68.980848153214765</v>
      </c>
      <c r="W11" s="381"/>
    </row>
    <row r="12" spans="1:23" ht="24" customHeight="1">
      <c r="A12" s="217" t="s">
        <v>149</v>
      </c>
      <c r="B12" s="277">
        <v>9799</v>
      </c>
      <c r="C12" s="210">
        <v>20</v>
      </c>
      <c r="D12" s="211">
        <v>411.67466067966114</v>
      </c>
      <c r="E12" s="210">
        <v>7</v>
      </c>
      <c r="F12" s="211">
        <v>144.0861312378814</v>
      </c>
      <c r="G12" s="210">
        <v>7</v>
      </c>
      <c r="H12" s="211">
        <v>144.0861312378814</v>
      </c>
      <c r="I12" s="210">
        <v>1</v>
      </c>
      <c r="J12" s="211">
        <v>20.583733033983059</v>
      </c>
      <c r="K12" s="210">
        <v>2</v>
      </c>
      <c r="L12" s="211">
        <v>41.167466067966117</v>
      </c>
      <c r="M12" s="210">
        <v>2</v>
      </c>
      <c r="N12" s="211">
        <v>41.167466067966117</v>
      </c>
      <c r="O12" s="210">
        <v>0</v>
      </c>
      <c r="P12" s="211">
        <v>0</v>
      </c>
      <c r="Q12" s="210">
        <v>3</v>
      </c>
      <c r="R12" s="211">
        <v>61.751199101949176</v>
      </c>
      <c r="S12" s="210">
        <v>3</v>
      </c>
      <c r="T12" s="211">
        <v>61.751199101949176</v>
      </c>
      <c r="U12" s="210">
        <v>5</v>
      </c>
      <c r="V12" s="211">
        <v>102.91866516991529</v>
      </c>
      <c r="W12" s="381"/>
    </row>
    <row r="13" spans="1:23" ht="24" customHeight="1">
      <c r="A13" s="217" t="s">
        <v>150</v>
      </c>
      <c r="B13" s="275">
        <v>7116</v>
      </c>
      <c r="C13" s="210">
        <v>15</v>
      </c>
      <c r="D13" s="211">
        <v>425.16863406408095</v>
      </c>
      <c r="E13" s="210">
        <v>2</v>
      </c>
      <c r="F13" s="211">
        <v>56.689151208544125</v>
      </c>
      <c r="G13" s="210">
        <v>2</v>
      </c>
      <c r="H13" s="211">
        <v>56.689151208544125</v>
      </c>
      <c r="I13" s="210">
        <v>0</v>
      </c>
      <c r="J13" s="211">
        <v>0</v>
      </c>
      <c r="K13" s="210">
        <v>2</v>
      </c>
      <c r="L13" s="211">
        <v>56.689151208544125</v>
      </c>
      <c r="M13" s="210">
        <v>4</v>
      </c>
      <c r="N13" s="211">
        <v>113.37830241708825</v>
      </c>
      <c r="O13" s="210">
        <v>0</v>
      </c>
      <c r="P13" s="211">
        <v>0</v>
      </c>
      <c r="Q13" s="210">
        <v>4</v>
      </c>
      <c r="R13" s="211">
        <v>113.37830241708825</v>
      </c>
      <c r="S13" s="210">
        <v>3</v>
      </c>
      <c r="T13" s="211">
        <v>85.033726812816184</v>
      </c>
      <c r="U13" s="210">
        <v>3</v>
      </c>
      <c r="V13" s="211">
        <v>85.033726812816184</v>
      </c>
      <c r="W13" s="381"/>
    </row>
    <row r="14" spans="1:23" ht="24" customHeight="1">
      <c r="A14" s="217" t="s">
        <v>151</v>
      </c>
      <c r="B14" s="275">
        <v>8351</v>
      </c>
      <c r="C14" s="210">
        <v>16</v>
      </c>
      <c r="D14" s="211">
        <v>386.44473715722665</v>
      </c>
      <c r="E14" s="210">
        <v>1</v>
      </c>
      <c r="F14" s="211">
        <v>24.152796072326666</v>
      </c>
      <c r="G14" s="210">
        <v>1</v>
      </c>
      <c r="H14" s="211">
        <v>24.152796072326666</v>
      </c>
      <c r="I14" s="210">
        <v>0</v>
      </c>
      <c r="J14" s="211">
        <v>0</v>
      </c>
      <c r="K14" s="210">
        <v>4</v>
      </c>
      <c r="L14" s="211">
        <v>96.611184289306664</v>
      </c>
      <c r="M14" s="210">
        <v>3</v>
      </c>
      <c r="N14" s="211">
        <v>72.458388216979998</v>
      </c>
      <c r="O14" s="210">
        <v>0</v>
      </c>
      <c r="P14" s="211">
        <v>0</v>
      </c>
      <c r="Q14" s="210">
        <v>1</v>
      </c>
      <c r="R14" s="211">
        <v>24.152796072326666</v>
      </c>
      <c r="S14" s="210">
        <v>1</v>
      </c>
      <c r="T14" s="211">
        <v>24.152796072326666</v>
      </c>
      <c r="U14" s="210">
        <v>7</v>
      </c>
      <c r="V14" s="211">
        <v>169.06957250628668</v>
      </c>
      <c r="W14" s="381"/>
    </row>
    <row r="15" spans="1:23" ht="24" customHeight="1">
      <c r="A15" s="217" t="s">
        <v>152</v>
      </c>
      <c r="B15" s="275">
        <v>5226</v>
      </c>
      <c r="C15" s="210">
        <v>4</v>
      </c>
      <c r="D15" s="211">
        <v>154.3819364714887</v>
      </c>
      <c r="E15" s="210">
        <v>1</v>
      </c>
      <c r="F15" s="211">
        <v>38.595484117872175</v>
      </c>
      <c r="G15" s="210">
        <v>1</v>
      </c>
      <c r="H15" s="211">
        <v>38.595484117872175</v>
      </c>
      <c r="I15" s="210">
        <v>0</v>
      </c>
      <c r="J15" s="211">
        <v>0</v>
      </c>
      <c r="K15" s="210">
        <v>0</v>
      </c>
      <c r="L15" s="211">
        <v>0</v>
      </c>
      <c r="M15" s="210">
        <v>2</v>
      </c>
      <c r="N15" s="211">
        <v>77.19096823574435</v>
      </c>
      <c r="O15" s="210">
        <v>0</v>
      </c>
      <c r="P15" s="211">
        <v>0</v>
      </c>
      <c r="Q15" s="210">
        <v>1</v>
      </c>
      <c r="R15" s="211">
        <v>38.595484117872175</v>
      </c>
      <c r="S15" s="210">
        <v>1</v>
      </c>
      <c r="T15" s="211">
        <v>38.595484117872175</v>
      </c>
      <c r="U15" s="210">
        <v>0</v>
      </c>
      <c r="V15" s="211">
        <v>0</v>
      </c>
      <c r="W15" s="381"/>
    </row>
    <row r="16" spans="1:23" ht="30.75" customHeight="1">
      <c r="A16" s="219" t="s">
        <v>153</v>
      </c>
      <c r="B16" s="46">
        <v>79210</v>
      </c>
      <c r="C16" s="221">
        <v>108</v>
      </c>
      <c r="D16" s="211">
        <v>275.01073096831209</v>
      </c>
      <c r="E16" s="221">
        <v>14</v>
      </c>
      <c r="F16" s="211">
        <v>35.649539199596006</v>
      </c>
      <c r="G16" s="221">
        <v>13</v>
      </c>
      <c r="H16" s="211">
        <v>33.103143542482009</v>
      </c>
      <c r="I16" s="221">
        <v>4</v>
      </c>
      <c r="J16" s="211">
        <v>10.185582628456002</v>
      </c>
      <c r="K16" s="221">
        <v>12</v>
      </c>
      <c r="L16" s="211">
        <v>30.556747885368008</v>
      </c>
      <c r="M16" s="221">
        <v>31</v>
      </c>
      <c r="N16" s="211">
        <v>78.938265370534026</v>
      </c>
      <c r="O16" s="221">
        <v>0</v>
      </c>
      <c r="P16" s="211">
        <v>0</v>
      </c>
      <c r="Q16" s="221">
        <v>22</v>
      </c>
      <c r="R16" s="211">
        <v>56.020704456508014</v>
      </c>
      <c r="S16" s="221">
        <v>17</v>
      </c>
      <c r="T16" s="211">
        <v>43.288726170938013</v>
      </c>
      <c r="U16" s="221">
        <v>25</v>
      </c>
      <c r="V16" s="211">
        <v>63.659891427850013</v>
      </c>
      <c r="W16" s="381"/>
    </row>
    <row r="17" spans="1:23" ht="19.5" customHeight="1">
      <c r="A17" s="224" t="s">
        <v>154</v>
      </c>
      <c r="B17" s="278">
        <v>37046</v>
      </c>
      <c r="C17" s="210">
        <v>21</v>
      </c>
      <c r="D17" s="211">
        <v>114.33623063218701</v>
      </c>
      <c r="E17" s="210">
        <v>3</v>
      </c>
      <c r="F17" s="211">
        <v>16.333747233169571</v>
      </c>
      <c r="G17" s="210">
        <v>3</v>
      </c>
      <c r="H17" s="211">
        <v>16.333747233169571</v>
      </c>
      <c r="I17" s="210">
        <v>2</v>
      </c>
      <c r="J17" s="211">
        <v>10.889164822113047</v>
      </c>
      <c r="K17" s="210">
        <v>0</v>
      </c>
      <c r="L17" s="211">
        <v>0</v>
      </c>
      <c r="M17" s="210">
        <v>7</v>
      </c>
      <c r="N17" s="211">
        <v>38.112076877395673</v>
      </c>
      <c r="O17" s="210">
        <v>1</v>
      </c>
      <c r="P17" s="211">
        <v>5.4445824110565235</v>
      </c>
      <c r="Q17" s="210">
        <v>5</v>
      </c>
      <c r="R17" s="211">
        <v>27.22291205528262</v>
      </c>
      <c r="S17" s="210">
        <v>4</v>
      </c>
      <c r="T17" s="211">
        <v>21.778329644226094</v>
      </c>
      <c r="U17" s="210">
        <v>3</v>
      </c>
      <c r="V17" s="211">
        <v>16.333747233169571</v>
      </c>
      <c r="W17" s="381"/>
    </row>
    <row r="18" spans="1:23" ht="38.25" customHeight="1" thickBot="1">
      <c r="A18" s="383" t="s">
        <v>190</v>
      </c>
      <c r="B18" s="279">
        <v>116256</v>
      </c>
      <c r="C18" s="384">
        <v>129</v>
      </c>
      <c r="D18" s="211">
        <v>223.81038398018165</v>
      </c>
      <c r="E18" s="384">
        <v>17</v>
      </c>
      <c r="F18" s="211">
        <v>29.49439168731076</v>
      </c>
      <c r="G18" s="384">
        <v>16</v>
      </c>
      <c r="H18" s="211">
        <v>27.759427470410127</v>
      </c>
      <c r="I18" s="384">
        <v>6</v>
      </c>
      <c r="J18" s="211">
        <v>10.409785301403799</v>
      </c>
      <c r="K18" s="384">
        <v>12</v>
      </c>
      <c r="L18" s="211">
        <v>20.819570602807598</v>
      </c>
      <c r="M18" s="384">
        <v>38</v>
      </c>
      <c r="N18" s="211">
        <v>65.928640242224049</v>
      </c>
      <c r="O18" s="384">
        <v>1</v>
      </c>
      <c r="P18" s="211">
        <v>1.734964216900633</v>
      </c>
      <c r="Q18" s="384">
        <v>27</v>
      </c>
      <c r="R18" s="211">
        <v>46.84403385631709</v>
      </c>
      <c r="S18" s="384">
        <v>21</v>
      </c>
      <c r="T18" s="211">
        <v>36.434248554913296</v>
      </c>
      <c r="U18" s="384">
        <v>28</v>
      </c>
      <c r="V18" s="211">
        <v>48.578998073217726</v>
      </c>
      <c r="W18" s="381"/>
    </row>
    <row r="19" spans="1:23" ht="38.25">
      <c r="A19" s="552" t="s">
        <v>156</v>
      </c>
      <c r="B19" s="552"/>
      <c r="C19" s="230">
        <v>1</v>
      </c>
      <c r="D19" s="231"/>
      <c r="E19" s="385">
        <v>0.13178294573643412</v>
      </c>
      <c r="F19" s="386"/>
      <c r="G19" s="387">
        <v>0.94117647058823528</v>
      </c>
      <c r="H19" s="388" t="s">
        <v>165</v>
      </c>
      <c r="I19" s="385">
        <v>4.6511627906976744E-2</v>
      </c>
      <c r="J19" s="386"/>
      <c r="K19" s="385">
        <v>9.3023255813953487E-2</v>
      </c>
      <c r="L19" s="386"/>
      <c r="M19" s="385">
        <v>0.29457364341085274</v>
      </c>
      <c r="N19" s="386"/>
      <c r="O19" s="385">
        <v>7.7519379844961239E-3</v>
      </c>
      <c r="P19" s="386"/>
      <c r="Q19" s="385">
        <v>0.20930232558139536</v>
      </c>
      <c r="R19" s="386"/>
      <c r="S19" s="387">
        <v>0.77777777777777779</v>
      </c>
      <c r="T19" s="388" t="s">
        <v>166</v>
      </c>
      <c r="U19" s="385">
        <v>0.21705426356589147</v>
      </c>
      <c r="V19" s="231"/>
      <c r="W19" s="381"/>
    </row>
    <row r="20" spans="1:23" ht="23.25" customHeight="1">
      <c r="A20" s="553" t="s">
        <v>167</v>
      </c>
      <c r="B20" s="554"/>
      <c r="C20" s="246">
        <v>120</v>
      </c>
      <c r="D20" s="247">
        <v>207.6</v>
      </c>
      <c r="E20" s="248">
        <v>9</v>
      </c>
      <c r="F20" s="249">
        <v>15.6</v>
      </c>
      <c r="G20" s="248">
        <v>9</v>
      </c>
      <c r="H20" s="377">
        <v>15.6</v>
      </c>
      <c r="I20" s="248">
        <v>8</v>
      </c>
      <c r="J20" s="249">
        <v>13.8</v>
      </c>
      <c r="K20" s="248">
        <v>19</v>
      </c>
      <c r="L20" s="249">
        <v>32.9</v>
      </c>
      <c r="M20" s="248">
        <v>39</v>
      </c>
      <c r="N20" s="249">
        <v>67.5</v>
      </c>
      <c r="O20" s="248">
        <v>3</v>
      </c>
      <c r="P20" s="249">
        <v>5.2</v>
      </c>
      <c r="Q20" s="248">
        <v>17</v>
      </c>
      <c r="R20" s="249">
        <v>29.4</v>
      </c>
      <c r="S20" s="248">
        <v>11</v>
      </c>
      <c r="T20" s="377">
        <v>19</v>
      </c>
      <c r="U20" s="248">
        <v>25</v>
      </c>
      <c r="V20" s="247">
        <v>43.2</v>
      </c>
      <c r="W20" s="381"/>
    </row>
    <row r="21" spans="1:23" ht="33" customHeight="1" thickBot="1">
      <c r="A21" s="555" t="s">
        <v>168</v>
      </c>
      <c r="B21" s="556"/>
      <c r="C21" s="375">
        <v>9</v>
      </c>
      <c r="D21" s="389">
        <v>7.8084701253283484E-2</v>
      </c>
      <c r="E21" s="375">
        <v>8</v>
      </c>
      <c r="F21" s="389">
        <v>0.8906661338019719</v>
      </c>
      <c r="G21" s="375">
        <v>7</v>
      </c>
      <c r="H21" s="389">
        <v>0.77945047887244412</v>
      </c>
      <c r="I21" s="375">
        <v>-2</v>
      </c>
      <c r="J21" s="389">
        <v>-0.24566773178233348</v>
      </c>
      <c r="K21" s="375">
        <v>-7</v>
      </c>
      <c r="L21" s="389">
        <v>-0.36718630386603046</v>
      </c>
      <c r="M21" s="375">
        <v>-1</v>
      </c>
      <c r="N21" s="389">
        <v>-2.3279403818903033E-2</v>
      </c>
      <c r="O21" s="375">
        <v>-2</v>
      </c>
      <c r="P21" s="389">
        <v>-0.66635303521141676</v>
      </c>
      <c r="Q21" s="375">
        <v>10</v>
      </c>
      <c r="R21" s="389">
        <v>0.59333448490874452</v>
      </c>
      <c r="S21" s="375">
        <v>10</v>
      </c>
      <c r="T21" s="389">
        <v>0.91759202920596294</v>
      </c>
      <c r="U21" s="375">
        <v>3</v>
      </c>
      <c r="V21" s="389">
        <v>0.12451384428744738</v>
      </c>
      <c r="W21" s="381"/>
    </row>
    <row r="22" spans="1:23">
      <c r="A22" s="553" t="s">
        <v>169</v>
      </c>
      <c r="B22" s="554"/>
      <c r="C22" s="390">
        <v>115</v>
      </c>
      <c r="D22" s="391">
        <v>199.56379967478554</v>
      </c>
      <c r="E22" s="390">
        <v>13</v>
      </c>
      <c r="F22" s="391">
        <v>22.559386050193151</v>
      </c>
      <c r="G22" s="392">
        <v>9</v>
      </c>
      <c r="H22" s="391">
        <v>15.618036496287564</v>
      </c>
      <c r="I22" s="390">
        <v>4</v>
      </c>
      <c r="J22" s="391">
        <v>6.9413495539055843</v>
      </c>
      <c r="K22" s="390">
        <v>17</v>
      </c>
      <c r="L22" s="391">
        <v>29.500735604098733</v>
      </c>
      <c r="M22" s="390">
        <v>34</v>
      </c>
      <c r="N22" s="391">
        <v>59.001471208197465</v>
      </c>
      <c r="O22" s="390">
        <v>4</v>
      </c>
      <c r="P22" s="391">
        <v>6.9413495539055843</v>
      </c>
      <c r="Q22" s="390">
        <v>15</v>
      </c>
      <c r="R22" s="391">
        <v>26.030060827145942</v>
      </c>
      <c r="S22" s="390">
        <v>10</v>
      </c>
      <c r="T22" s="391">
        <v>17.353373884763961</v>
      </c>
      <c r="U22" s="390">
        <v>28</v>
      </c>
      <c r="V22" s="391">
        <v>48.589446877339093</v>
      </c>
      <c r="W22" s="381"/>
    </row>
    <row r="23" spans="1:23">
      <c r="A23" s="557" t="s">
        <v>170</v>
      </c>
      <c r="B23" s="558"/>
      <c r="C23" s="247">
        <v>102</v>
      </c>
      <c r="D23" s="269">
        <v>176.01704268370935</v>
      </c>
      <c r="E23" s="247">
        <v>15</v>
      </c>
      <c r="F23" s="269">
        <v>25.884859218192549</v>
      </c>
      <c r="G23" s="393">
        <v>8</v>
      </c>
      <c r="H23" s="269">
        <v>13.805258249702694</v>
      </c>
      <c r="I23" s="247">
        <v>5</v>
      </c>
      <c r="J23" s="269">
        <v>8.6282864060641842</v>
      </c>
      <c r="K23" s="247">
        <v>10</v>
      </c>
      <c r="L23" s="269">
        <v>17.256572812128368</v>
      </c>
      <c r="M23" s="247">
        <v>39</v>
      </c>
      <c r="N23" s="269">
        <v>67.300633967300627</v>
      </c>
      <c r="O23" s="247">
        <v>3</v>
      </c>
      <c r="P23" s="269">
        <v>5.1769718436385102</v>
      </c>
      <c r="Q23" s="247">
        <v>13</v>
      </c>
      <c r="R23" s="269">
        <v>22.433544655766877</v>
      </c>
      <c r="S23" s="247">
        <v>6</v>
      </c>
      <c r="T23" s="269">
        <v>10.35394368727702</v>
      </c>
      <c r="U23" s="247">
        <v>17</v>
      </c>
      <c r="V23" s="269">
        <v>29.336173780618221</v>
      </c>
      <c r="W23" s="381"/>
    </row>
    <row r="24" spans="1:23">
      <c r="A24" s="536" t="s">
        <v>171</v>
      </c>
      <c r="B24" s="559"/>
      <c r="C24" s="247">
        <v>109</v>
      </c>
      <c r="D24" s="269">
        <v>187.13760405849405</v>
      </c>
      <c r="E24" s="247">
        <v>11</v>
      </c>
      <c r="F24" s="269">
        <v>18.885446281132431</v>
      </c>
      <c r="G24" s="393">
        <v>9</v>
      </c>
      <c r="H24" s="269">
        <v>15.451728775471986</v>
      </c>
      <c r="I24" s="247">
        <v>4</v>
      </c>
      <c r="J24" s="269">
        <v>6.8674350113208824</v>
      </c>
      <c r="K24" s="247">
        <v>16</v>
      </c>
      <c r="L24" s="269">
        <v>27.46974004528353</v>
      </c>
      <c r="M24" s="247">
        <v>36</v>
      </c>
      <c r="N24" s="269">
        <v>61.806915101887945</v>
      </c>
      <c r="O24" s="247">
        <v>3</v>
      </c>
      <c r="P24" s="269">
        <v>5.1505762584906618</v>
      </c>
      <c r="Q24" s="247">
        <v>19</v>
      </c>
      <c r="R24" s="269">
        <v>32.620316303774189</v>
      </c>
      <c r="S24" s="247">
        <v>12</v>
      </c>
      <c r="T24" s="269">
        <v>20.602305033962647</v>
      </c>
      <c r="U24" s="247">
        <v>20</v>
      </c>
      <c r="V24" s="269">
        <v>34.337175056604416</v>
      </c>
      <c r="W24" s="381"/>
    </row>
    <row r="25" spans="1:23">
      <c r="A25" s="394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381"/>
    </row>
  </sheetData>
  <mergeCells count="38">
    <mergeCell ref="A1:V1"/>
    <mergeCell ref="A2:S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U4:U5"/>
    <mergeCell ref="V4:V5"/>
    <mergeCell ref="J4:J5"/>
    <mergeCell ref="K4:K5"/>
    <mergeCell ref="L4:L5"/>
    <mergeCell ref="M4:M5"/>
    <mergeCell ref="N4:N5"/>
    <mergeCell ref="O4:O5"/>
    <mergeCell ref="A24:B24"/>
    <mergeCell ref="P4:P5"/>
    <mergeCell ref="Q4:Q5"/>
    <mergeCell ref="R4:R5"/>
    <mergeCell ref="S4:T4"/>
    <mergeCell ref="A19:B19"/>
    <mergeCell ref="A20:B20"/>
    <mergeCell ref="A21:B21"/>
    <mergeCell ref="A22:B22"/>
    <mergeCell ref="A23:B23"/>
  </mergeCells>
  <dataValidations count="1">
    <dataValidation operator="equal" allowBlank="1" showErrorMessage="1" sqref="B6:B17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Демография -Iполуг-21 </vt:lpstr>
      <vt:lpstr>по класс бол.</vt:lpstr>
      <vt:lpstr>по класс бол-2</vt:lpstr>
      <vt:lpstr>по класс бол-трудосп</vt:lpstr>
      <vt:lpstr>по класс бол- трудосп-2</vt:lpstr>
      <vt:lpstr>по трав</vt:lpstr>
      <vt:lpstr>по трав-тр.сп.</vt:lpstr>
      <vt:lpstr>'Демография -Iполуг-21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2021-07-22T04:13:27Z</cp:lastPrinted>
  <dcterms:created xsi:type="dcterms:W3CDTF">2021-07-22T03:34:27Z</dcterms:created>
  <dcterms:modified xsi:type="dcterms:W3CDTF">2021-07-22T04:40:46Z</dcterms:modified>
</cp:coreProperties>
</file>