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60" windowHeight="6975" firstSheet="1" activeTab="6"/>
  </bookViews>
  <sheets>
    <sheet name="Демография - 11 мес" sheetId="1" r:id="rId1"/>
    <sheet name="по класс бол" sheetId="5" r:id="rId2"/>
    <sheet name="по класс бол -2" sheetId="2" r:id="rId3"/>
    <sheet name="по класс бол трудосп" sheetId="3" r:id="rId4"/>
    <sheet name="по клас бол трудосп-2" sheetId="4" r:id="rId5"/>
    <sheet name="травмы" sheetId="7" r:id="rId6"/>
    <sheet name="травмы-трудосп" sheetId="8" r:id="rId7"/>
  </sheets>
  <externalReferences>
    <externalReference r:id="rId8"/>
    <externalReference r:id="rId9"/>
    <externalReference r:id="rId10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 - 11 мес'!$A$1:$AC$37</definedName>
  </definedNames>
  <calcPr calcId="145621"/>
</workbook>
</file>

<file path=xl/calcChain.xml><?xml version="1.0" encoding="utf-8"?>
<calcChain xmlns="http://schemas.openxmlformats.org/spreadsheetml/2006/main">
  <c r="V19" i="2" l="1"/>
  <c r="V19" i="5"/>
  <c r="C15" i="3" l="1"/>
  <c r="C17" i="3" s="1"/>
  <c r="C15" i="4"/>
  <c r="C17" i="4" s="1"/>
</calcChain>
</file>

<file path=xl/sharedStrings.xml><?xml version="1.0" encoding="utf-8"?>
<sst xmlns="http://schemas.openxmlformats.org/spreadsheetml/2006/main" count="429" uniqueCount="185">
  <si>
    <t>Демографические показатели. Естественное  движение населения *</t>
  </si>
  <si>
    <t xml:space="preserve">     Республики Алтай за  11  месяцев  2019год</t>
  </si>
  <si>
    <t>Данные предварительные!</t>
  </si>
  <si>
    <t>№ п/п</t>
  </si>
  <si>
    <t>Районы</t>
  </si>
  <si>
    <r>
      <t xml:space="preserve">Население    по естественному приросту в </t>
    </r>
    <r>
      <rPr>
        <b/>
        <sz val="11"/>
        <rFont val="Times New Roman Cyr"/>
        <family val="1"/>
        <charset val="204"/>
      </rPr>
      <t xml:space="preserve"> 2019г</t>
    </r>
  </si>
  <si>
    <t>Всего роди лось живыми</t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</si>
  <si>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</si>
  <si>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</si>
  <si>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</si>
  <si>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Материнская   смертность на 100 тыс. родившихся живыми</t>
  </si>
  <si>
    <t>Естественный  прирост  на 1000 человек</t>
  </si>
  <si>
    <r>
      <t>Население  трудоспособного возраста на  01.01.</t>
    </r>
    <r>
      <rPr>
        <b/>
        <u/>
        <sz val="11"/>
        <rFont val="Times New Roman Cyr"/>
        <charset val="204"/>
      </rPr>
      <t>2019</t>
    </r>
  </si>
  <si>
    <t>От 15г. -17 лет</t>
  </si>
  <si>
    <t>От  0  17 лет</t>
  </si>
  <si>
    <t>от 0 до 18 лет</t>
  </si>
  <si>
    <t>От 0    до 4 лет</t>
  </si>
  <si>
    <t>Всего</t>
  </si>
  <si>
    <t>До   1   года</t>
  </si>
  <si>
    <t>От 1г. -14 лет</t>
  </si>
  <si>
    <t xml:space="preserve"> Перинатал.</t>
  </si>
  <si>
    <t>От 16 до 55/60 лет.</t>
  </si>
  <si>
    <t>С 55/60 и выше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</si>
  <si>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</si>
  <si>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</si>
  <si>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</si>
  <si>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</si>
  <si>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</si>
  <si>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</si>
  <si>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Детское  нас-е на 01.01.  2019</t>
  </si>
  <si>
    <t>ОП</t>
  </si>
  <si>
    <t>муж</t>
  </si>
  <si>
    <t>жен</t>
  </si>
  <si>
    <t xml:space="preserve">0-6 дней </t>
  </si>
  <si>
    <t>мертворожденный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</si>
  <si>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</si>
  <si>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</si>
  <si>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</si>
  <si>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</si>
  <si>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</si>
  <si>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</si>
  <si>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</si>
  <si>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</si>
  <si>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</si>
  <si>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</si>
  <si>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</si>
  <si>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</si>
  <si>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РА 11  мес</t>
    </r>
    <r>
      <rPr>
        <b/>
        <u/>
        <sz val="12"/>
        <rFont val="Times New Roman Cyr"/>
        <charset val="204"/>
      </rPr>
      <t xml:space="preserve"> 2019г</t>
    </r>
  </si>
  <si>
    <r>
      <t>11 месяцев</t>
    </r>
    <r>
      <rPr>
        <u/>
        <sz val="12"/>
        <rFont val="Times New Roman Cyr"/>
        <charset val="204"/>
      </rPr>
      <t xml:space="preserve"> 2018</t>
    </r>
  </si>
  <si>
    <t>Динамика   2019 к 2018г                      (+, - ,  %)</t>
  </si>
  <si>
    <t>11  мес-в 2017г</t>
  </si>
  <si>
    <t xml:space="preserve"> РА  - Младенческая смертность--по Ратсу!!!</t>
  </si>
  <si>
    <r>
      <t>Детская смертность        за 11  мес</t>
    </r>
    <r>
      <rPr>
        <b/>
        <sz val="14"/>
        <rFont val="Arial"/>
        <family val="2"/>
        <charset val="204"/>
      </rPr>
      <t xml:space="preserve">    на 10 тыс. </t>
    </r>
    <r>
      <rPr>
        <b/>
        <sz val="11"/>
        <rFont val="Arial"/>
        <family val="2"/>
        <charset val="204"/>
      </rPr>
      <t>соответствующего детского населения1</t>
    </r>
  </si>
  <si>
    <t>** материнская смертность на 100 тыс. родившихся живыми</t>
  </si>
  <si>
    <t>0 - 14л</t>
  </si>
  <si>
    <t>15-17л</t>
  </si>
  <si>
    <t>0-17л</t>
  </si>
  <si>
    <t>11 мес 2019г  ( 10 тыс. дет-о нас-я)</t>
  </si>
  <si>
    <t>Население дет-е на нач-о 2019г</t>
  </si>
  <si>
    <r>
      <t>за  11    мес-в</t>
    </r>
    <r>
      <rPr>
        <u/>
        <sz val="12"/>
        <rFont val="Arial"/>
        <family val="2"/>
        <charset val="204"/>
      </rPr>
      <t xml:space="preserve">    2018г</t>
    </r>
  </si>
  <si>
    <t>динамика   в     %    (2019 к 2018г)</t>
  </si>
  <si>
    <t>увелич в 1,6 раз</t>
  </si>
  <si>
    <t xml:space="preserve">11  мес 2017г </t>
  </si>
  <si>
    <r>
      <t>Структура смертности  т</t>
    </r>
    <r>
      <rPr>
        <b/>
        <u/>
        <sz val="16"/>
        <rFont val="Times New Roman Cyr"/>
        <family val="1"/>
        <charset val="204"/>
      </rPr>
      <t>рудоспособного</t>
    </r>
    <r>
      <rPr>
        <b/>
        <sz val="16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16"/>
        <rFont val="Times New Roman Cyr"/>
        <family val="1"/>
        <charset val="204"/>
      </rPr>
      <t xml:space="preserve">  11 месяцев   </t>
    </r>
    <r>
      <rPr>
        <b/>
        <sz val="16"/>
        <rFont val="Times New Roman Cyr"/>
        <family val="1"/>
        <charset val="204"/>
      </rPr>
      <t>2019 г.*</t>
    </r>
  </si>
  <si>
    <t>Данные предварительные!                            ( на 100 тыс трудоспособного возраста )</t>
  </si>
  <si>
    <t xml:space="preserve">№ </t>
  </si>
  <si>
    <t>Территория</t>
  </si>
  <si>
    <t>Нас-е трудо спо собного возраста на начало 2019г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</si>
  <si>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</si>
  <si>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</si>
  <si>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</si>
  <si>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</si>
  <si>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</si>
  <si>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</si>
  <si>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</si>
  <si>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</si>
  <si>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</si>
  <si>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</si>
  <si>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</si>
  <si>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</si>
  <si>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</si>
  <si>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</si>
  <si>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</si>
  <si>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</si>
  <si>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</si>
  <si>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</si>
  <si>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</si>
  <si>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</si>
  <si>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</si>
  <si>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</si>
  <si>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</si>
  <si>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</si>
  <si>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</si>
  <si>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</si>
  <si>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</si>
  <si>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</si>
  <si>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</si>
  <si>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Q00-Q99</t>
  </si>
  <si>
    <t>R00-R99</t>
  </si>
  <si>
    <t>S00-T98</t>
  </si>
  <si>
    <t>A15-А19.9</t>
  </si>
  <si>
    <t>,</t>
  </si>
  <si>
    <t>*</t>
  </si>
  <si>
    <t>г. Горно-Алтайск</t>
  </si>
  <si>
    <r>
      <t xml:space="preserve">Пок-ли смертности на 100 тыс.  трудосп-о нас.     </t>
    </r>
    <r>
      <rPr>
        <b/>
        <u/>
        <sz val="12"/>
        <rFont val="Times New Roman Cyr"/>
        <family val="1"/>
        <charset val="204"/>
      </rPr>
      <t>за 11 мес 2019г</t>
    </r>
  </si>
  <si>
    <t>Удельный вес</t>
  </si>
  <si>
    <t>от всех инфекц заболеваний</t>
  </si>
  <si>
    <r>
      <t xml:space="preserve">    </t>
    </r>
    <r>
      <rPr>
        <u/>
        <sz val="12"/>
        <rFont val="Times New Roman Cyr"/>
        <family val="1"/>
        <charset val="204"/>
      </rPr>
      <t>за 11 мес 2018г</t>
    </r>
  </si>
  <si>
    <t xml:space="preserve">2019г к 2018г в % </t>
  </si>
  <si>
    <r>
      <t xml:space="preserve">   </t>
    </r>
    <r>
      <rPr>
        <u/>
        <sz val="12"/>
        <rFont val="Times New Roman Cyr"/>
        <charset val="204"/>
      </rPr>
      <t>за 11 мес 2017г</t>
    </r>
  </si>
  <si>
    <r>
      <t xml:space="preserve">     </t>
    </r>
    <r>
      <rPr>
        <u/>
        <sz val="12"/>
        <rFont val="Times New Roman Cyr"/>
        <charset val="204"/>
      </rPr>
      <t>за 11 мес 2016г</t>
    </r>
  </si>
  <si>
    <r>
      <t xml:space="preserve">                                                                                                                                         </t>
    </r>
    <r>
      <rPr>
        <u/>
        <sz val="12"/>
        <rFont val="Times New Roman Cyr"/>
        <charset val="204"/>
      </rPr>
      <t>за 11 мес 2015г</t>
    </r>
  </si>
  <si>
    <r>
      <t>Структура смертности  т</t>
    </r>
    <r>
      <rPr>
        <b/>
        <u/>
        <sz val="16"/>
        <rFont val="Times New Roman Cyr"/>
        <family val="1"/>
        <charset val="204"/>
      </rPr>
      <t>рудоспособного</t>
    </r>
    <r>
      <rPr>
        <b/>
        <sz val="16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16"/>
        <rFont val="Times New Roman Cyr"/>
        <family val="1"/>
        <charset val="204"/>
      </rPr>
      <t xml:space="preserve">  11 месяцев   </t>
    </r>
    <r>
      <rPr>
        <b/>
        <sz val="16"/>
        <rFont val="Times New Roman Cyr"/>
        <family val="1"/>
        <charset val="204"/>
      </rPr>
      <t>2019г.</t>
    </r>
  </si>
  <si>
    <t>Нас-е трудо спо собного возраста на начало 2019</t>
  </si>
  <si>
    <t>Показатель смертности от туберкулеза на 100000 населения</t>
  </si>
  <si>
    <t>**</t>
  </si>
  <si>
    <t>от всех инфекц-х заболеваний</t>
  </si>
  <si>
    <t xml:space="preserve">                                                                                                                                         за 11 мес 2018г (в абс.чис.)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</si>
  <si>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20"/>
        <rFont val="Times New Roman Cyr"/>
        <family val="1"/>
        <charset val="204"/>
      </rPr>
      <t xml:space="preserve">  11 месяцев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2019*</t>
    </r>
  </si>
  <si>
    <t>( Вся возрастная группа )</t>
  </si>
  <si>
    <t>Населе  ние по естественному приросту за 11 мес-в 2019</t>
  </si>
  <si>
    <t>Беременность,роды и послеродовой период**</t>
  </si>
  <si>
    <t>Состояния возникающие в перинатальном периоде***</t>
  </si>
  <si>
    <t>O00-O99</t>
  </si>
  <si>
    <t>P00-P99</t>
  </si>
  <si>
    <t>РА за 11 мес 2019г</t>
  </si>
  <si>
    <r>
      <t>Пок-ли смерт.на 100 тыс. нас. РА за 10 мес.</t>
    </r>
    <r>
      <rPr>
        <b/>
        <u/>
        <sz val="14"/>
        <rFont val="Times New Roman Cyr"/>
        <charset val="204"/>
      </rPr>
      <t xml:space="preserve"> 2019г</t>
    </r>
  </si>
  <si>
    <t xml:space="preserve">  за  11 мес. 2018г</t>
  </si>
  <si>
    <t xml:space="preserve">2019г к 2018г     в  % </t>
  </si>
  <si>
    <t>абс числа-  за  11 мес. 2018г</t>
  </si>
  <si>
    <t xml:space="preserve">  за  11 мес. 2017г</t>
  </si>
  <si>
    <t xml:space="preserve">  за  11 мес. 2016г</t>
  </si>
  <si>
    <t>***</t>
  </si>
  <si>
    <t>Состояния возникающие в перинатальном периоде на 100тыс. родившихся живыми</t>
  </si>
  <si>
    <t>материнская смертность на 100 тыс. родившихся живыми</t>
  </si>
  <si>
    <r>
      <t xml:space="preserve">Смертность </t>
    </r>
    <r>
      <rPr>
        <b/>
        <i/>
        <u/>
        <sz val="14"/>
        <color rgb="FF000000"/>
        <rFont val="Arial Cyr"/>
        <charset val="204"/>
      </rPr>
      <t xml:space="preserve">всего </t>
    </r>
    <r>
      <rPr>
        <b/>
        <sz val="14"/>
        <color rgb="FF000000"/>
        <rFont val="Arial Cyr1"/>
        <charset val="204"/>
      </rPr>
      <t xml:space="preserve"> населения от </t>
    </r>
    <r>
      <rPr>
        <b/>
        <i/>
        <sz val="14"/>
        <color rgb="FF000000"/>
        <rFont val="Arial Cyr"/>
        <charset val="204"/>
      </rPr>
      <t>травм, отравлений и несчастных случаев</t>
    </r>
    <r>
      <rPr>
        <b/>
        <sz val="14"/>
        <color rgb="FF000000"/>
        <rFont val="Arial Cyr1"/>
        <charset val="204"/>
      </rPr>
      <t xml:space="preserve">  за</t>
    </r>
    <r>
      <rPr>
        <b/>
        <sz val="14"/>
        <color rgb="FF000000"/>
        <rFont val="Arial Cyr"/>
        <charset val="204"/>
      </rPr>
      <t xml:space="preserve"> 11  месяцев</t>
    </r>
    <r>
      <rPr>
        <b/>
        <sz val="14"/>
        <color rgb="FF000000"/>
        <rFont val="Arial Cyr1"/>
        <charset val="204"/>
      </rPr>
      <t xml:space="preserve">    2019 года                                           </t>
    </r>
    <r>
      <rPr>
        <b/>
        <u/>
        <sz val="14"/>
        <color rgb="FF000000"/>
        <rFont val="Arial Cyr1"/>
        <charset val="204"/>
      </rPr>
      <t xml:space="preserve">   </t>
    </r>
    <r>
      <rPr>
        <b/>
        <sz val="14"/>
        <color rgb="FF000000"/>
        <rFont val="Arial Cyr1"/>
        <charset val="204"/>
      </rPr>
      <t xml:space="preserve">                     </t>
    </r>
  </si>
  <si>
    <t xml:space="preserve">   Данные предварительные! </t>
  </si>
  <si>
    <t>Наименование территории</t>
  </si>
  <si>
    <t>Нас-е по естест-у приросту за 11 мес    2019 г</t>
  </si>
  <si>
    <t>Всего травм отравлений</t>
  </si>
  <si>
    <t>Транспорт. несчастные случаи</t>
  </si>
  <si>
    <t>в т.ч. от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</si>
  <si>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</si>
  <si>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</si>
  <si>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</si>
  <si>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</si>
  <si>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</si>
  <si>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</si>
  <si>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</si>
  <si>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</si>
  <si>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</si>
  <si>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</si>
  <si>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</si>
  <si>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</si>
  <si>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</si>
  <si>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</si>
  <si>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</si>
  <si>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</si>
  <si>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</si>
  <si>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</si>
  <si>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</si>
  <si>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</si>
  <si>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</si>
  <si>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Удельный вес от всех травм</t>
  </si>
  <si>
    <r>
      <t xml:space="preserve">от всех </t>
    </r>
    <r>
      <rPr>
        <u/>
        <sz val="9"/>
        <color rgb="FF000000"/>
        <rFont val="Arial Cyr"/>
        <charset val="204"/>
      </rPr>
      <t>трансп-х</t>
    </r>
    <r>
      <rPr>
        <sz val="9"/>
        <color rgb="FF000000"/>
        <rFont val="Arial Cyr"/>
        <charset val="204"/>
      </rPr>
      <t xml:space="preserve"> н.с.</t>
    </r>
  </si>
  <si>
    <r>
      <t xml:space="preserve">от всех </t>
    </r>
    <r>
      <rPr>
        <u/>
        <sz val="9"/>
        <color rgb="FF000000"/>
        <rFont val="Arial Cyr"/>
        <charset val="204"/>
      </rPr>
      <t>отравлений</t>
    </r>
  </si>
  <si>
    <r>
      <t xml:space="preserve"> за  11  месяцев  </t>
    </r>
    <r>
      <rPr>
        <u/>
        <sz val="10"/>
        <color rgb="FF000000"/>
        <rFont val="Arial Cyr"/>
        <charset val="204"/>
      </rPr>
      <t xml:space="preserve">  2018г.</t>
    </r>
  </si>
  <si>
    <t>2019г к 2018г. абс.чис.  +, -,      показ-и  в %</t>
  </si>
  <si>
    <r>
      <t xml:space="preserve"> за  11  месяцев  </t>
    </r>
    <r>
      <rPr>
        <u/>
        <sz val="9"/>
        <color rgb="FF000000"/>
        <rFont val="Arial Cyr"/>
        <charset val="204"/>
      </rPr>
      <t xml:space="preserve">  2017г.</t>
    </r>
  </si>
  <si>
    <r>
      <t xml:space="preserve">Смертность  </t>
    </r>
    <r>
      <rPr>
        <b/>
        <u/>
        <sz val="16"/>
        <color rgb="FF800000"/>
        <rFont val="Arial Cyr"/>
        <charset val="204"/>
      </rPr>
      <t xml:space="preserve">трудоспособного </t>
    </r>
    <r>
      <rPr>
        <b/>
        <sz val="16"/>
        <color rgb="FF000000"/>
        <rFont val="Arial Cyr1"/>
        <charset val="204"/>
      </rPr>
      <t xml:space="preserve"> населения  от  </t>
    </r>
    <r>
      <rPr>
        <b/>
        <i/>
        <sz val="16"/>
        <color rgb="FF000000"/>
        <rFont val="Arial Cyr"/>
        <charset val="204"/>
      </rPr>
      <t>травм,  отравлений  и  несчастных  случаев</t>
    </r>
    <r>
      <rPr>
        <b/>
        <sz val="16"/>
        <color rgb="FF000000"/>
        <rFont val="Arial Cyr1"/>
        <charset val="204"/>
      </rPr>
      <t xml:space="preserve">     за</t>
    </r>
    <r>
      <rPr>
        <b/>
        <sz val="20"/>
        <color rgb="FF000000"/>
        <rFont val="Arial Cyr"/>
        <charset val="204"/>
      </rPr>
      <t xml:space="preserve"> 11 месяцев</t>
    </r>
    <r>
      <rPr>
        <b/>
        <sz val="16"/>
        <color rgb="FF000000"/>
        <rFont val="Arial Cyr1"/>
        <charset val="204"/>
      </rPr>
      <t xml:space="preserve">    2019 года                               </t>
    </r>
  </si>
  <si>
    <t>Население    (на 01.01.   2019г)</t>
  </si>
  <si>
    <t>в т.ч. ДТП</t>
  </si>
  <si>
    <r>
      <t xml:space="preserve">Всего за </t>
    </r>
    <r>
      <rPr>
        <b/>
        <u/>
        <sz val="12"/>
        <color rgb="FF000000"/>
        <rFont val="Arial Cyr"/>
        <charset val="204"/>
      </rPr>
      <t>11 мес. 2019г</t>
    </r>
  </si>
  <si>
    <r>
      <t xml:space="preserve">от всех </t>
    </r>
    <r>
      <rPr>
        <u/>
        <sz val="10"/>
        <color rgb="FF000000"/>
        <rFont val="Arial Cyr"/>
        <charset val="204"/>
      </rPr>
      <t>тран-х</t>
    </r>
    <r>
      <rPr>
        <sz val="10"/>
        <color rgb="FF000000"/>
        <rFont val="Arial Cyr"/>
        <charset val="204"/>
      </rPr>
      <t xml:space="preserve"> н.с.</t>
    </r>
  </si>
  <si>
    <r>
      <t xml:space="preserve">от всех </t>
    </r>
    <r>
      <rPr>
        <u/>
        <sz val="10"/>
        <color rgb="FF000000"/>
        <rFont val="Arial Cyr"/>
        <charset val="204"/>
      </rPr>
      <t>отр-й</t>
    </r>
  </si>
  <si>
    <t>2019г к 2018г.  абс.чис.  +, -       показ-и  в %</t>
  </si>
  <si>
    <r>
      <t xml:space="preserve"> за 11</t>
    </r>
    <r>
      <rPr>
        <u/>
        <sz val="9"/>
        <color rgb="FF000000"/>
        <rFont val="Arial Cyr"/>
        <charset val="204"/>
      </rPr>
      <t xml:space="preserve"> мес. 2017г</t>
    </r>
  </si>
  <si>
    <t xml:space="preserve"> за  11 мес. 2016г  </t>
  </si>
  <si>
    <t xml:space="preserve">  11 мес. 2015г  </t>
  </si>
  <si>
    <t>РА за 11 мес 2019г на 100 тыс нас-я</t>
  </si>
  <si>
    <t>Республика -абс. чис.</t>
  </si>
  <si>
    <r>
      <t xml:space="preserve">РА- за  10  месяцев  </t>
    </r>
    <r>
      <rPr>
        <b/>
        <u/>
        <sz val="11"/>
        <color rgb="FF000000"/>
        <rFont val="Arial Cyr"/>
        <charset val="204"/>
      </rPr>
      <t xml:space="preserve">  2019г.</t>
    </r>
  </si>
  <si>
    <r>
      <t xml:space="preserve"> за </t>
    </r>
    <r>
      <rPr>
        <u/>
        <sz val="12"/>
        <color rgb="FF000000"/>
        <rFont val="Arial Cyr"/>
        <charset val="204"/>
      </rPr>
      <t>11 мес. 2018г</t>
    </r>
  </si>
  <si>
    <t>Самоубийство</t>
  </si>
  <si>
    <t>Падения           W00-W19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</si>
</sst>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  <numFmt numFmtId="172" formatCode="#"/>
  </numFmts>
  <fonts count="132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sz val="12"/>
      <name val="Times New Roman Cyr"/>
      <family val="1"/>
      <charset val="204"/>
    </font>
    <font>
      <b/>
      <u/>
      <sz val="11"/>
      <name val="Times New Roman Cyr"/>
      <charset val="204"/>
    </font>
    <font>
      <b/>
      <sz val="12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2"/>
      <name val="Times New Roman Cyr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Times New Roman Cyr"/>
      <family val="1"/>
      <charset val="204"/>
    </font>
    <font>
      <b/>
      <u/>
      <sz val="12"/>
      <name val="Times New Roman Cyr"/>
      <charset val="204"/>
    </font>
    <font>
      <b/>
      <u/>
      <sz val="11"/>
      <name val="Times New Roman Cyr"/>
      <family val="1"/>
      <charset val="204"/>
    </font>
    <font>
      <u/>
      <sz val="12"/>
      <name val="Times New Roman Cyr"/>
      <charset val="204"/>
    </font>
    <font>
      <sz val="10"/>
      <name val="Arial Cyr"/>
      <family val="2"/>
      <charset val="204"/>
    </font>
    <font>
      <b/>
      <u/>
      <sz val="11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4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 Cyr"/>
      <family val="1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Times New Roman Cyr"/>
      <charset val="204"/>
    </font>
    <font>
      <b/>
      <u/>
      <sz val="12"/>
      <name val="Times New Roman Cyr"/>
      <family val="1"/>
      <charset val="204"/>
    </font>
    <font>
      <u/>
      <sz val="9"/>
      <name val="Arial Cyr"/>
      <charset val="204"/>
    </font>
    <font>
      <u/>
      <sz val="11"/>
      <name val="Times New Roman Cyr"/>
      <family val="1"/>
      <charset val="204"/>
    </font>
    <font>
      <u/>
      <sz val="11"/>
      <name val="Arial Cyr"/>
      <family val="2"/>
      <charset val="204"/>
    </font>
    <font>
      <u/>
      <sz val="12"/>
      <name val="Times New Roman Cyr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u/>
      <sz val="11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charset val="204"/>
    </font>
    <font>
      <b/>
      <sz val="22"/>
      <name val="Times New Roman Cyr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 Cyr"/>
      <charset val="204"/>
    </font>
    <font>
      <b/>
      <sz val="14"/>
      <color rgb="FF000000"/>
      <name val="Arial Cyr1"/>
      <charset val="204"/>
    </font>
    <font>
      <b/>
      <i/>
      <u/>
      <sz val="14"/>
      <color rgb="FF000000"/>
      <name val="Arial Cyr"/>
      <charset val="204"/>
    </font>
    <font>
      <b/>
      <i/>
      <sz val="14"/>
      <color rgb="FF000000"/>
      <name val="Arial Cyr"/>
      <charset val="204"/>
    </font>
    <font>
      <b/>
      <sz val="14"/>
      <color rgb="FF000000"/>
      <name val="Arial Cyr"/>
      <charset val="204"/>
    </font>
    <font>
      <b/>
      <u/>
      <sz val="14"/>
      <color rgb="FF000000"/>
      <name val="Arial Cyr1"/>
      <charset val="204"/>
    </font>
    <font>
      <sz val="14"/>
      <color rgb="FF000000"/>
      <name val="Arial Cyr"/>
      <charset val="204"/>
    </font>
    <font>
      <b/>
      <sz val="12"/>
      <color rgb="FF000000"/>
      <name val="Arial Cyr1"/>
      <charset val="204"/>
    </font>
    <font>
      <sz val="12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10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b/>
      <sz val="11"/>
      <color rgb="FF000000"/>
      <name val="Arial Cyr"/>
      <charset val="204"/>
    </font>
    <font>
      <b/>
      <sz val="10"/>
      <name val="Times New Roman"/>
      <family val="1"/>
      <charset val="204"/>
    </font>
    <font>
      <b/>
      <u/>
      <sz val="11"/>
      <color rgb="FF000000"/>
      <name val="Arial Cyr"/>
      <charset val="204"/>
    </font>
    <font>
      <b/>
      <u/>
      <sz val="10"/>
      <name val="Times New Roman Cyr"/>
      <family val="1"/>
      <charset val="204"/>
    </font>
    <font>
      <sz val="11"/>
      <color rgb="FF000000"/>
      <name val="Times New Roman Cyr"/>
      <family val="1"/>
      <charset val="204"/>
    </font>
    <font>
      <sz val="9"/>
      <color rgb="FF000000"/>
      <name val="Arial Cyr"/>
      <charset val="204"/>
    </font>
    <font>
      <u/>
      <sz val="9"/>
      <color rgb="FF000000"/>
      <name val="Arial Cyr"/>
      <charset val="204"/>
    </font>
    <font>
      <u/>
      <sz val="10"/>
      <color rgb="FF000000"/>
      <name val="Arial Cyr"/>
      <charset val="204"/>
    </font>
    <font>
      <u/>
      <sz val="10"/>
      <name val="Times New Roman Cyr"/>
      <family val="1"/>
      <charset val="204"/>
    </font>
    <font>
      <u/>
      <sz val="10"/>
      <color rgb="FF000000"/>
      <name val="Arial Cyr1"/>
      <charset val="204"/>
    </font>
    <font>
      <sz val="10"/>
      <color rgb="FF000000"/>
      <name val="Arial Cyr1"/>
      <charset val="204"/>
    </font>
    <font>
      <u/>
      <sz val="9"/>
      <color rgb="FF000000"/>
      <name val="Arial Cyr1"/>
      <charset val="204"/>
    </font>
    <font>
      <sz val="9"/>
      <color rgb="FF000000"/>
      <name val="Arial Cyr1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sz val="16"/>
      <color rgb="FF000000"/>
      <name val="Arial Cyr1"/>
      <charset val="204"/>
    </font>
    <font>
      <b/>
      <sz val="12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1"/>
      <color rgb="FF000000"/>
      <name val="Times New Roman Cyr"/>
      <charset val="204"/>
    </font>
    <font>
      <sz val="10"/>
      <color rgb="FF000000"/>
      <name val="Times New Roman Cyr"/>
      <charset val="204"/>
    </font>
    <font>
      <u val="double"/>
      <sz val="9"/>
      <color rgb="FF000000"/>
      <name val="Arial Cyr"/>
      <charset val="204"/>
    </font>
    <font>
      <u/>
      <sz val="10"/>
      <name val="Arial"/>
      <family val="2"/>
      <charset val="204"/>
    </font>
    <font>
      <u/>
      <sz val="8"/>
      <name val="Times New Roman Cyr"/>
      <family val="1"/>
      <charset val="204"/>
    </font>
    <font>
      <u/>
      <sz val="8"/>
      <name val="Times New Roman Cyr"/>
      <charset val="204"/>
    </font>
    <font>
      <u/>
      <sz val="12"/>
      <color rgb="FF000000"/>
      <name val="Arial Cyr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3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rgb="FFFFFF00"/>
      </patternFill>
    </fill>
  </fills>
  <borders count="9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43">
    <xf numFmtId="0" fontId="0" fillId="0" borderId="0"/>
    <xf numFmtId="164" fontId="13" fillId="0" borderId="0" applyFill="0" applyBorder="0" applyAlignment="0" applyProtection="0"/>
    <xf numFmtId="9" fontId="1" fillId="0" borderId="0" applyFill="0" applyBorder="0" applyAlignment="0" applyProtection="0"/>
    <xf numFmtId="0" fontId="18" fillId="0" borderId="0"/>
    <xf numFmtId="0" fontId="20" fillId="0" borderId="0"/>
    <xf numFmtId="0" fontId="1" fillId="0" borderId="0"/>
    <xf numFmtId="0" fontId="1" fillId="0" borderId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4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4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1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>
      <protection locked="0"/>
    </xf>
    <xf numFmtId="167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0" borderId="0">
      <protection locked="0"/>
    </xf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36" fillId="0" borderId="0">
      <protection locked="0"/>
    </xf>
    <xf numFmtId="9" fontId="37" fillId="0" borderId="0" applyFont="0" applyBorder="0" applyProtection="0"/>
    <xf numFmtId="0" fontId="3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0" borderId="0"/>
    <xf numFmtId="0" fontId="23" fillId="0" borderId="0" applyNumberFormat="0" applyFill="0" applyBorder="0" applyAlignment="0" applyProtection="0"/>
    <xf numFmtId="0" fontId="36" fillId="0" borderId="0">
      <protection locked="0"/>
    </xf>
    <xf numFmtId="0" fontId="36" fillId="0" borderId="44">
      <protection locked="0"/>
    </xf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35" borderId="0" applyNumberFormat="0" applyBorder="0" applyAlignment="0" applyProtection="0"/>
    <xf numFmtId="0" fontId="35" fillId="32" borderId="0" applyNumberFormat="0" applyBorder="0" applyAlignment="0" applyProtection="0"/>
    <xf numFmtId="0" fontId="35" fillId="42" borderId="0" applyNumberFormat="0" applyBorder="0" applyAlignment="0" applyProtection="0"/>
    <xf numFmtId="0" fontId="35" fillId="34" borderId="0" applyNumberFormat="0" applyBorder="0" applyAlignment="0" applyProtection="0"/>
    <xf numFmtId="0" fontId="35" fillId="3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40" fillId="22" borderId="45" applyNumberFormat="0" applyAlignment="0" applyProtection="0"/>
    <xf numFmtId="0" fontId="40" fillId="14" borderId="45" applyNumberFormat="0" applyAlignment="0" applyProtection="0"/>
    <xf numFmtId="0" fontId="41" fillId="45" borderId="46" applyNumberFormat="0" applyAlignment="0" applyProtection="0"/>
    <xf numFmtId="0" fontId="41" fillId="26" borderId="46" applyNumberFormat="0" applyAlignment="0" applyProtection="0"/>
    <xf numFmtId="0" fontId="42" fillId="45" borderId="45" applyNumberFormat="0" applyAlignment="0" applyProtection="0"/>
    <xf numFmtId="0" fontId="42" fillId="26" borderId="45" applyNumberFormat="0" applyAlignment="0" applyProtection="0"/>
    <xf numFmtId="0" fontId="43" fillId="0" borderId="47" applyNumberFormat="0" applyFill="0" applyAlignment="0" applyProtection="0"/>
    <xf numFmtId="0" fontId="43" fillId="0" borderId="47" applyNumberFormat="0" applyFill="0" applyAlignment="0" applyProtection="0"/>
    <xf numFmtId="0" fontId="44" fillId="0" borderId="48" applyNumberFormat="0" applyFill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5" fillId="0" borderId="4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0" applyNumberFormat="0" applyFill="0" applyAlignment="0" applyProtection="0"/>
    <xf numFmtId="0" fontId="46" fillId="0" borderId="50" applyNumberFormat="0" applyFill="0" applyAlignment="0" applyProtection="0"/>
    <xf numFmtId="0" fontId="47" fillId="46" borderId="51" applyNumberFormat="0" applyAlignment="0" applyProtection="0"/>
    <xf numFmtId="0" fontId="47" fillId="47" borderId="5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/>
    <xf numFmtId="0" fontId="1" fillId="0" borderId="0"/>
    <xf numFmtId="0" fontId="28" fillId="0" borderId="0"/>
    <xf numFmtId="0" fontId="20" fillId="0" borderId="0"/>
    <xf numFmtId="0" fontId="18" fillId="0" borderId="0"/>
    <xf numFmtId="0" fontId="51" fillId="0" borderId="0">
      <protection locked="0"/>
    </xf>
    <xf numFmtId="0" fontId="34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20" fillId="0" borderId="0"/>
    <xf numFmtId="0" fontId="51" fillId="0" borderId="0">
      <protection locked="0"/>
    </xf>
    <xf numFmtId="0" fontId="28" fillId="0" borderId="0"/>
    <xf numFmtId="0" fontId="18" fillId="0" borderId="0"/>
    <xf numFmtId="0" fontId="50" fillId="0" borderId="0"/>
    <xf numFmtId="0" fontId="18" fillId="0" borderId="0"/>
    <xf numFmtId="0" fontId="20" fillId="0" borderId="0"/>
    <xf numFmtId="0" fontId="52" fillId="0" borderId="0"/>
    <xf numFmtId="0" fontId="53" fillId="0" borderId="0"/>
    <xf numFmtId="0" fontId="54" fillId="0" borderId="0"/>
    <xf numFmtId="0" fontId="18" fillId="0" borderId="0"/>
    <xf numFmtId="0" fontId="54" fillId="0" borderId="0"/>
    <xf numFmtId="0" fontId="1" fillId="0" borderId="0"/>
    <xf numFmtId="0" fontId="55" fillId="0" borderId="0" applyNumberFormat="0" applyBorder="0" applyProtection="0"/>
    <xf numFmtId="0" fontId="1" fillId="0" borderId="0"/>
    <xf numFmtId="0" fontId="56" fillId="15" borderId="0" applyNumberFormat="0" applyBorder="0" applyAlignment="0" applyProtection="0"/>
    <xf numFmtId="0" fontId="56" fillId="4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50" borderId="52" applyNumberFormat="0" applyFont="0" applyAlignment="0" applyProtection="0"/>
    <xf numFmtId="0" fontId="28" fillId="17" borderId="52" applyNumberFormat="0" applyAlignment="0" applyProtection="0"/>
    <xf numFmtId="9" fontId="28" fillId="0" borderId="0" applyFill="0" applyBorder="0" applyAlignment="0" applyProtection="0"/>
    <xf numFmtId="9" fontId="52" fillId="0" borderId="0" applyBorder="0" applyProtection="0"/>
    <xf numFmtId="9" fontId="20" fillId="0" borderId="0" applyFont="0" applyFill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ill="0" applyBorder="0" applyAlignment="0" applyProtection="0"/>
    <xf numFmtId="0" fontId="58" fillId="0" borderId="53" applyNumberFormat="0" applyFill="0" applyAlignment="0" applyProtection="0"/>
    <xf numFmtId="0" fontId="58" fillId="0" borderId="53" applyNumberFormat="0" applyFill="0" applyAlignment="0" applyProtection="0"/>
    <xf numFmtId="165" fontId="23" fillId="0" borderId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ill="0" applyBorder="0" applyAlignment="0" applyProtection="0"/>
    <xf numFmtId="0" fontId="60" fillId="16" borderId="0" applyNumberFormat="0" applyBorder="0" applyAlignment="0" applyProtection="0"/>
    <xf numFmtId="0" fontId="60" fillId="21" borderId="0" applyNumberFormat="0" applyBorder="0" applyAlignment="0" applyProtection="0"/>
  </cellStyleXfs>
  <cellXfs count="516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4" fillId="5" borderId="4" xfId="0" applyFont="1" applyFill="1" applyBorder="1" applyAlignment="1" applyProtection="1">
      <alignment vertical="center"/>
    </xf>
    <xf numFmtId="0" fontId="7" fillId="0" borderId="6" xfId="0" applyFont="1" applyBorder="1" applyAlignment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10" fillId="0" borderId="8" xfId="0" applyFont="1" applyBorder="1" applyAlignment="1">
      <alignment vertical="center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textRotation="90" wrapText="1"/>
    </xf>
    <xf numFmtId="0" fontId="8" fillId="4" borderId="16" xfId="0" applyFont="1" applyFill="1" applyBorder="1" applyAlignment="1" applyProtection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164" fontId="14" fillId="7" borderId="19" xfId="1" applyFont="1" applyFill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4" fillId="4" borderId="22" xfId="0" applyFont="1" applyFill="1" applyBorder="1" applyAlignment="1" applyProtection="1">
      <alignment horizontal="center" vertical="center" textRotation="90" wrapText="1"/>
    </xf>
    <xf numFmtId="0" fontId="8" fillId="4" borderId="22" xfId="0" applyFont="1" applyFill="1" applyBorder="1" applyAlignment="1" applyProtection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164" fontId="14" fillId="0" borderId="26" xfId="1" applyFont="1" applyBorder="1" applyAlignment="1">
      <alignment horizontal="center" vertical="center" textRotation="90" wrapText="1"/>
    </xf>
    <xf numFmtId="0" fontId="16" fillId="2" borderId="27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left" vertical="center"/>
    </xf>
    <xf numFmtId="1" fontId="17" fillId="0" borderId="8" xfId="0" applyNumberFormat="1" applyFont="1" applyBorder="1" applyAlignment="1">
      <alignment horizontal="center" vertical="center"/>
    </xf>
    <xf numFmtId="1" fontId="19" fillId="0" borderId="27" xfId="3" applyNumberFormat="1" applyFont="1" applyFill="1" applyBorder="1" applyAlignment="1" applyProtection="1">
      <alignment horizontal="center" vertical="center"/>
    </xf>
    <xf numFmtId="165" fontId="5" fillId="0" borderId="9" xfId="0" applyNumberFormat="1" applyFont="1" applyFill="1" applyBorder="1" applyAlignment="1" applyProtection="1">
      <alignment horizontal="center" vertical="center"/>
    </xf>
    <xf numFmtId="165" fontId="5" fillId="0" borderId="14" xfId="0" applyNumberFormat="1" applyFont="1" applyFill="1" applyBorder="1" applyAlignment="1" applyProtection="1">
      <alignment horizontal="center" vertical="center"/>
    </xf>
    <xf numFmtId="165" fontId="5" fillId="0" borderId="11" xfId="0" applyNumberFormat="1" applyFont="1" applyFill="1" applyBorder="1" applyAlignment="1" applyProtection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/>
    </xf>
    <xf numFmtId="1" fontId="21" fillId="8" borderId="21" xfId="4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5" fontId="17" fillId="0" borderId="14" xfId="0" applyNumberFormat="1" applyFont="1" applyFill="1" applyBorder="1" applyAlignment="1">
      <alignment horizontal="center" vertical="center"/>
    </xf>
    <xf numFmtId="0" fontId="21" fillId="8" borderId="21" xfId="4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3" fillId="0" borderId="0" xfId="0" applyFont="1"/>
    <xf numFmtId="0" fontId="16" fillId="0" borderId="27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Fill="1"/>
    <xf numFmtId="1" fontId="21" fillId="9" borderId="21" xfId="4" applyNumberFormat="1" applyFont="1" applyFill="1" applyBorder="1" applyAlignment="1">
      <alignment horizontal="center" vertical="center"/>
    </xf>
    <xf numFmtId="0" fontId="21" fillId="9" borderId="21" xfId="4" applyFont="1" applyFill="1" applyBorder="1" applyAlignment="1">
      <alignment horizontal="center" vertical="center"/>
    </xf>
    <xf numFmtId="1" fontId="21" fillId="10" borderId="21" xfId="4" applyNumberFormat="1" applyFont="1" applyFill="1" applyBorder="1" applyAlignment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9" borderId="27" xfId="0" applyFont="1" applyFill="1" applyBorder="1" applyAlignment="1" applyProtection="1">
      <alignment horizontal="center" vertical="center"/>
    </xf>
    <xf numFmtId="0" fontId="8" fillId="9" borderId="11" xfId="0" applyFont="1" applyFill="1" applyBorder="1" applyAlignment="1" applyProtection="1">
      <alignment horizontal="left" vertical="center"/>
    </xf>
    <xf numFmtId="1" fontId="22" fillId="10" borderId="8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1" xfId="0" applyFont="1" applyFill="1" applyBorder="1" applyAlignment="1" applyProtection="1">
      <alignment horizontal="center" vertical="center"/>
    </xf>
    <xf numFmtId="0" fontId="4" fillId="9" borderId="11" xfId="0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 applyProtection="1">
      <alignment horizontal="center" vertical="center"/>
    </xf>
    <xf numFmtId="165" fontId="5" fillId="10" borderId="14" xfId="0" applyNumberFormat="1" applyFont="1" applyFill="1" applyBorder="1" applyAlignment="1" applyProtection="1">
      <alignment horizontal="center" vertical="center"/>
    </xf>
    <xf numFmtId="165" fontId="5" fillId="10" borderId="11" xfId="0" applyNumberFormat="1" applyFont="1" applyFill="1" applyBorder="1" applyAlignment="1" applyProtection="1">
      <alignment horizontal="center" vertical="center"/>
    </xf>
    <xf numFmtId="165" fontId="4" fillId="11" borderId="8" xfId="0" applyNumberFormat="1" applyFont="1" applyFill="1" applyBorder="1" applyAlignment="1" applyProtection="1">
      <alignment horizontal="center" vertical="center"/>
    </xf>
    <xf numFmtId="0" fontId="21" fillId="8" borderId="14" xfId="4" applyFont="1" applyFill="1" applyBorder="1" applyAlignment="1">
      <alignment horizontal="center" vertical="center"/>
    </xf>
    <xf numFmtId="1" fontId="22" fillId="10" borderId="14" xfId="0" applyNumberFormat="1" applyFont="1" applyFill="1" applyBorder="1" applyAlignment="1">
      <alignment horizontal="center" vertical="center"/>
    </xf>
    <xf numFmtId="1" fontId="4" fillId="9" borderId="14" xfId="0" applyNumberFormat="1" applyFont="1" applyFill="1" applyBorder="1" applyAlignment="1" applyProtection="1">
      <alignment horizontal="center" vertical="center"/>
    </xf>
    <xf numFmtId="165" fontId="17" fillId="4" borderId="14" xfId="0" applyNumberFormat="1" applyFont="1" applyFill="1" applyBorder="1" applyAlignment="1">
      <alignment horizontal="center" vertical="center"/>
    </xf>
    <xf numFmtId="0" fontId="10" fillId="0" borderId="0" xfId="0" applyFont="1"/>
    <xf numFmtId="165" fontId="24" fillId="0" borderId="8" xfId="0" applyNumberFormat="1" applyFont="1" applyFill="1" applyBorder="1" applyAlignment="1" applyProtection="1">
      <alignment horizontal="center" vertical="center"/>
    </xf>
    <xf numFmtId="0" fontId="8" fillId="9" borderId="31" xfId="0" applyFont="1" applyFill="1" applyBorder="1" applyAlignment="1" applyProtection="1">
      <alignment horizontal="left" vertical="center"/>
    </xf>
    <xf numFmtId="0" fontId="8" fillId="9" borderId="32" xfId="0" applyFont="1" applyFill="1" applyBorder="1" applyAlignment="1" applyProtection="1">
      <alignment horizontal="left" vertical="center"/>
    </xf>
    <xf numFmtId="1" fontId="26" fillId="9" borderId="9" xfId="3" applyNumberFormat="1" applyFont="1" applyFill="1" applyBorder="1" applyAlignment="1" applyProtection="1">
      <alignment horizontal="center" vertical="center"/>
    </xf>
    <xf numFmtId="2" fontId="5" fillId="10" borderId="9" xfId="0" applyNumberFormat="1" applyFont="1" applyFill="1" applyBorder="1" applyAlignment="1" applyProtection="1">
      <alignment horizontal="center" vertical="center"/>
    </xf>
    <xf numFmtId="0" fontId="21" fillId="8" borderId="33" xfId="4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21" fillId="8" borderId="34" xfId="4" applyFont="1" applyFill="1" applyBorder="1" applyAlignment="1">
      <alignment horizontal="center" vertical="center"/>
    </xf>
    <xf numFmtId="1" fontId="22" fillId="11" borderId="29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>
      <alignment horizontal="center" vertical="center"/>
    </xf>
    <xf numFmtId="0" fontId="16" fillId="0" borderId="16" xfId="6" applyFont="1" applyFill="1" applyBorder="1" applyAlignment="1" applyProtection="1">
      <alignment horizontal="center" vertical="center"/>
      <protection locked="0"/>
    </xf>
    <xf numFmtId="165" fontId="16" fillId="0" borderId="37" xfId="0" applyNumberFormat="1" applyFont="1" applyFill="1" applyBorder="1" applyAlignment="1" applyProtection="1">
      <alignment horizontal="center" vertical="center"/>
    </xf>
    <xf numFmtId="1" fontId="16" fillId="0" borderId="14" xfId="0" applyNumberFormat="1" applyFont="1" applyFill="1" applyBorder="1" applyAlignment="1" applyProtection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165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6" fontId="29" fillId="0" borderId="14" xfId="2" applyNumberFormat="1" applyFont="1" applyFill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66" fontId="29" fillId="0" borderId="8" xfId="2" applyNumberFormat="1" applyFont="1" applyFill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9" fontId="30" fillId="0" borderId="0" xfId="2" applyFont="1" applyFill="1" applyBorder="1" applyAlignment="1">
      <alignment horizontal="center" vertical="center"/>
    </xf>
    <xf numFmtId="0" fontId="30" fillId="0" borderId="0" xfId="0" applyFont="1"/>
    <xf numFmtId="0" fontId="24" fillId="0" borderId="28" xfId="0" applyFont="1" applyFill="1" applyBorder="1" applyAlignment="1" applyProtection="1">
      <alignment horizontal="right" vertical="center" wrapText="1"/>
    </xf>
    <xf numFmtId="0" fontId="17" fillId="0" borderId="41" xfId="0" applyFont="1" applyFill="1" applyBorder="1" applyAlignment="1">
      <alignment horizontal="right" vertical="center" wrapText="1"/>
    </xf>
    <xf numFmtId="0" fontId="17" fillId="0" borderId="42" xfId="0" applyFont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8" xfId="0" applyFont="1" applyFill="1" applyBorder="1"/>
    <xf numFmtId="165" fontId="24" fillId="0" borderId="27" xfId="0" applyNumberFormat="1" applyFont="1" applyFill="1" applyBorder="1" applyAlignment="1" applyProtection="1">
      <alignment horizontal="center" vertical="center"/>
    </xf>
    <xf numFmtId="165" fontId="24" fillId="0" borderId="14" xfId="0" applyNumberFormat="1" applyFont="1" applyFill="1" applyBorder="1" applyAlignment="1" applyProtection="1">
      <alignment horizontal="center" vertical="center"/>
    </xf>
    <xf numFmtId="165" fontId="24" fillId="0" borderId="16" xfId="0" applyNumberFormat="1" applyFont="1" applyFill="1" applyBorder="1" applyAlignment="1" applyProtection="1">
      <alignment horizontal="center" vertical="center"/>
    </xf>
    <xf numFmtId="165" fontId="24" fillId="0" borderId="19" xfId="0" applyNumberFormat="1" applyFont="1" applyFill="1" applyBorder="1" applyAlignment="1" applyProtection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</xf>
    <xf numFmtId="1" fontId="24" fillId="0" borderId="40" xfId="0" applyNumberFormat="1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1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14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1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4" fillId="0" borderId="41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165" fontId="10" fillId="0" borderId="8" xfId="0" applyNumberFormat="1" applyFont="1" applyBorder="1" applyAlignment="1">
      <alignment horizontal="center" vertical="center"/>
    </xf>
    <xf numFmtId="165" fontId="10" fillId="6" borderId="8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6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right" vertical="center" wrapText="1"/>
    </xf>
    <xf numFmtId="0" fontId="23" fillId="0" borderId="41" xfId="0" applyFont="1" applyFill="1" applyBorder="1" applyAlignment="1">
      <alignment horizontal="right" vertical="center" wrapText="1"/>
    </xf>
    <xf numFmtId="0" fontId="23" fillId="0" borderId="43" xfId="0" applyFont="1" applyBorder="1" applyAlignment="1">
      <alignment horizontal="right"/>
    </xf>
    <xf numFmtId="165" fontId="23" fillId="0" borderId="8" xfId="3" applyNumberFormat="1" applyFont="1" applyFill="1" applyBorder="1" applyAlignment="1">
      <alignment horizontal="center" vertical="center"/>
    </xf>
    <xf numFmtId="165" fontId="23" fillId="0" borderId="0" xfId="3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166" fontId="14" fillId="0" borderId="8" xfId="2" applyNumberFormat="1" applyFont="1" applyFill="1" applyBorder="1" applyAlignment="1">
      <alignment horizontal="center" vertical="center" wrapText="1"/>
    </xf>
    <xf numFmtId="166" fontId="14" fillId="0" borderId="0" xfId="2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wrapText="1"/>
    </xf>
    <xf numFmtId="0" fontId="0" fillId="0" borderId="43" xfId="0" applyFont="1" applyBorder="1" applyAlignment="1">
      <alignment horizontal="right" wrapText="1"/>
    </xf>
    <xf numFmtId="165" fontId="23" fillId="0" borderId="8" xfId="0" applyNumberFormat="1" applyFont="1" applyBorder="1" applyAlignment="1">
      <alignment horizontal="center" vertical="center"/>
    </xf>
    <xf numFmtId="165" fontId="23" fillId="6" borderId="8" xfId="0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 applyProtection="1">
      <alignment horizontal="center" vertical="center" wrapText="1"/>
    </xf>
    <xf numFmtId="0" fontId="61" fillId="2" borderId="0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51" borderId="54" xfId="0" applyFont="1" applyFill="1" applyBorder="1" applyAlignment="1" applyProtection="1">
      <alignment horizontal="center" vertical="center" wrapText="1"/>
    </xf>
    <xf numFmtId="0" fontId="64" fillId="2" borderId="55" xfId="0" applyFont="1" applyFill="1" applyBorder="1" applyAlignment="1" applyProtection="1">
      <alignment horizontal="center" vertical="center" textRotation="90" wrapText="1"/>
    </xf>
    <xf numFmtId="0" fontId="64" fillId="2" borderId="4" xfId="0" applyFont="1" applyFill="1" applyBorder="1" applyAlignment="1" applyProtection="1">
      <alignment horizontal="center" vertical="center" textRotation="90" wrapText="1"/>
    </xf>
    <xf numFmtId="0" fontId="64" fillId="2" borderId="56" xfId="0" applyFont="1" applyFill="1" applyBorder="1" applyAlignment="1" applyProtection="1">
      <alignment horizontal="center" vertical="center" textRotation="90" wrapText="1"/>
    </xf>
    <xf numFmtId="0" fontId="64" fillId="2" borderId="16" xfId="0" applyFont="1" applyFill="1" applyBorder="1" applyAlignment="1" applyProtection="1">
      <alignment horizontal="center" vertical="center" textRotation="90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51" borderId="22" xfId="0" applyFont="1" applyFill="1" applyBorder="1" applyAlignment="1" applyProtection="1">
      <alignment horizontal="center" vertical="center" wrapText="1"/>
    </xf>
    <xf numFmtId="0" fontId="64" fillId="2" borderId="14" xfId="0" applyFont="1" applyFill="1" applyBorder="1" applyAlignment="1" applyProtection="1">
      <alignment horizontal="center" vertical="center" wrapText="1"/>
    </xf>
    <xf numFmtId="0" fontId="64" fillId="4" borderId="14" xfId="0" applyFont="1" applyFill="1" applyBorder="1" applyAlignment="1" applyProtection="1">
      <alignment horizontal="center" vertical="center" wrapText="1"/>
    </xf>
    <xf numFmtId="0" fontId="64" fillId="2" borderId="11" xfId="0" applyFont="1" applyFill="1" applyBorder="1" applyAlignment="1" applyProtection="1">
      <alignment horizontal="center" vertical="center" wrapText="1"/>
    </xf>
    <xf numFmtId="0" fontId="64" fillId="2" borderId="37" xfId="0" applyFont="1" applyFill="1" applyBorder="1" applyAlignment="1" applyProtection="1">
      <alignment horizontal="center" vertical="center" wrapText="1"/>
    </xf>
    <xf numFmtId="0" fontId="65" fillId="2" borderId="8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/>
    </xf>
    <xf numFmtId="0" fontId="64" fillId="0" borderId="8" xfId="0" applyFont="1" applyBorder="1" applyAlignment="1">
      <alignment horizontal="center" vertical="center"/>
    </xf>
    <xf numFmtId="165" fontId="8" fillId="4" borderId="58" xfId="0" applyNumberFormat="1" applyFont="1" applyFill="1" applyBorder="1" applyAlignment="1" applyProtection="1">
      <alignment horizontal="center" vertical="center"/>
    </xf>
    <xf numFmtId="165" fontId="66" fillId="0" borderId="58" xfId="0" applyNumberFormat="1" applyFont="1" applyFill="1" applyBorder="1" applyAlignment="1" applyProtection="1">
      <alignment horizontal="center" vertical="center"/>
    </xf>
    <xf numFmtId="165" fontId="66" fillId="0" borderId="20" xfId="0" applyNumberFormat="1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vertical="center"/>
    </xf>
    <xf numFmtId="0" fontId="8" fillId="11" borderId="14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left" vertical="center"/>
    </xf>
    <xf numFmtId="0" fontId="64" fillId="2" borderId="8" xfId="0" applyFont="1" applyFill="1" applyBorder="1" applyAlignment="1">
      <alignment horizontal="center" vertical="center"/>
    </xf>
    <xf numFmtId="0" fontId="8" fillId="11" borderId="61" xfId="0" applyFont="1" applyFill="1" applyBorder="1" applyAlignment="1" applyProtection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8" fillId="11" borderId="58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 wrapText="1"/>
    </xf>
    <xf numFmtId="9" fontId="16" fillId="0" borderId="16" xfId="0" applyNumberFormat="1" applyFont="1" applyFill="1" applyBorder="1" applyAlignment="1" applyProtection="1">
      <alignment horizontal="center" vertical="center"/>
    </xf>
    <xf numFmtId="166" fontId="16" fillId="2" borderId="16" xfId="0" applyNumberFormat="1" applyFont="1" applyFill="1" applyBorder="1" applyAlignment="1" applyProtection="1">
      <alignment horizontal="center" vertical="center"/>
    </xf>
    <xf numFmtId="166" fontId="16" fillId="0" borderId="16" xfId="0" applyNumberFormat="1" applyFont="1" applyFill="1" applyBorder="1" applyAlignment="1" applyProtection="1">
      <alignment horizontal="center" vertical="center"/>
    </xf>
    <xf numFmtId="166" fontId="16" fillId="2" borderId="29" xfId="0" applyNumberFormat="1" applyFont="1" applyFill="1" applyBorder="1" applyAlignment="1" applyProtection="1">
      <alignment horizontal="center" vertical="center"/>
    </xf>
    <xf numFmtId="166" fontId="16" fillId="2" borderId="63" xfId="0" applyNumberFormat="1" applyFont="1" applyFill="1" applyBorder="1" applyAlignment="1" applyProtection="1">
      <alignment horizontal="center" vertical="center"/>
    </xf>
    <xf numFmtId="166" fontId="68" fillId="2" borderId="64" xfId="125" applyNumberFormat="1" applyFont="1" applyFill="1" applyBorder="1" applyAlignment="1" applyProtection="1">
      <alignment horizontal="center" vertical="center"/>
    </xf>
    <xf numFmtId="171" fontId="69" fillId="0" borderId="65" xfId="0" applyNumberFormat="1" applyFont="1" applyFill="1" applyBorder="1" applyAlignment="1" applyProtection="1">
      <alignment horizontal="left" wrapText="1"/>
    </xf>
    <xf numFmtId="0" fontId="70" fillId="0" borderId="66" xfId="0" applyFont="1" applyBorder="1" applyAlignment="1">
      <alignment horizontal="left" wrapText="1"/>
    </xf>
    <xf numFmtId="0" fontId="16" fillId="0" borderId="28" xfId="0" applyFont="1" applyFill="1" applyBorder="1" applyAlignment="1" applyProtection="1">
      <alignment horizontal="right" vertical="center" wrapText="1"/>
    </xf>
    <xf numFmtId="0" fontId="16" fillId="0" borderId="41" xfId="0" applyFont="1" applyFill="1" applyBorder="1" applyAlignment="1" applyProtection="1">
      <alignment horizontal="right" vertical="center" wrapText="1"/>
    </xf>
    <xf numFmtId="0" fontId="16" fillId="0" borderId="43" xfId="0" applyFont="1" applyFill="1" applyBorder="1" applyAlignment="1" applyProtection="1">
      <alignment horizontal="right" vertical="center" wrapText="1"/>
    </xf>
    <xf numFmtId="171" fontId="26" fillId="0" borderId="0" xfId="0" applyNumberFormat="1" applyFont="1" applyFill="1" applyBorder="1" applyAlignment="1" applyProtection="1">
      <alignment horizontal="left" wrapText="1"/>
    </xf>
    <xf numFmtId="0" fontId="70" fillId="0" borderId="0" xfId="0" applyFont="1" applyFill="1" applyBorder="1" applyAlignment="1">
      <alignment horizontal="left" wrapText="1"/>
    </xf>
    <xf numFmtId="0" fontId="72" fillId="0" borderId="16" xfId="0" applyFont="1" applyFill="1" applyBorder="1" applyAlignment="1" applyProtection="1">
      <alignment horizontal="center" vertical="center" wrapText="1"/>
    </xf>
    <xf numFmtId="0" fontId="72" fillId="0" borderId="29" xfId="0" applyFont="1" applyFill="1" applyBorder="1" applyAlignment="1" applyProtection="1">
      <alignment horizontal="center" vertical="center" wrapText="1"/>
    </xf>
    <xf numFmtId="166" fontId="73" fillId="0" borderId="8" xfId="125" applyNumberFormat="1" applyFont="1" applyFill="1" applyBorder="1" applyAlignment="1" applyProtection="1">
      <alignment horizontal="center" vertical="center"/>
    </xf>
    <xf numFmtId="166" fontId="74" fillId="0" borderId="8" xfId="125" applyNumberFormat="1" applyFont="1" applyFill="1" applyBorder="1" applyAlignment="1" applyProtection="1">
      <alignment horizontal="center" vertical="center"/>
    </xf>
    <xf numFmtId="0" fontId="75" fillId="0" borderId="0" xfId="0" applyFont="1" applyBorder="1" applyAlignment="1">
      <alignment horizontal="left" wrapText="1"/>
    </xf>
    <xf numFmtId="0" fontId="11" fillId="0" borderId="8" xfId="0" applyFont="1" applyFill="1" applyBorder="1" applyAlignment="1" applyProtection="1">
      <alignment horizontal="right" vertical="center" wrapText="1"/>
    </xf>
    <xf numFmtId="165" fontId="11" fillId="0" borderId="8" xfId="0" applyNumberFormat="1" applyFont="1" applyFill="1" applyBorder="1" applyAlignment="1" applyProtection="1">
      <alignment horizontal="center" vertical="center"/>
    </xf>
    <xf numFmtId="0" fontId="70" fillId="0" borderId="0" xfId="0" applyFont="1" applyBorder="1" applyAlignment="1">
      <alignment horizontal="left" wrapText="1"/>
    </xf>
    <xf numFmtId="0" fontId="11" fillId="0" borderId="8" xfId="0" applyFont="1" applyFill="1" applyBorder="1" applyAlignment="1" applyProtection="1">
      <alignment horizontal="right" vertical="center"/>
    </xf>
    <xf numFmtId="0" fontId="0" fillId="2" borderId="0" xfId="0" applyFont="1" applyFill="1" applyBorder="1" applyProtection="1"/>
    <xf numFmtId="0" fontId="76" fillId="2" borderId="0" xfId="0" applyFont="1" applyFill="1" applyBorder="1" applyAlignment="1" applyProtection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77" fillId="2" borderId="0" xfId="0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61" fillId="2" borderId="0" xfId="0" applyFont="1" applyFill="1" applyBorder="1" applyAlignment="1" applyProtection="1">
      <alignment horizontal="center"/>
    </xf>
    <xf numFmtId="0" fontId="64" fillId="2" borderId="14" xfId="0" applyFont="1" applyFill="1" applyBorder="1" applyAlignment="1" applyProtection="1">
      <alignment horizontal="center" vertical="center" textRotation="90" wrapText="1"/>
    </xf>
    <xf numFmtId="0" fontId="78" fillId="2" borderId="14" xfId="0" applyFont="1" applyFill="1" applyBorder="1" applyAlignment="1" applyProtection="1">
      <alignment horizontal="center" vertical="center" textRotation="90" wrapText="1"/>
    </xf>
    <xf numFmtId="0" fontId="64" fillId="2" borderId="58" xfId="0" applyFont="1" applyFill="1" applyBorder="1" applyAlignment="1" applyProtection="1">
      <alignment horizontal="center" vertical="center" wrapText="1"/>
    </xf>
    <xf numFmtId="0" fontId="65" fillId="2" borderId="67" xfId="0" applyFont="1" applyFill="1" applyBorder="1" applyAlignment="1" applyProtection="1">
      <alignment horizontal="center" vertical="center" wrapText="1"/>
    </xf>
    <xf numFmtId="0" fontId="65" fillId="2" borderId="22" xfId="0" applyFont="1" applyFill="1" applyBorder="1" applyAlignment="1" applyProtection="1">
      <alignment horizontal="center" vertical="center" wrapText="1"/>
    </xf>
    <xf numFmtId="0" fontId="8" fillId="4" borderId="58" xfId="0" applyFont="1" applyFill="1" applyBorder="1" applyAlignment="1" applyProtection="1">
      <alignment horizontal="center" vertical="center"/>
    </xf>
    <xf numFmtId="0" fontId="76" fillId="0" borderId="14" xfId="0" applyFont="1" applyBorder="1" applyAlignment="1">
      <alignment horizontal="center" vertical="center"/>
    </xf>
    <xf numFmtId="171" fontId="8" fillId="4" borderId="38" xfId="0" applyNumberFormat="1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79" fillId="4" borderId="14" xfId="0" applyFont="1" applyFill="1" applyBorder="1" applyAlignment="1">
      <alignment horizontal="center" vertical="center"/>
    </xf>
    <xf numFmtId="0" fontId="79" fillId="4" borderId="11" xfId="0" applyFont="1" applyFill="1" applyBorder="1" applyAlignment="1">
      <alignment horizontal="center" vertical="center"/>
    </xf>
    <xf numFmtId="0" fontId="79" fillId="4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9" fontId="11" fillId="0" borderId="16" xfId="0" applyNumberFormat="1" applyFont="1" applyFill="1" applyBorder="1" applyAlignment="1" applyProtection="1">
      <alignment horizontal="center" vertical="center"/>
    </xf>
    <xf numFmtId="166" fontId="68" fillId="2" borderId="68" xfId="125" applyNumberFormat="1" applyFont="1" applyFill="1" applyBorder="1" applyAlignment="1" applyProtection="1">
      <alignment horizontal="center" vertical="center"/>
    </xf>
    <xf numFmtId="171" fontId="26" fillId="0" borderId="65" xfId="0" applyNumberFormat="1" applyFont="1" applyFill="1" applyBorder="1" applyAlignment="1" applyProtection="1">
      <alignment horizontal="left" wrapText="1"/>
    </xf>
    <xf numFmtId="0" fontId="8" fillId="11" borderId="8" xfId="0" applyFont="1" applyFill="1" applyBorder="1" applyAlignment="1" applyProtection="1">
      <alignment horizontal="center" vertical="center" wrapText="1"/>
    </xf>
    <xf numFmtId="165" fontId="8" fillId="10" borderId="8" xfId="0" applyNumberFormat="1" applyFont="1" applyFill="1" applyBorder="1" applyAlignment="1" applyProtection="1">
      <alignment horizontal="center" vertical="center"/>
    </xf>
    <xf numFmtId="171" fontId="69" fillId="0" borderId="0" xfId="0" applyNumberFormat="1" applyFont="1" applyFill="1" applyBorder="1" applyAlignment="1" applyProtection="1">
      <alignment horizontal="left" wrapText="1"/>
    </xf>
    <xf numFmtId="0" fontId="79" fillId="0" borderId="14" xfId="0" applyFont="1" applyFill="1" applyBorder="1" applyAlignment="1" applyProtection="1">
      <alignment horizontal="center" vertical="center" wrapText="1"/>
    </xf>
    <xf numFmtId="0" fontId="79" fillId="0" borderId="11" xfId="0" applyFont="1" applyFill="1" applyBorder="1" applyAlignment="1" applyProtection="1">
      <alignment horizontal="center" vertical="center" wrapText="1"/>
    </xf>
    <xf numFmtId="166" fontId="80" fillId="0" borderId="8" xfId="125" applyNumberFormat="1" applyFont="1" applyFill="1" applyBorder="1" applyAlignment="1" applyProtection="1">
      <alignment horizontal="center" vertical="center"/>
    </xf>
    <xf numFmtId="171" fontId="16" fillId="0" borderId="0" xfId="0" applyNumberFormat="1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right" vertical="top"/>
    </xf>
    <xf numFmtId="0" fontId="11" fillId="0" borderId="69" xfId="0" applyFont="1" applyFill="1" applyBorder="1" applyAlignment="1" applyProtection="1">
      <alignment horizontal="right" vertical="top"/>
    </xf>
    <xf numFmtId="0" fontId="11" fillId="0" borderId="39" xfId="0" applyFont="1" applyFill="1" applyBorder="1" applyAlignment="1" applyProtection="1">
      <alignment horizontal="right" vertical="top"/>
    </xf>
    <xf numFmtId="0" fontId="16" fillId="0" borderId="63" xfId="0" applyFont="1" applyFill="1" applyBorder="1" applyAlignment="1" applyProtection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6" fillId="0" borderId="59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right" vertical="center" wrapText="1"/>
    </xf>
    <xf numFmtId="0" fontId="11" fillId="0" borderId="41" xfId="0" applyFont="1" applyFill="1" applyBorder="1" applyAlignment="1" applyProtection="1">
      <alignment horizontal="right" vertical="center" wrapText="1"/>
    </xf>
    <xf numFmtId="0" fontId="11" fillId="0" borderId="43" xfId="0" applyFont="1" applyFill="1" applyBorder="1" applyAlignment="1" applyProtection="1">
      <alignment horizontal="right" vertical="center" wrapText="1"/>
    </xf>
    <xf numFmtId="171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77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/>
    </xf>
    <xf numFmtId="0" fontId="61" fillId="2" borderId="0" xfId="0" applyFont="1" applyFill="1" applyBorder="1" applyAlignment="1" applyProtection="1">
      <alignment horizontal="center"/>
    </xf>
    <xf numFmtId="0" fontId="61" fillId="2" borderId="0" xfId="0" applyFont="1" applyFill="1" applyBorder="1" applyAlignment="1" applyProtection="1">
      <alignment horizontal="left"/>
    </xf>
    <xf numFmtId="0" fontId="8" fillId="2" borderId="5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6" fillId="2" borderId="55" xfId="0" applyFont="1" applyFill="1" applyBorder="1" applyAlignment="1" applyProtection="1">
      <alignment horizontal="center" vertical="center" wrapText="1"/>
    </xf>
    <xf numFmtId="0" fontId="4" fillId="11" borderId="55" xfId="0" applyFont="1" applyFill="1" applyBorder="1" applyAlignment="1" applyProtection="1">
      <alignment horizontal="center" vertical="center" wrapText="1"/>
    </xf>
    <xf numFmtId="0" fontId="64" fillId="2" borderId="70" xfId="0" applyFont="1" applyFill="1" applyBorder="1" applyAlignment="1" applyProtection="1">
      <alignment horizontal="center" vertical="center" textRotation="90" wrapText="1"/>
    </xf>
    <xf numFmtId="0" fontId="64" fillId="2" borderId="8" xfId="0" applyFont="1" applyFill="1" applyBorder="1" applyAlignment="1" applyProtection="1">
      <alignment horizontal="center" vertical="center" textRotation="90" wrapText="1"/>
    </xf>
    <xf numFmtId="1" fontId="22" fillId="0" borderId="14" xfId="5" applyNumberFormat="1" applyFont="1" applyFill="1" applyBorder="1" applyAlignment="1">
      <alignment horizontal="center" vertical="center"/>
    </xf>
    <xf numFmtId="1" fontId="22" fillId="10" borderId="12" xfId="5" applyNumberFormat="1" applyFont="1" applyFill="1" applyBorder="1" applyAlignment="1">
      <alignment horizontal="center" vertical="center"/>
    </xf>
    <xf numFmtId="1" fontId="19" fillId="0" borderId="58" xfId="0" applyNumberFormat="1" applyFont="1" applyFill="1" applyBorder="1" applyAlignment="1" applyProtection="1">
      <alignment horizontal="center" vertical="center"/>
    </xf>
    <xf numFmtId="1" fontId="22" fillId="52" borderId="14" xfId="5" applyNumberFormat="1" applyFont="1" applyFill="1" applyBorder="1" applyAlignment="1">
      <alignment horizontal="center" vertical="center"/>
    </xf>
    <xf numFmtId="0" fontId="85" fillId="4" borderId="8" xfId="114" applyFont="1" applyFill="1" applyBorder="1" applyAlignment="1" applyProtection="1">
      <alignment horizontal="center" vertical="center"/>
    </xf>
    <xf numFmtId="1" fontId="22" fillId="0" borderId="14" xfId="5" applyNumberFormat="1" applyFont="1" applyBorder="1" applyAlignment="1">
      <alignment horizontal="center" vertical="center"/>
    </xf>
    <xf numFmtId="0" fontId="84" fillId="11" borderId="37" xfId="0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1" fontId="67" fillId="11" borderId="58" xfId="114" applyNumberFormat="1" applyFont="1" applyFill="1" applyBorder="1" applyAlignment="1" applyProtection="1">
      <alignment horizontal="center" vertical="center"/>
    </xf>
    <xf numFmtId="1" fontId="67" fillId="11" borderId="8" xfId="114" applyNumberFormat="1" applyFont="1" applyFill="1" applyBorder="1" applyAlignment="1" applyProtection="1">
      <alignment horizontal="center" vertical="center"/>
    </xf>
    <xf numFmtId="0" fontId="16" fillId="2" borderId="71" xfId="114" applyFont="1" applyFill="1" applyBorder="1" applyAlignment="1" applyProtection="1">
      <alignment horizontal="center" vertical="center" wrapText="1"/>
    </xf>
    <xf numFmtId="9" fontId="86" fillId="0" borderId="16" xfId="114" applyNumberFormat="1" applyFont="1" applyFill="1" applyBorder="1" applyAlignment="1" applyProtection="1">
      <alignment horizontal="center" vertical="center"/>
    </xf>
    <xf numFmtId="166" fontId="87" fillId="2" borderId="16" xfId="130" applyNumberFormat="1" applyFont="1" applyFill="1" applyBorder="1" applyAlignment="1" applyProtection="1">
      <alignment horizontal="center" vertical="center"/>
    </xf>
    <xf numFmtId="10" fontId="88" fillId="2" borderId="16" xfId="130" applyNumberFormat="1" applyFont="1" applyFill="1" applyBorder="1" applyAlignment="1" applyProtection="1">
      <alignment horizontal="center" vertical="center"/>
    </xf>
    <xf numFmtId="0" fontId="4" fillId="11" borderId="14" xfId="0" applyFont="1" applyFill="1" applyBorder="1" applyAlignment="1" applyProtection="1">
      <alignment vertical="center" wrapText="1"/>
    </xf>
    <xf numFmtId="0" fontId="4" fillId="11" borderId="16" xfId="0" applyFont="1" applyFill="1" applyBorder="1" applyAlignment="1" applyProtection="1">
      <alignment vertical="center" wrapText="1"/>
    </xf>
    <xf numFmtId="171" fontId="8" fillId="11" borderId="14" xfId="0" applyNumberFormat="1" applyFont="1" applyFill="1" applyBorder="1" applyAlignment="1" applyProtection="1">
      <alignment horizontal="center" vertical="center"/>
    </xf>
    <xf numFmtId="171" fontId="8" fillId="11" borderId="16" xfId="0" applyNumberFormat="1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right" vertical="center" wrapText="1"/>
    </xf>
    <xf numFmtId="0" fontId="24" fillId="0" borderId="43" xfId="0" applyFont="1" applyFill="1" applyBorder="1" applyAlignment="1" applyProtection="1">
      <alignment horizontal="right" vertical="center" wrapText="1"/>
    </xf>
    <xf numFmtId="171" fontId="24" fillId="0" borderId="8" xfId="0" applyNumberFormat="1" applyFont="1" applyFill="1" applyBorder="1" applyAlignment="1" applyProtection="1">
      <alignment horizontal="center" vertical="center"/>
    </xf>
    <xf numFmtId="171" fontId="24" fillId="0" borderId="28" xfId="0" applyNumberFormat="1" applyFont="1" applyFill="1" applyBorder="1" applyAlignment="1" applyProtection="1">
      <alignment horizontal="center" vertical="center"/>
    </xf>
    <xf numFmtId="0" fontId="73" fillId="2" borderId="14" xfId="0" applyFont="1" applyFill="1" applyBorder="1" applyAlignment="1" applyProtection="1">
      <alignment horizontal="center" vertical="center" wrapText="1"/>
    </xf>
    <xf numFmtId="166" fontId="73" fillId="2" borderId="14" xfId="125" applyNumberFormat="1" applyFont="1" applyFill="1" applyBorder="1" applyAlignment="1" applyProtection="1">
      <alignment horizontal="center" vertical="center"/>
    </xf>
    <xf numFmtId="166" fontId="80" fillId="2" borderId="14" xfId="125" applyNumberFormat="1" applyFont="1" applyFill="1" applyBorder="1" applyAlignment="1" applyProtection="1">
      <alignment horizontal="center" vertical="center"/>
    </xf>
    <xf numFmtId="166" fontId="74" fillId="2" borderId="14" xfId="125" applyNumberFormat="1" applyFont="1" applyFill="1" applyBorder="1" applyAlignment="1" applyProtection="1">
      <alignment horizontal="center" vertical="center"/>
    </xf>
    <xf numFmtId="172" fontId="24" fillId="0" borderId="8" xfId="0" applyNumberFormat="1" applyFont="1" applyFill="1" applyBorder="1" applyAlignment="1" applyProtection="1">
      <alignment horizontal="center" vertical="center"/>
    </xf>
    <xf numFmtId="171" fontId="24" fillId="0" borderId="72" xfId="0" applyNumberFormat="1" applyFont="1" applyFill="1" applyBorder="1" applyAlignment="1" applyProtection="1">
      <alignment horizontal="center" vertical="center"/>
    </xf>
    <xf numFmtId="0" fontId="77" fillId="2" borderId="67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right"/>
    </xf>
    <xf numFmtId="0" fontId="73" fillId="0" borderId="0" xfId="0" applyFont="1" applyBorder="1" applyAlignment="1">
      <alignment horizontal="left"/>
    </xf>
    <xf numFmtId="0" fontId="64" fillId="2" borderId="16" xfId="0" applyFont="1" applyFill="1" applyBorder="1" applyAlignment="1" applyProtection="1">
      <alignment horizontal="center" vertical="center" wrapText="1"/>
    </xf>
    <xf numFmtId="0" fontId="64" fillId="4" borderId="16" xfId="0" applyFont="1" applyFill="1" applyBorder="1" applyAlignment="1" applyProtection="1">
      <alignment horizontal="center" vertical="center" wrapText="1"/>
    </xf>
    <xf numFmtId="0" fontId="64" fillId="2" borderId="29" xfId="0" applyFont="1" applyFill="1" applyBorder="1" applyAlignment="1" applyProtection="1">
      <alignment horizontal="center" vertical="center" wrapText="1"/>
    </xf>
    <xf numFmtId="0" fontId="64" fillId="2" borderId="59" xfId="0" applyFont="1" applyFill="1" applyBorder="1" applyAlignment="1" applyProtection="1">
      <alignment horizontal="center" vertical="center" wrapText="1"/>
    </xf>
    <xf numFmtId="0" fontId="65" fillId="2" borderId="19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1" fontId="14" fillId="0" borderId="14" xfId="5" applyNumberFormat="1" applyFont="1" applyFill="1" applyBorder="1" applyAlignment="1">
      <alignment horizontal="center" vertical="center"/>
    </xf>
    <xf numFmtId="165" fontId="14" fillId="10" borderId="12" xfId="5" applyNumberFormat="1" applyFont="1" applyFill="1" applyBorder="1" applyAlignment="1">
      <alignment horizontal="center" vertical="center"/>
    </xf>
    <xf numFmtId="165" fontId="1" fillId="0" borderId="8" xfId="5" applyNumberFormat="1" applyFont="1" applyFill="1" applyBorder="1" applyAlignment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11" borderId="37" xfId="0" applyFont="1" applyFill="1" applyBorder="1" applyAlignment="1" applyProtection="1">
      <alignment horizontal="center" vertical="center"/>
    </xf>
    <xf numFmtId="0" fontId="3" fillId="11" borderId="37" xfId="0" applyFont="1" applyFill="1" applyBorder="1" applyAlignment="1" applyProtection="1">
      <alignment vertical="center"/>
    </xf>
    <xf numFmtId="1" fontId="14" fillId="10" borderId="14" xfId="5" applyNumberFormat="1" applyFont="1" applyFill="1" applyBorder="1" applyAlignment="1">
      <alignment horizontal="center" vertical="center"/>
    </xf>
    <xf numFmtId="165" fontId="14" fillId="10" borderId="8" xfId="5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 applyProtection="1">
      <alignment horizontal="left" vertical="center"/>
    </xf>
    <xf numFmtId="1" fontId="14" fillId="0" borderId="14" xfId="5" applyNumberFormat="1" applyFont="1" applyBorder="1" applyAlignment="1">
      <alignment horizontal="center" vertical="center"/>
    </xf>
    <xf numFmtId="0" fontId="3" fillId="11" borderId="37" xfId="0" applyFont="1" applyFill="1" applyBorder="1" applyAlignment="1" applyProtection="1">
      <alignment vertical="center" wrapText="1"/>
    </xf>
    <xf numFmtId="0" fontId="0" fillId="10" borderId="13" xfId="0" applyFont="1" applyFill="1" applyBorder="1" applyAlignment="1">
      <alignment vertical="center" wrapText="1"/>
    </xf>
    <xf numFmtId="0" fontId="86" fillId="2" borderId="71" xfId="114" applyFont="1" applyFill="1" applyBorder="1" applyAlignment="1" applyProtection="1">
      <alignment horizontal="center" vertical="center" wrapText="1"/>
    </xf>
    <xf numFmtId="0" fontId="90" fillId="0" borderId="0" xfId="117" applyFont="1" applyFill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96" fillId="0" borderId="73" xfId="117" applyFont="1" applyFill="1" applyBorder="1" applyAlignment="1">
      <alignment horizontal="left" vertical="center" wrapText="1"/>
    </xf>
    <xf numFmtId="0" fontId="97" fillId="0" borderId="73" xfId="0" applyFont="1" applyBorder="1" applyAlignment="1">
      <alignment horizontal="left" vertical="center" wrapText="1"/>
    </xf>
    <xf numFmtId="0" fontId="90" fillId="0" borderId="0" xfId="117" applyFont="1" applyFill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98" fillId="0" borderId="74" xfId="117" applyFont="1" applyFill="1" applyBorder="1" applyAlignment="1">
      <alignment horizontal="center" vertical="center" wrapText="1"/>
    </xf>
    <xf numFmtId="0" fontId="99" fillId="53" borderId="74" xfId="0" applyFont="1" applyFill="1" applyBorder="1" applyAlignment="1" applyProtection="1">
      <alignment horizontal="center" vertical="center" wrapText="1"/>
    </xf>
    <xf numFmtId="0" fontId="98" fillId="0" borderId="75" xfId="117" applyFont="1" applyFill="1" applyBorder="1" applyAlignment="1">
      <alignment horizontal="center" vertical="center" wrapText="1"/>
    </xf>
    <xf numFmtId="0" fontId="98" fillId="0" borderId="76" xfId="117" applyFont="1" applyFill="1" applyBorder="1" applyAlignment="1">
      <alignment horizontal="center" vertical="center" wrapText="1"/>
    </xf>
    <xf numFmtId="0" fontId="98" fillId="0" borderId="75" xfId="117" applyFont="1" applyFill="1" applyBorder="1" applyAlignment="1">
      <alignment horizontal="center" vertical="center"/>
    </xf>
    <xf numFmtId="0" fontId="98" fillId="0" borderId="76" xfId="117" applyFont="1" applyFill="1" applyBorder="1" applyAlignment="1">
      <alignment horizontal="center" vertical="center"/>
    </xf>
    <xf numFmtId="0" fontId="100" fillId="0" borderId="75" xfId="117" applyFont="1" applyFill="1" applyBorder="1" applyAlignment="1">
      <alignment horizontal="center" vertical="center" wrapText="1"/>
    </xf>
    <xf numFmtId="0" fontId="100" fillId="0" borderId="76" xfId="117" applyFont="1" applyFill="1" applyBorder="1" applyAlignment="1">
      <alignment horizontal="center" vertical="center" wrapText="1"/>
    </xf>
    <xf numFmtId="0" fontId="98" fillId="0" borderId="77" xfId="117" applyFont="1" applyFill="1" applyBorder="1" applyAlignment="1">
      <alignment horizontal="center" vertical="center" wrapText="1"/>
    </xf>
    <xf numFmtId="0" fontId="98" fillId="0" borderId="78" xfId="117" applyFont="1" applyFill="1" applyBorder="1" applyAlignment="1">
      <alignment horizontal="center" vertical="center" wrapText="1"/>
    </xf>
    <xf numFmtId="0" fontId="98" fillId="0" borderId="28" xfId="117" applyFont="1" applyFill="1" applyBorder="1" applyAlignment="1">
      <alignment horizontal="center" vertical="center" wrapText="1"/>
    </xf>
    <xf numFmtId="0" fontId="98" fillId="0" borderId="43" xfId="117" applyFont="1" applyFill="1" applyBorder="1" applyAlignment="1">
      <alignment horizontal="center" vertical="center" wrapText="1"/>
    </xf>
    <xf numFmtId="0" fontId="98" fillId="0" borderId="79" xfId="117" applyFont="1" applyFill="1" applyBorder="1" applyAlignment="1">
      <alignment horizontal="center" vertical="center" wrapText="1"/>
    </xf>
    <xf numFmtId="0" fontId="99" fillId="53" borderId="79" xfId="0" applyFont="1" applyFill="1" applyBorder="1" applyAlignment="1" applyProtection="1">
      <alignment horizontal="center" vertical="center" wrapText="1"/>
    </xf>
    <xf numFmtId="0" fontId="102" fillId="53" borderId="74" xfId="117" applyFont="1" applyFill="1" applyBorder="1" applyAlignment="1">
      <alignment horizontal="center" vertical="center" wrapText="1"/>
    </xf>
    <xf numFmtId="0" fontId="103" fillId="10" borderId="74" xfId="117" applyFont="1" applyFill="1" applyBorder="1" applyAlignment="1">
      <alignment horizontal="center" vertical="center" wrapText="1"/>
    </xf>
    <xf numFmtId="0" fontId="104" fillId="53" borderId="74" xfId="117" applyFont="1" applyFill="1" applyBorder="1" applyAlignment="1">
      <alignment horizontal="center" vertical="center" wrapText="1"/>
    </xf>
    <xf numFmtId="0" fontId="102" fillId="53" borderId="74" xfId="117" applyFont="1" applyFill="1" applyBorder="1" applyAlignment="1">
      <alignment horizontal="center" vertical="center"/>
    </xf>
    <xf numFmtId="0" fontId="102" fillId="0" borderId="75" xfId="117" applyFont="1" applyFill="1" applyBorder="1" applyAlignment="1">
      <alignment horizontal="center" vertical="center" wrapText="1"/>
    </xf>
    <xf numFmtId="0" fontId="102" fillId="0" borderId="78" xfId="117" applyFont="1" applyFill="1" applyBorder="1" applyAlignment="1">
      <alignment horizontal="center" vertical="center" wrapText="1"/>
    </xf>
    <xf numFmtId="0" fontId="102" fillId="53" borderId="19" xfId="117" applyFont="1" applyFill="1" applyBorder="1" applyAlignment="1">
      <alignment horizontal="center" vertical="center"/>
    </xf>
    <xf numFmtId="0" fontId="103" fillId="10" borderId="19" xfId="117" applyFont="1" applyFill="1" applyBorder="1" applyAlignment="1">
      <alignment horizontal="center" vertical="center" wrapText="1"/>
    </xf>
    <xf numFmtId="0" fontId="98" fillId="0" borderId="80" xfId="117" applyFont="1" applyFill="1" applyBorder="1" applyAlignment="1">
      <alignment horizontal="center" vertical="center" wrapText="1"/>
    </xf>
    <xf numFmtId="0" fontId="99" fillId="53" borderId="80" xfId="0" applyFont="1" applyFill="1" applyBorder="1" applyAlignment="1" applyProtection="1">
      <alignment horizontal="center" vertical="center" wrapText="1"/>
    </xf>
    <xf numFmtId="0" fontId="102" fillId="53" borderId="80" xfId="117" applyFont="1" applyFill="1" applyBorder="1" applyAlignment="1">
      <alignment horizontal="center" vertical="center" wrapText="1"/>
    </xf>
    <xf numFmtId="0" fontId="103" fillId="10" borderId="80" xfId="117" applyFont="1" applyFill="1" applyBorder="1" applyAlignment="1">
      <alignment horizontal="center" vertical="center" wrapText="1"/>
    </xf>
    <xf numFmtId="0" fontId="104" fillId="53" borderId="80" xfId="117" applyFont="1" applyFill="1" applyBorder="1" applyAlignment="1">
      <alignment horizontal="center" vertical="center" wrapText="1"/>
    </xf>
    <xf numFmtId="0" fontId="102" fillId="53" borderId="80" xfId="117" applyFont="1" applyFill="1" applyBorder="1" applyAlignment="1">
      <alignment horizontal="center" vertical="center"/>
    </xf>
    <xf numFmtId="0" fontId="102" fillId="53" borderId="81" xfId="117" applyFont="1" applyFill="1" applyBorder="1" applyAlignment="1">
      <alignment horizontal="center" vertical="center"/>
    </xf>
    <xf numFmtId="0" fontId="103" fillId="10" borderId="75" xfId="117" applyFont="1" applyFill="1" applyBorder="1" applyAlignment="1">
      <alignment horizontal="center" vertical="center" wrapText="1"/>
    </xf>
    <xf numFmtId="0" fontId="102" fillId="53" borderId="26" xfId="117" applyFont="1" applyFill="1" applyBorder="1" applyAlignment="1">
      <alignment horizontal="center" vertical="center"/>
    </xf>
    <xf numFmtId="0" fontId="103" fillId="10" borderId="26" xfId="117" applyFont="1" applyFill="1" applyBorder="1" applyAlignment="1">
      <alignment horizontal="center" vertical="center" wrapText="1"/>
    </xf>
    <xf numFmtId="0" fontId="54" fillId="0" borderId="80" xfId="117" applyFont="1" applyFill="1" applyBorder="1" applyAlignment="1">
      <alignment vertical="center"/>
    </xf>
    <xf numFmtId="1" fontId="22" fillId="0" borderId="14" xfId="118" applyNumberFormat="1" applyFont="1" applyFill="1" applyBorder="1" applyAlignment="1">
      <alignment horizontal="center" vertical="center"/>
    </xf>
    <xf numFmtId="1" fontId="87" fillId="0" borderId="14" xfId="114" applyNumberFormat="1" applyFont="1" applyBorder="1" applyAlignment="1">
      <alignment horizontal="center" vertical="center"/>
    </xf>
    <xf numFmtId="165" fontId="55" fillId="54" borderId="80" xfId="117" applyNumberFormat="1" applyFont="1" applyFill="1" applyBorder="1" applyAlignment="1">
      <alignment horizontal="center" vertical="center"/>
    </xf>
    <xf numFmtId="0" fontId="54" fillId="0" borderId="81" xfId="117" applyFont="1" applyFill="1" applyBorder="1" applyAlignment="1">
      <alignment vertical="center"/>
    </xf>
    <xf numFmtId="0" fontId="105" fillId="54" borderId="81" xfId="117" applyFont="1" applyFill="1" applyBorder="1" applyAlignment="1">
      <alignment vertical="center"/>
    </xf>
    <xf numFmtId="1" fontId="22" fillId="52" borderId="14" xfId="118" applyNumberFormat="1" applyFont="1" applyFill="1" applyBorder="1" applyAlignment="1">
      <alignment horizontal="center" vertical="center"/>
    </xf>
    <xf numFmtId="0" fontId="106" fillId="11" borderId="28" xfId="114" applyFont="1" applyFill="1" applyBorder="1" applyAlignment="1" applyProtection="1">
      <alignment horizontal="center" vertical="center"/>
    </xf>
    <xf numFmtId="165" fontId="102" fillId="54" borderId="80" xfId="117" applyNumberFormat="1" applyFont="1" applyFill="1" applyBorder="1" applyAlignment="1">
      <alignment horizontal="center" vertical="center"/>
    </xf>
    <xf numFmtId="0" fontId="54" fillId="0" borderId="74" xfId="117" applyFont="1" applyFill="1" applyBorder="1" applyAlignment="1">
      <alignment vertical="center"/>
    </xf>
    <xf numFmtId="1" fontId="22" fillId="0" borderId="14" xfId="118" applyNumberFormat="1" applyFont="1" applyBorder="1" applyAlignment="1">
      <alignment horizontal="center" vertical="center"/>
    </xf>
    <xf numFmtId="0" fontId="105" fillId="54" borderId="74" xfId="117" applyFont="1" applyFill="1" applyBorder="1" applyAlignment="1">
      <alignment horizontal="left" vertical="center" wrapText="1"/>
    </xf>
    <xf numFmtId="1" fontId="108" fillId="11" borderId="59" xfId="114" applyNumberFormat="1" applyFont="1" applyFill="1" applyBorder="1" applyAlignment="1" applyProtection="1">
      <alignment horizontal="center" vertical="center"/>
    </xf>
    <xf numFmtId="0" fontId="109" fillId="53" borderId="8" xfId="0" applyFont="1" applyFill="1" applyBorder="1" applyAlignment="1" applyProtection="1">
      <alignment horizontal="center" vertical="center" wrapText="1"/>
    </xf>
    <xf numFmtId="0" fontId="54" fillId="0" borderId="8" xfId="117" applyFont="1" applyFill="1" applyBorder="1" applyAlignment="1">
      <alignment horizontal="center" vertical="center"/>
    </xf>
    <xf numFmtId="165" fontId="54" fillId="0" borderId="8" xfId="117" applyNumberFormat="1" applyFont="1" applyFill="1" applyBorder="1" applyAlignment="1">
      <alignment horizontal="center" vertical="center"/>
    </xf>
    <xf numFmtId="0" fontId="54" fillId="0" borderId="28" xfId="117" applyFont="1" applyFill="1" applyBorder="1" applyAlignment="1">
      <alignment horizontal="center" vertical="center"/>
    </xf>
    <xf numFmtId="165" fontId="54" fillId="0" borderId="82" xfId="117" applyNumberFormat="1" applyFont="1" applyFill="1" applyBorder="1" applyAlignment="1">
      <alignment horizontal="center" vertical="center"/>
    </xf>
    <xf numFmtId="0" fontId="110" fillId="0" borderId="36" xfId="117" applyFont="1" applyFill="1" applyBorder="1" applyAlignment="1">
      <alignment horizontal="center" vertical="center" wrapText="1"/>
    </xf>
    <xf numFmtId="165" fontId="54" fillId="0" borderId="43" xfId="117" applyNumberFormat="1" applyFont="1" applyFill="1" applyBorder="1" applyAlignment="1">
      <alignment horizontal="center" vertical="center"/>
    </xf>
    <xf numFmtId="165" fontId="54" fillId="0" borderId="8" xfId="117" applyNumberFormat="1" applyFont="1" applyFill="1" applyBorder="1" applyAlignment="1">
      <alignment horizontal="right" vertical="center"/>
    </xf>
    <xf numFmtId="0" fontId="55" fillId="0" borderId="83" xfId="117" applyFont="1" applyFill="1" applyBorder="1" applyAlignment="1">
      <alignment horizontal="right" vertical="center" wrapText="1"/>
    </xf>
    <xf numFmtId="0" fontId="55" fillId="0" borderId="84" xfId="0" applyFont="1" applyBorder="1" applyAlignment="1">
      <alignment horizontal="right" vertical="center" wrapText="1"/>
    </xf>
    <xf numFmtId="1" fontId="113" fillId="0" borderId="60" xfId="114" applyNumberFormat="1" applyFont="1" applyFill="1" applyBorder="1" applyAlignment="1" applyProtection="1">
      <alignment horizontal="center" vertical="center"/>
    </xf>
    <xf numFmtId="165" fontId="55" fillId="0" borderId="80" xfId="117" applyNumberFormat="1" applyFont="1" applyFill="1" applyBorder="1" applyAlignment="1">
      <alignment horizontal="center" vertical="center"/>
    </xf>
    <xf numFmtId="0" fontId="114" fillId="0" borderId="80" xfId="117" applyFont="1" applyFill="1" applyBorder="1" applyAlignment="1">
      <alignment horizontal="center" vertical="center"/>
    </xf>
    <xf numFmtId="165" fontId="55" fillId="0" borderId="85" xfId="117" applyNumberFormat="1" applyFont="1" applyFill="1" applyBorder="1" applyAlignment="1">
      <alignment horizontal="center" vertical="center"/>
    </xf>
    <xf numFmtId="0" fontId="114" fillId="0" borderId="26" xfId="117" applyFont="1" applyFill="1" applyBorder="1" applyAlignment="1">
      <alignment horizontal="center" vertical="center"/>
    </xf>
    <xf numFmtId="165" fontId="55" fillId="0" borderId="86" xfId="117" applyNumberFormat="1" applyFont="1" applyFill="1" applyBorder="1" applyAlignment="1">
      <alignment horizontal="center" vertical="center"/>
    </xf>
    <xf numFmtId="0" fontId="114" fillId="0" borderId="79" xfId="117" applyFont="1" applyFill="1" applyBorder="1" applyAlignment="1">
      <alignment horizontal="center" vertical="center"/>
    </xf>
    <xf numFmtId="0" fontId="115" fillId="0" borderId="26" xfId="117" applyFont="1" applyFill="1" applyBorder="1" applyAlignment="1">
      <alignment horizontal="center" vertical="center"/>
    </xf>
    <xf numFmtId="0" fontId="110" fillId="0" borderId="87" xfId="117" applyFont="1" applyFill="1" applyBorder="1" applyAlignment="1">
      <alignment horizontal="right" vertical="center" wrapText="1"/>
    </xf>
    <xf numFmtId="0" fontId="110" fillId="0" borderId="88" xfId="0" applyFont="1" applyBorder="1" applyAlignment="1">
      <alignment horizontal="right" vertical="center"/>
    </xf>
    <xf numFmtId="0" fontId="116" fillId="0" borderId="80" xfId="117" applyFont="1" applyFill="1" applyBorder="1" applyAlignment="1">
      <alignment horizontal="center" vertical="center"/>
    </xf>
    <xf numFmtId="165" fontId="110" fillId="0" borderId="80" xfId="117" applyNumberFormat="1" applyFont="1" applyFill="1" applyBorder="1" applyAlignment="1">
      <alignment horizontal="center" vertical="center"/>
    </xf>
    <xf numFmtId="165" fontId="110" fillId="0" borderId="85" xfId="117" applyNumberFormat="1" applyFont="1" applyFill="1" applyBorder="1" applyAlignment="1">
      <alignment horizontal="center" vertical="center"/>
    </xf>
    <xf numFmtId="0" fontId="116" fillId="0" borderId="8" xfId="117" applyFont="1" applyFill="1" applyBorder="1" applyAlignment="1">
      <alignment horizontal="center" vertical="center"/>
    </xf>
    <xf numFmtId="165" fontId="110" fillId="0" borderId="86" xfId="117" applyNumberFormat="1" applyFont="1" applyFill="1" applyBorder="1" applyAlignment="1">
      <alignment horizontal="center" vertical="center"/>
    </xf>
    <xf numFmtId="0" fontId="117" fillId="0" borderId="8" xfId="117" applyFont="1" applyFill="1" applyBorder="1" applyAlignment="1">
      <alignment horizontal="center" vertical="center"/>
    </xf>
    <xf numFmtId="0" fontId="118" fillId="0" borderId="0" xfId="117" applyFont="1" applyFill="1" applyAlignment="1">
      <alignment horizontal="center" vertical="center" wrapText="1"/>
    </xf>
    <xf numFmtId="0" fontId="55" fillId="0" borderId="0" xfId="117" applyFont="1" applyFill="1" applyAlignment="1"/>
    <xf numFmtId="0" fontId="118" fillId="0" borderId="0" xfId="117" applyFont="1" applyFill="1" applyAlignment="1">
      <alignment horizontal="center" vertical="center" wrapText="1"/>
    </xf>
    <xf numFmtId="0" fontId="122" fillId="0" borderId="0" xfId="117" applyFont="1" applyFill="1" applyAlignment="1">
      <alignment horizontal="center" vertical="center" wrapText="1"/>
    </xf>
    <xf numFmtId="0" fontId="98" fillId="0" borderId="89" xfId="117" applyFont="1" applyFill="1" applyBorder="1" applyAlignment="1">
      <alignment horizontal="center" vertical="center" wrapText="1"/>
    </xf>
    <xf numFmtId="0" fontId="97" fillId="0" borderId="80" xfId="117" applyFont="1" applyFill="1" applyBorder="1" applyAlignment="1">
      <alignment vertical="center"/>
    </xf>
    <xf numFmtId="1" fontId="64" fillId="0" borderId="21" xfId="4" applyNumberFormat="1" applyFont="1" applyFill="1" applyBorder="1" applyAlignment="1">
      <alignment horizontal="center" vertical="center"/>
    </xf>
    <xf numFmtId="1" fontId="115" fillId="53" borderId="80" xfId="117" applyNumberFormat="1" applyFont="1" applyFill="1" applyBorder="1" applyAlignment="1">
      <alignment horizontal="center" vertical="center"/>
    </xf>
    <xf numFmtId="165" fontId="55" fillId="55" borderId="80" xfId="117" applyNumberFormat="1" applyFont="1" applyFill="1" applyBorder="1" applyAlignment="1">
      <alignment horizontal="center" vertical="center"/>
    </xf>
    <xf numFmtId="0" fontId="115" fillId="53" borderId="8" xfId="117" applyFont="1" applyFill="1" applyBorder="1" applyAlignment="1">
      <alignment horizontal="center" vertical="center"/>
    </xf>
    <xf numFmtId="0" fontId="97" fillId="0" borderId="81" xfId="117" applyFont="1" applyFill="1" applyBorder="1" applyAlignment="1">
      <alignment vertical="center"/>
    </xf>
    <xf numFmtId="0" fontId="123" fillId="54" borderId="81" xfId="117" applyFont="1" applyFill="1" applyBorder="1" applyAlignment="1">
      <alignment vertical="center"/>
    </xf>
    <xf numFmtId="0" fontId="64" fillId="10" borderId="14" xfId="4" applyFont="1" applyFill="1" applyBorder="1" applyAlignment="1">
      <alignment horizontal="center" vertical="center"/>
    </xf>
    <xf numFmtId="0" fontId="55" fillId="54" borderId="81" xfId="117" applyFont="1" applyFill="1" applyBorder="1" applyAlignment="1">
      <alignment horizontal="center" vertical="center"/>
    </xf>
    <xf numFmtId="0" fontId="115" fillId="54" borderId="8" xfId="117" applyFont="1" applyFill="1" applyBorder="1" applyAlignment="1">
      <alignment horizontal="center" vertical="center"/>
    </xf>
    <xf numFmtId="0" fontId="97" fillId="0" borderId="74" xfId="117" applyFont="1" applyFill="1" applyBorder="1" applyAlignment="1">
      <alignment vertical="center"/>
    </xf>
    <xf numFmtId="165" fontId="55" fillId="55" borderId="79" xfId="117" applyNumberFormat="1" applyFont="1" applyFill="1" applyBorder="1" applyAlignment="1">
      <alignment horizontal="center" vertical="center"/>
    </xf>
    <xf numFmtId="0" fontId="115" fillId="53" borderId="19" xfId="117" applyFont="1" applyFill="1" applyBorder="1" applyAlignment="1">
      <alignment horizontal="center" vertical="center"/>
    </xf>
    <xf numFmtId="0" fontId="123" fillId="54" borderId="8" xfId="117" applyFont="1" applyFill="1" applyBorder="1" applyAlignment="1">
      <alignment vertical="center" wrapText="1"/>
    </xf>
    <xf numFmtId="0" fontId="64" fillId="54" borderId="33" xfId="4" applyFont="1" applyFill="1" applyBorder="1" applyAlignment="1">
      <alignment horizontal="center" vertical="center"/>
    </xf>
    <xf numFmtId="0" fontId="125" fillId="0" borderId="8" xfId="0" applyFont="1" applyFill="1" applyBorder="1" applyAlignment="1" applyProtection="1">
      <alignment horizontal="center" vertical="center" wrapText="1"/>
    </xf>
    <xf numFmtId="9" fontId="126" fillId="0" borderId="8" xfId="0" applyNumberFormat="1" applyFont="1" applyFill="1" applyBorder="1" applyAlignment="1" applyProtection="1">
      <alignment horizontal="center" vertical="center"/>
    </xf>
    <xf numFmtId="0" fontId="55" fillId="0" borderId="8" xfId="117" applyFont="1" applyFill="1" applyBorder="1" applyAlignment="1"/>
    <xf numFmtId="166" fontId="55" fillId="0" borderId="8" xfId="2" applyNumberFormat="1" applyFont="1" applyFill="1" applyBorder="1" applyAlignment="1">
      <alignment horizontal="center" vertical="center"/>
    </xf>
    <xf numFmtId="165" fontId="55" fillId="0" borderId="8" xfId="0" applyNumberFormat="1" applyFont="1" applyFill="1" applyBorder="1"/>
    <xf numFmtId="165" fontId="55" fillId="0" borderId="8" xfId="117" applyNumberFormat="1" applyFont="1" applyFill="1" applyBorder="1" applyAlignment="1">
      <alignment horizontal="center" vertical="center"/>
    </xf>
    <xf numFmtId="0" fontId="55" fillId="0" borderId="8" xfId="117" applyFont="1" applyFill="1" applyBorder="1" applyAlignment="1">
      <alignment horizontal="center" vertical="center" wrapText="1"/>
    </xf>
    <xf numFmtId="0" fontId="115" fillId="0" borderId="8" xfId="117" applyFont="1" applyFill="1" applyBorder="1" applyAlignment="1">
      <alignment horizontal="center" vertical="center"/>
    </xf>
    <xf numFmtId="0" fontId="110" fillId="0" borderId="8" xfId="117" applyFont="1" applyFill="1" applyBorder="1" applyAlignment="1">
      <alignment horizontal="right" vertical="center" wrapText="1"/>
    </xf>
    <xf numFmtId="0" fontId="110" fillId="0" borderId="8" xfId="0" applyFont="1" applyBorder="1" applyAlignment="1">
      <alignment horizontal="right" vertical="center"/>
    </xf>
    <xf numFmtId="0" fontId="110" fillId="0" borderId="76" xfId="117" applyFont="1" applyFill="1" applyBorder="1" applyAlignment="1">
      <alignment horizontal="center" vertical="center"/>
    </xf>
    <xf numFmtId="165" fontId="110" fillId="0" borderId="81" xfId="117" applyNumberFormat="1" applyFont="1" applyFill="1" applyBorder="1" applyAlignment="1">
      <alignment horizontal="center" vertical="center"/>
    </xf>
    <xf numFmtId="0" fontId="117" fillId="0" borderId="80" xfId="117" applyFont="1" applyFill="1" applyBorder="1" applyAlignment="1">
      <alignment horizontal="center" vertical="center"/>
    </xf>
    <xf numFmtId="165" fontId="110" fillId="0" borderId="74" xfId="117" applyNumberFormat="1" applyFont="1" applyFill="1" applyBorder="1" applyAlignment="1">
      <alignment horizontal="center" vertical="center"/>
    </xf>
    <xf numFmtId="1" fontId="110" fillId="0" borderId="76" xfId="117" applyNumberFormat="1" applyFont="1" applyFill="1" applyBorder="1" applyAlignment="1">
      <alignment horizontal="center" vertical="center"/>
    </xf>
    <xf numFmtId="0" fontId="110" fillId="0" borderId="92" xfId="117" applyFont="1" applyFill="1" applyBorder="1" applyAlignment="1">
      <alignment horizontal="center" vertical="center"/>
    </xf>
    <xf numFmtId="165" fontId="110" fillId="0" borderId="93" xfId="117" applyNumberFormat="1" applyFont="1" applyFill="1" applyBorder="1" applyAlignment="1">
      <alignment horizontal="center" vertical="center"/>
    </xf>
    <xf numFmtId="1" fontId="110" fillId="0" borderId="8" xfId="117" applyNumberFormat="1" applyFont="1" applyFill="1" applyBorder="1" applyAlignment="1">
      <alignment horizontal="center" vertical="center"/>
    </xf>
    <xf numFmtId="165" fontId="110" fillId="0" borderId="8" xfId="117" applyNumberFormat="1" applyFont="1" applyFill="1" applyBorder="1" applyAlignment="1">
      <alignment horizontal="center" vertical="center"/>
    </xf>
    <xf numFmtId="0" fontId="127" fillId="0" borderId="87" xfId="117" applyFont="1" applyFill="1" applyBorder="1" applyAlignment="1">
      <alignment horizontal="right" vertical="center" wrapText="1"/>
    </xf>
    <xf numFmtId="0" fontId="110" fillId="0" borderId="94" xfId="0" applyFont="1" applyBorder="1" applyAlignment="1">
      <alignment horizontal="right" vertical="center" wrapText="1"/>
    </xf>
    <xf numFmtId="0" fontId="110" fillId="0" borderId="74" xfId="117" applyFont="1" applyFill="1" applyBorder="1" applyAlignment="1">
      <alignment horizontal="center" vertical="center"/>
    </xf>
    <xf numFmtId="0" fontId="127" fillId="0" borderId="75" xfId="117" applyFont="1" applyFill="1" applyBorder="1" applyAlignment="1">
      <alignment horizontal="right" vertical="center" wrapText="1"/>
    </xf>
    <xf numFmtId="0" fontId="127" fillId="0" borderId="76" xfId="117" applyFont="1" applyFill="1" applyBorder="1" applyAlignment="1">
      <alignment horizontal="right" vertical="center" wrapText="1"/>
    </xf>
    <xf numFmtId="0" fontId="110" fillId="0" borderId="80" xfId="117" applyFont="1" applyFill="1" applyBorder="1" applyAlignment="1">
      <alignment horizontal="center" vertical="center"/>
    </xf>
    <xf numFmtId="165" fontId="110" fillId="0" borderId="75" xfId="117" applyNumberFormat="1" applyFont="1" applyFill="1" applyBorder="1" applyAlignment="1">
      <alignment horizontal="center" vertical="center"/>
    </xf>
    <xf numFmtId="0" fontId="110" fillId="0" borderId="8" xfId="117" applyFont="1" applyFill="1" applyBorder="1" applyAlignment="1">
      <alignment horizontal="center" vertical="center"/>
    </xf>
    <xf numFmtId="1" fontId="110" fillId="0" borderId="86" xfId="117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1" fontId="4" fillId="9" borderId="11" xfId="0" applyNumberFormat="1" applyFont="1" applyFill="1" applyBorder="1" applyAlignment="1" applyProtection="1">
      <alignment horizontal="center" vertical="center"/>
    </xf>
    <xf numFmtId="1" fontId="23" fillId="0" borderId="6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90" wrapText="1"/>
    </xf>
    <xf numFmtId="0" fontId="11" fillId="4" borderId="0" xfId="0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10" fillId="6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1" fontId="4" fillId="12" borderId="0" xfId="0" applyNumberFormat="1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1" fontId="22" fillId="5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Fill="1" applyBorder="1"/>
    <xf numFmtId="0" fontId="84" fillId="11" borderId="37" xfId="0" applyFont="1" applyFill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/>
    <xf numFmtId="0" fontId="5" fillId="0" borderId="28" xfId="0" applyFont="1" applyFill="1" applyBorder="1" applyAlignment="1" applyProtection="1">
      <alignment horizontal="right" vertical="center" wrapText="1"/>
    </xf>
    <xf numFmtId="0" fontId="5" fillId="0" borderId="41" xfId="0" applyFont="1" applyFill="1" applyBorder="1" applyAlignment="1" applyProtection="1">
      <alignment horizontal="right" vertical="center" wrapText="1"/>
    </xf>
    <xf numFmtId="0" fontId="5" fillId="0" borderId="43" xfId="0" applyFont="1" applyFill="1" applyBorder="1" applyAlignment="1" applyProtection="1">
      <alignment horizontal="right" vertical="center" wrapText="1"/>
    </xf>
    <xf numFmtId="165" fontId="128" fillId="0" borderId="8" xfId="5" applyNumberFormat="1" applyFont="1" applyFill="1" applyBorder="1" applyAlignment="1">
      <alignment horizontal="center" vertical="center"/>
    </xf>
    <xf numFmtId="0" fontId="8" fillId="4" borderId="37" xfId="0" applyFont="1" applyFill="1" applyBorder="1" applyAlignment="1" applyProtection="1">
      <alignment vertical="center"/>
    </xf>
    <xf numFmtId="0" fontId="0" fillId="0" borderId="38" xfId="0" applyBorder="1" applyAlignment="1">
      <alignment vertical="center"/>
    </xf>
    <xf numFmtId="171" fontId="8" fillId="11" borderId="95" xfId="0" applyNumberFormat="1" applyFont="1" applyFill="1" applyBorder="1" applyAlignment="1" applyProtection="1">
      <alignment horizontal="center" vertical="center"/>
    </xf>
    <xf numFmtId="166" fontId="68" fillId="2" borderId="35" xfId="125" applyNumberFormat="1" applyFont="1" applyFill="1" applyBorder="1" applyAlignment="1" applyProtection="1">
      <alignment horizontal="center" vertical="center"/>
    </xf>
    <xf numFmtId="171" fontId="130" fillId="0" borderId="66" xfId="0" applyNumberFormat="1" applyFont="1" applyFill="1" applyBorder="1" applyAlignment="1" applyProtection="1">
      <alignment horizontal="left" wrapText="1"/>
    </xf>
    <xf numFmtId="171" fontId="129" fillId="0" borderId="35" xfId="0" applyNumberFormat="1" applyFont="1" applyFill="1" applyBorder="1" applyAlignment="1" applyProtection="1">
      <alignment horizontal="left" wrapText="1"/>
    </xf>
    <xf numFmtId="0" fontId="130" fillId="0" borderId="0" xfId="0" applyFont="1" applyBorder="1" applyAlignment="1">
      <alignment horizontal="left" wrapText="1"/>
    </xf>
    <xf numFmtId="0" fontId="105" fillId="0" borderId="8" xfId="117" applyFont="1" applyFill="1" applyBorder="1" applyAlignment="1">
      <alignment horizontal="left" vertical="center" wrapText="1"/>
    </xf>
    <xf numFmtId="1" fontId="102" fillId="0" borderId="8" xfId="117" applyNumberFormat="1" applyFont="1" applyFill="1" applyBorder="1" applyAlignment="1">
      <alignment horizontal="center" vertical="center"/>
    </xf>
    <xf numFmtId="166" fontId="102" fillId="0" borderId="8" xfId="117" applyNumberFormat="1" applyFont="1" applyFill="1" applyBorder="1" applyAlignment="1">
      <alignment horizontal="center" vertical="center"/>
    </xf>
    <xf numFmtId="0" fontId="14" fillId="0" borderId="0" xfId="0" applyFont="1"/>
    <xf numFmtId="0" fontId="123" fillId="0" borderId="8" xfId="117" applyFont="1" applyFill="1" applyBorder="1" applyAlignment="1">
      <alignment horizontal="center" vertical="center" wrapText="1"/>
    </xf>
    <xf numFmtId="166" fontId="102" fillId="0" borderId="8" xfId="2" applyNumberFormat="1" applyFont="1" applyFill="1" applyBorder="1" applyAlignment="1">
      <alignment horizontal="center" vertical="center"/>
    </xf>
    <xf numFmtId="0" fontId="97" fillId="0" borderId="28" xfId="117" applyFont="1" applyFill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100" fillId="54" borderId="8" xfId="117" applyFont="1" applyFill="1" applyBorder="1" applyAlignment="1">
      <alignment horizontal="center" vertical="center"/>
    </xf>
    <xf numFmtId="165" fontId="102" fillId="54" borderId="8" xfId="117" applyNumberFormat="1" applyFont="1" applyFill="1" applyBorder="1" applyAlignment="1">
      <alignment horizontal="center" vertical="center"/>
    </xf>
    <xf numFmtId="0" fontId="98" fillId="0" borderId="90" xfId="117" applyFont="1" applyFill="1" applyBorder="1" applyAlignment="1">
      <alignment horizontal="center" vertical="center" wrapText="1"/>
    </xf>
    <xf numFmtId="0" fontId="100" fillId="0" borderId="91" xfId="117" applyFont="1" applyFill="1" applyBorder="1" applyAlignment="1">
      <alignment horizontal="center" vertical="center" wrapText="1"/>
    </xf>
    <xf numFmtId="0" fontId="100" fillId="0" borderId="81" xfId="117" applyFont="1" applyFill="1" applyBorder="1" applyAlignment="1">
      <alignment horizontal="center" vertical="center" wrapText="1"/>
    </xf>
    <xf numFmtId="0" fontId="100" fillId="0" borderId="81" xfId="117" applyFont="1" applyFill="1" applyBorder="1" applyAlignment="1">
      <alignment horizontal="center" vertical="center"/>
    </xf>
    <xf numFmtId="0" fontId="100" fillId="0" borderId="8" xfId="117" applyFont="1" applyFill="1" applyBorder="1" applyAlignment="1">
      <alignment horizontal="center" vertical="center" wrapText="1"/>
    </xf>
    <xf numFmtId="0" fontId="102" fillId="53" borderId="91" xfId="117" applyFont="1" applyFill="1" applyBorder="1" applyAlignment="1">
      <alignment horizontal="center" vertical="center" wrapText="1"/>
    </xf>
    <xf numFmtId="0" fontId="103" fillId="0" borderId="81" xfId="117" applyFont="1" applyFill="1" applyBorder="1" applyAlignment="1">
      <alignment horizontal="center" vertical="center" wrapText="1"/>
    </xf>
    <xf numFmtId="0" fontId="102" fillId="53" borderId="81" xfId="117" applyFont="1" applyFill="1" applyBorder="1" applyAlignment="1">
      <alignment horizontal="center" vertical="center" wrapText="1"/>
    </xf>
    <xf numFmtId="0" fontId="104" fillId="53" borderId="81" xfId="117" applyFont="1" applyFill="1" applyBorder="1" applyAlignment="1">
      <alignment horizontal="center" vertical="center" wrapText="1"/>
    </xf>
    <xf numFmtId="0" fontId="102" fillId="53" borderId="81" xfId="117" applyFont="1" applyFill="1" applyBorder="1" applyAlignment="1">
      <alignment horizontal="center" vertical="center"/>
    </xf>
    <xf numFmtId="0" fontId="102" fillId="0" borderId="81" xfId="117" applyFont="1" applyFill="1" applyBorder="1" applyAlignment="1">
      <alignment horizontal="center" vertical="center" wrapText="1"/>
    </xf>
    <xf numFmtId="0" fontId="102" fillId="53" borderId="8" xfId="117" applyFont="1" applyFill="1" applyBorder="1" applyAlignment="1">
      <alignment horizontal="center" vertical="center"/>
    </xf>
    <xf numFmtId="0" fontId="103" fillId="0" borderId="8" xfId="117" applyFont="1" applyFill="1" applyBorder="1" applyAlignment="1">
      <alignment horizontal="center" vertical="center" wrapText="1"/>
    </xf>
    <xf numFmtId="0" fontId="103" fillId="0" borderId="75" xfId="117" applyFont="1" applyFill="1" applyBorder="1" applyAlignment="1">
      <alignment horizontal="center" vertical="center" wrapText="1"/>
    </xf>
  </cellXfs>
  <cellStyles count="143">
    <cellStyle name="20% — акцент1" xfId="7"/>
    <cellStyle name="20% - Акцент1 2" xfId="8"/>
    <cellStyle name="20% — акцент2" xfId="9"/>
    <cellStyle name="20% - Акцент2 2" xfId="10"/>
    <cellStyle name="20% — акцент3" xfId="11"/>
    <cellStyle name="20% - Акцент3 2" xfId="12"/>
    <cellStyle name="20% — акцент4" xfId="13"/>
    <cellStyle name="20% - Акцент4 2" xfId="14"/>
    <cellStyle name="20% — акцент5" xfId="15"/>
    <cellStyle name="20% - Акцент5 2" xfId="16"/>
    <cellStyle name="20% — акцент6" xfId="17"/>
    <cellStyle name="20% - Акцент6 2" xfId="18"/>
    <cellStyle name="40% — акцент1" xfId="19"/>
    <cellStyle name="40% - Акцент1 2" xfId="20"/>
    <cellStyle name="40% — акцент2" xfId="21"/>
    <cellStyle name="40% - Акцент2 2" xfId="22"/>
    <cellStyle name="40% — акцент3" xfId="23"/>
    <cellStyle name="40% - Акцент3 2" xfId="24"/>
    <cellStyle name="40% — акцент4" xfId="25"/>
    <cellStyle name="40% - Акцент4 2" xfId="26"/>
    <cellStyle name="40% — акцент5" xfId="27"/>
    <cellStyle name="40% - Акцент5 2" xfId="28"/>
    <cellStyle name="40% — акцент6" xfId="29"/>
    <cellStyle name="40% - Акцент6 2" xfId="30"/>
    <cellStyle name="40% - Акцент6 3" xfId="31"/>
    <cellStyle name="60% — акцент1" xfId="32"/>
    <cellStyle name="60% - Акцент1 2" xfId="33"/>
    <cellStyle name="60% — акцент2" xfId="34"/>
    <cellStyle name="60% - Акцент2 2" xfId="35"/>
    <cellStyle name="60% — акцент3" xfId="36"/>
    <cellStyle name="60% - Акцент3 2" xfId="37"/>
    <cellStyle name="60% — акцент4" xfId="38"/>
    <cellStyle name="60% - Акцент4 2" xfId="39"/>
    <cellStyle name="60% — акцент5" xfId="40"/>
    <cellStyle name="60% - Акцент5 2" xfId="41"/>
    <cellStyle name="60% — акцент6" xfId="42"/>
    <cellStyle name="60% - Акцент6 2" xfId="43"/>
    <cellStyle name="Comma" xfId="44"/>
    <cellStyle name="Comma [0]_Forma" xfId="45"/>
    <cellStyle name="Comma_Forma" xfId="46"/>
    <cellStyle name="Currency" xfId="47"/>
    <cellStyle name="Currency [0]_Forma" xfId="48"/>
    <cellStyle name="Currency_Forma" xfId="49"/>
    <cellStyle name="Date" xfId="50"/>
    <cellStyle name="Excel_BuiltIn_Percent" xfId="51"/>
    <cellStyle name="Fixed" xfId="52"/>
    <cellStyle name="Heading1" xfId="53"/>
    <cellStyle name="Heading2" xfId="54"/>
    <cellStyle name="Îáű÷íűé_ÂŰŐÎÄ" xfId="55"/>
    <cellStyle name="normal" xfId="56"/>
    <cellStyle name="Percent" xfId="57"/>
    <cellStyle name="Total" xfId="58"/>
    <cellStyle name="Акцент1 2" xfId="59"/>
    <cellStyle name="Акцент1 3" xfId="60"/>
    <cellStyle name="Акцент2 2" xfId="61"/>
    <cellStyle name="Акцент2 3" xfId="62"/>
    <cellStyle name="Акцент3 2" xfId="63"/>
    <cellStyle name="Акцент3 3" xfId="64"/>
    <cellStyle name="Акцент4 2" xfId="65"/>
    <cellStyle name="Акцент4 3" xfId="66"/>
    <cellStyle name="Акцент5 2" xfId="67"/>
    <cellStyle name="Акцент5 3" xfId="68"/>
    <cellStyle name="Акцент6 2" xfId="69"/>
    <cellStyle name="Акцент6 3" xfId="70"/>
    <cellStyle name="Ввод  2" xfId="71"/>
    <cellStyle name="Ввод  3" xfId="72"/>
    <cellStyle name="Вывод 2" xfId="73"/>
    <cellStyle name="Вывод 3" xfId="74"/>
    <cellStyle name="Вычисление 2" xfId="75"/>
    <cellStyle name="Вычисление 3" xfId="76"/>
    <cellStyle name="Заголовок 1 2" xfId="77"/>
    <cellStyle name="Заголовок 1 3" xfId="78"/>
    <cellStyle name="Заголовок 2 2" xfId="79"/>
    <cellStyle name="Заголовок 2 3" xfId="80"/>
    <cellStyle name="Заголовок 3 2" xfId="81"/>
    <cellStyle name="Заголовок 3 3" xfId="82"/>
    <cellStyle name="Заголовок 4 2" xfId="83"/>
    <cellStyle name="Заголовок 4 3" xfId="84"/>
    <cellStyle name="Итог 2" xfId="85"/>
    <cellStyle name="Итог 3" xfId="86"/>
    <cellStyle name="Контрольная ячейка 2" xfId="87"/>
    <cellStyle name="Контрольная ячейка 3" xfId="88"/>
    <cellStyle name="Название 2" xfId="89"/>
    <cellStyle name="Название 3" xfId="90"/>
    <cellStyle name="Нейтральный 2" xfId="91"/>
    <cellStyle name="Нейтральный 3" xfId="92"/>
    <cellStyle name="Обычный" xfId="0" builtinId="0"/>
    <cellStyle name="Обычный 13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4" xfId="106"/>
    <cellStyle name="Обычный 4 2" xfId="107"/>
    <cellStyle name="Обычный 4 3" xfId="108"/>
    <cellStyle name="Обычный 4 4" xfId="4"/>
    <cellStyle name="Обычный 5" xfId="3"/>
    <cellStyle name="Обычный 5 2" xfId="109"/>
    <cellStyle name="Обычный 5 3" xfId="110"/>
    <cellStyle name="Обычный 5 4" xfId="111"/>
    <cellStyle name="Обычный 6" xfId="112"/>
    <cellStyle name="Обычный 6 2" xfId="113"/>
    <cellStyle name="Обычный 7" xfId="114"/>
    <cellStyle name="Обычный 8" xfId="115"/>
    <cellStyle name="Обычный 9" xfId="116"/>
    <cellStyle name="Обычный_Естест. движение 2012г." xfId="6"/>
    <cellStyle name="Обычный_Смертность от травм всего населения за 9 месяцев 2008 г. (version 1)" xfId="117"/>
    <cellStyle name="Обычный_янв" xfId="5"/>
    <cellStyle name="Обычный_янв 2" xfId="118"/>
    <cellStyle name="Плохой 2" xfId="119"/>
    <cellStyle name="Плохой 3" xfId="120"/>
    <cellStyle name="Пояснение 2" xfId="121"/>
    <cellStyle name="Пояснение 3" xfId="122"/>
    <cellStyle name="Примечание 2" xfId="123"/>
    <cellStyle name="Примечание 3" xfId="124"/>
    <cellStyle name="Процентный" xfId="2" builtinId="5"/>
    <cellStyle name="Процентный 2" xfId="125"/>
    <cellStyle name="Процентный 2 2" xfId="126"/>
    <cellStyle name="Процентный 2 3" xfId="127"/>
    <cellStyle name="Процентный 3" xfId="128"/>
    <cellStyle name="Процентный 3 2" xfId="129"/>
    <cellStyle name="Процентный 4" xfId="130"/>
    <cellStyle name="Процентный 5" xfId="131"/>
    <cellStyle name="Процентный 5 2" xfId="132"/>
    <cellStyle name="Процентный 6" xfId="133"/>
    <cellStyle name="Связанная ячейка 2" xfId="134"/>
    <cellStyle name="Связанная ячейка 3" xfId="135"/>
    <cellStyle name="ТЕКСТ" xfId="136"/>
    <cellStyle name="Текст предупреждения 2" xfId="137"/>
    <cellStyle name="Текст предупреждения 3" xfId="138"/>
    <cellStyle name="Финансовый" xfId="1" builtinId="3"/>
    <cellStyle name="Финансовый 2" xfId="139"/>
    <cellStyle name="Финансовый 3" xfId="140"/>
    <cellStyle name="Хороший 2" xfId="141"/>
    <cellStyle name="Хороший 3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-&#1052;&#1072;&#1096;&#1072;\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-&#1052;&#1072;&#1096;&#1072;\&#1044;&#1077;&#1084;&#1086;&#1075;&#1088;&#1072;&#1092;&#1080;&#1103;%20%20%2008,09,10\2009\2009\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-&#1052;&#1072;&#1096;&#1072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H29"/>
  <sheetViews>
    <sheetView showZeros="0" view="pageBreakPreview" zoomScale="75" zoomScaleNormal="95" zoomScaleSheetLayoutView="75" workbookViewId="0">
      <selection activeCell="I33" sqref="I33"/>
    </sheetView>
  </sheetViews>
  <sheetFormatPr defaultRowHeight="12.75"/>
  <cols>
    <col min="1" max="1" width="3.5703125" customWidth="1"/>
    <col min="2" max="2" width="14.85546875" customWidth="1"/>
    <col min="3" max="3" width="9.85546875" customWidth="1"/>
    <col min="4" max="5" width="6.7109375" customWidth="1"/>
    <col min="6" max="6" width="6.28515625" customWidth="1"/>
    <col min="7" max="7" width="5.42578125" customWidth="1"/>
    <col min="8" max="8" width="6.140625" customWidth="1"/>
    <col min="9" max="9" width="6.7109375" customWidth="1"/>
    <col min="10" max="10" width="5.28515625" customWidth="1"/>
    <col min="11" max="12" width="6" customWidth="1"/>
    <col min="13" max="14" width="5.5703125" customWidth="1"/>
    <col min="15" max="15" width="7.140625" customWidth="1"/>
    <col min="16" max="16" width="7.42578125" customWidth="1"/>
    <col min="17" max="17" width="8.28515625" customWidth="1"/>
    <col min="18" max="18" width="6.28515625" customWidth="1"/>
    <col min="19" max="19" width="8.140625" customWidth="1"/>
    <col min="20" max="20" width="6.5703125" customWidth="1"/>
    <col min="21" max="21" width="6.85546875" customWidth="1"/>
    <col min="22" max="22" width="8.28515625" customWidth="1"/>
    <col min="23" max="23" width="7.42578125" customWidth="1"/>
    <col min="24" max="25" width="8.28515625" customWidth="1"/>
    <col min="26" max="26" width="8.7109375" customWidth="1"/>
    <col min="27" max="27" width="8.42578125" customWidth="1"/>
    <col min="28" max="28" width="8.7109375" customWidth="1"/>
    <col min="29" max="29" width="6.42578125" customWidth="1"/>
    <col min="31" max="31" width="7.5703125" customWidth="1"/>
    <col min="32" max="34" width="9.140625" style="3"/>
  </cols>
  <sheetData>
    <row r="1" spans="1:34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</row>
    <row r="2" spans="1:34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34" ht="23.25" customHeight="1" thickBot="1">
      <c r="A3" s="5"/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143"/>
      <c r="AE3" s="143"/>
      <c r="AF3" s="465"/>
      <c r="AG3" s="465"/>
      <c r="AH3" s="465"/>
    </row>
    <row r="4" spans="1:34" ht="30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8</v>
      </c>
      <c r="Q4" s="13" t="s">
        <v>9</v>
      </c>
      <c r="R4" s="13"/>
      <c r="S4" s="13"/>
      <c r="T4" s="13"/>
      <c r="U4" s="13"/>
      <c r="V4" s="14" t="s">
        <v>10</v>
      </c>
      <c r="W4" s="15" t="s">
        <v>11</v>
      </c>
      <c r="X4" s="16" t="s">
        <v>12</v>
      </c>
      <c r="Y4" s="17" t="s">
        <v>13</v>
      </c>
      <c r="Z4" s="17" t="s">
        <v>14</v>
      </c>
      <c r="AA4" s="18" t="s">
        <v>15</v>
      </c>
      <c r="AB4" s="18"/>
      <c r="AC4" s="461" t="s">
        <v>16</v>
      </c>
      <c r="AD4" s="466"/>
      <c r="AE4" s="467"/>
      <c r="AF4" s="465"/>
      <c r="AG4" s="465"/>
      <c r="AH4" s="465"/>
    </row>
    <row r="5" spans="1:34" ht="34.5" customHeight="1" thickBot="1">
      <c r="A5" s="7"/>
      <c r="B5" s="8"/>
      <c r="C5" s="19"/>
      <c r="D5" s="10"/>
      <c r="E5" s="20" t="s">
        <v>17</v>
      </c>
      <c r="F5" s="21"/>
      <c r="G5" s="22"/>
      <c r="H5" s="23" t="s">
        <v>18</v>
      </c>
      <c r="I5" s="24" t="s">
        <v>19</v>
      </c>
      <c r="J5" s="25" t="s">
        <v>20</v>
      </c>
      <c r="K5" s="26"/>
      <c r="L5" s="20" t="s">
        <v>21</v>
      </c>
      <c r="M5" s="21"/>
      <c r="N5" s="22"/>
      <c r="O5" s="24" t="s">
        <v>22</v>
      </c>
      <c r="P5" s="27"/>
      <c r="Q5" s="28" t="s">
        <v>23</v>
      </c>
      <c r="R5" s="29" t="s">
        <v>24</v>
      </c>
      <c r="S5" s="30" t="s">
        <v>25</v>
      </c>
      <c r="T5" s="30" t="s">
        <v>26</v>
      </c>
      <c r="U5" s="30" t="s">
        <v>27</v>
      </c>
      <c r="V5" s="31"/>
      <c r="W5" s="27"/>
      <c r="X5" s="32"/>
      <c r="Y5" s="33"/>
      <c r="Z5" s="33"/>
      <c r="AA5" s="34" t="s">
        <v>28</v>
      </c>
      <c r="AB5" s="35" t="s">
        <v>29</v>
      </c>
      <c r="AC5" s="462"/>
      <c r="AD5" s="468"/>
      <c r="AE5" s="468"/>
      <c r="AF5" s="465"/>
      <c r="AG5" s="465"/>
      <c r="AH5" s="465"/>
    </row>
    <row r="6" spans="1:34" ht="63.75" customHeight="1">
      <c r="A6" s="7"/>
      <c r="B6" s="8"/>
      <c r="C6" s="36"/>
      <c r="D6" s="10"/>
      <c r="E6" s="37" t="s">
        <v>30</v>
      </c>
      <c r="F6" s="37" t="s">
        <v>31</v>
      </c>
      <c r="G6" s="37" t="s">
        <v>32</v>
      </c>
      <c r="H6" s="23"/>
      <c r="I6" s="24"/>
      <c r="J6" s="38" t="s">
        <v>33</v>
      </c>
      <c r="K6" s="38" t="s">
        <v>34</v>
      </c>
      <c r="L6" s="37" t="s">
        <v>30</v>
      </c>
      <c r="M6" s="37" t="s">
        <v>31</v>
      </c>
      <c r="N6" s="37" t="s">
        <v>32</v>
      </c>
      <c r="O6" s="24"/>
      <c r="P6" s="39"/>
      <c r="Q6" s="28"/>
      <c r="R6" s="40"/>
      <c r="S6" s="41"/>
      <c r="T6" s="41"/>
      <c r="U6" s="41"/>
      <c r="V6" s="42"/>
      <c r="W6" s="43"/>
      <c r="X6" s="44"/>
      <c r="Y6" s="33"/>
      <c r="Z6" s="33"/>
      <c r="AA6" s="45"/>
      <c r="AB6" s="35"/>
      <c r="AC6" s="462"/>
      <c r="AD6" s="468"/>
      <c r="AE6" s="468"/>
      <c r="AF6" s="469"/>
      <c r="AG6" s="469"/>
      <c r="AH6" s="469"/>
    </row>
    <row r="7" spans="1:34" s="60" customFormat="1" ht="20.100000000000001" customHeight="1">
      <c r="A7" s="46">
        <v>1</v>
      </c>
      <c r="B7" s="47" t="s">
        <v>35</v>
      </c>
      <c r="C7" s="48">
        <v>34235</v>
      </c>
      <c r="D7" s="49">
        <v>271</v>
      </c>
      <c r="E7" s="49">
        <v>285</v>
      </c>
      <c r="F7" s="49">
        <v>156</v>
      </c>
      <c r="G7" s="49">
        <v>129</v>
      </c>
      <c r="H7" s="49">
        <v>3</v>
      </c>
      <c r="I7" s="49">
        <v>0</v>
      </c>
      <c r="J7" s="49">
        <v>1</v>
      </c>
      <c r="K7" s="49">
        <v>1</v>
      </c>
      <c r="L7" s="49">
        <v>77</v>
      </c>
      <c r="M7" s="49">
        <v>63</v>
      </c>
      <c r="N7" s="49">
        <v>14</v>
      </c>
      <c r="O7" s="49">
        <v>205</v>
      </c>
      <c r="P7" s="50">
        <v>8.6520519935738278</v>
      </c>
      <c r="Q7" s="50">
        <v>9.0990214692566092</v>
      </c>
      <c r="R7" s="50">
        <v>4.5426134830247751</v>
      </c>
      <c r="S7" s="51">
        <v>11.07011070110701</v>
      </c>
      <c r="T7" s="51">
        <v>7.3529411764705879</v>
      </c>
      <c r="U7" s="52">
        <v>3.6764705882352939</v>
      </c>
      <c r="V7" s="53"/>
      <c r="W7" s="53">
        <v>-0.44696947568278134</v>
      </c>
      <c r="X7" s="54">
        <v>18527</v>
      </c>
      <c r="Y7" s="55">
        <v>2</v>
      </c>
      <c r="Z7" s="56">
        <v>5</v>
      </c>
      <c r="AA7" s="57">
        <v>6.2442870201096889</v>
      </c>
      <c r="AB7" s="58">
        <v>8752</v>
      </c>
      <c r="AC7" s="59">
        <v>3</v>
      </c>
      <c r="AD7" s="470"/>
      <c r="AE7" s="470"/>
      <c r="AF7" s="471"/>
      <c r="AG7" s="471"/>
      <c r="AH7" s="471"/>
    </row>
    <row r="8" spans="1:34" s="60" customFormat="1" ht="20.100000000000001" customHeight="1">
      <c r="A8" s="46">
        <v>2</v>
      </c>
      <c r="B8" s="47" t="s">
        <v>36</v>
      </c>
      <c r="C8" s="48">
        <v>8188.5</v>
      </c>
      <c r="D8" s="49">
        <v>89</v>
      </c>
      <c r="E8" s="49">
        <v>96</v>
      </c>
      <c r="F8" s="49">
        <v>57</v>
      </c>
      <c r="G8" s="49">
        <v>39</v>
      </c>
      <c r="H8" s="49">
        <v>3</v>
      </c>
      <c r="I8" s="49">
        <v>1</v>
      </c>
      <c r="J8" s="49">
        <v>0</v>
      </c>
      <c r="K8" s="49">
        <v>3</v>
      </c>
      <c r="L8" s="49">
        <v>33</v>
      </c>
      <c r="M8" s="49">
        <v>29</v>
      </c>
      <c r="N8" s="49">
        <v>4</v>
      </c>
      <c r="O8" s="49">
        <v>59</v>
      </c>
      <c r="P8" s="50">
        <v>11.879709348476521</v>
      </c>
      <c r="Q8" s="50">
        <v>12.814068510716249</v>
      </c>
      <c r="R8" s="50">
        <v>8.518894662257912</v>
      </c>
      <c r="S8" s="51">
        <v>33.707865168539328</v>
      </c>
      <c r="T8" s="51">
        <v>32.608695652173914</v>
      </c>
      <c r="U8" s="52">
        <v>32.608695652173914</v>
      </c>
      <c r="V8" s="53"/>
      <c r="W8" s="53">
        <v>-0.93435916223972804</v>
      </c>
      <c r="X8" s="54">
        <v>4234</v>
      </c>
      <c r="Y8" s="55">
        <v>2</v>
      </c>
      <c r="Z8" s="56">
        <v>6</v>
      </c>
      <c r="AA8" s="57">
        <v>27.694256756756758</v>
      </c>
      <c r="AB8" s="58">
        <v>2368</v>
      </c>
      <c r="AC8" s="59">
        <v>3</v>
      </c>
      <c r="AD8" s="470"/>
      <c r="AE8" s="470"/>
      <c r="AF8" s="471"/>
      <c r="AG8" s="471"/>
      <c r="AH8" s="471"/>
    </row>
    <row r="9" spans="1:34" s="64" customFormat="1" ht="20.100000000000001" customHeight="1">
      <c r="A9" s="61">
        <v>3</v>
      </c>
      <c r="B9" s="62" t="s">
        <v>37</v>
      </c>
      <c r="C9" s="48">
        <v>12439</v>
      </c>
      <c r="D9" s="49">
        <v>133</v>
      </c>
      <c r="E9" s="49">
        <v>159</v>
      </c>
      <c r="F9" s="49">
        <v>98</v>
      </c>
      <c r="G9" s="49">
        <v>61</v>
      </c>
      <c r="H9" s="49">
        <v>2</v>
      </c>
      <c r="I9" s="49">
        <v>0</v>
      </c>
      <c r="J9" s="49">
        <v>0</v>
      </c>
      <c r="K9" s="49">
        <v>1</v>
      </c>
      <c r="L9" s="49">
        <v>44</v>
      </c>
      <c r="M9" s="49">
        <v>34</v>
      </c>
      <c r="N9" s="49">
        <v>10</v>
      </c>
      <c r="O9" s="49">
        <v>113</v>
      </c>
      <c r="P9" s="50">
        <v>11.686550365785031</v>
      </c>
      <c r="Q9" s="50">
        <v>13.97113915909639</v>
      </c>
      <c r="R9" s="50">
        <v>7.8325732899022791</v>
      </c>
      <c r="S9" s="51">
        <v>15.037593984962406</v>
      </c>
      <c r="T9" s="51">
        <v>7.4626865671641793</v>
      </c>
      <c r="U9" s="52">
        <v>7.4626865671641793</v>
      </c>
      <c r="V9" s="53"/>
      <c r="W9" s="53">
        <v>-2.2845887933113591</v>
      </c>
      <c r="X9" s="54">
        <v>6140</v>
      </c>
      <c r="Y9" s="55">
        <v>1</v>
      </c>
      <c r="Z9" s="56">
        <v>3</v>
      </c>
      <c r="AA9" s="57">
        <v>8.5323965651834506</v>
      </c>
      <c r="AB9" s="58">
        <v>3843</v>
      </c>
      <c r="AC9" s="59">
        <v>2</v>
      </c>
      <c r="AD9" s="136"/>
      <c r="AE9" s="136"/>
      <c r="AF9" s="471"/>
      <c r="AG9" s="471"/>
      <c r="AH9" s="471"/>
    </row>
    <row r="10" spans="1:34" s="60" customFormat="1" ht="20.100000000000001" customHeight="1">
      <c r="A10" s="46">
        <v>4</v>
      </c>
      <c r="B10" s="47" t="s">
        <v>38</v>
      </c>
      <c r="C10" s="48">
        <v>13724</v>
      </c>
      <c r="D10" s="49">
        <v>153</v>
      </c>
      <c r="E10" s="49">
        <v>149</v>
      </c>
      <c r="F10" s="49">
        <v>82</v>
      </c>
      <c r="G10" s="49">
        <v>67</v>
      </c>
      <c r="H10" s="49">
        <v>1</v>
      </c>
      <c r="I10" s="49">
        <v>1</v>
      </c>
      <c r="J10" s="49">
        <v>0</v>
      </c>
      <c r="K10" s="49">
        <v>2</v>
      </c>
      <c r="L10" s="49">
        <v>50</v>
      </c>
      <c r="M10" s="49">
        <v>38</v>
      </c>
      <c r="N10" s="49">
        <v>12</v>
      </c>
      <c r="O10" s="49">
        <v>98</v>
      </c>
      <c r="P10" s="50">
        <v>12.185150102011075</v>
      </c>
      <c r="Q10" s="50">
        <v>11.866584086272224</v>
      </c>
      <c r="R10" s="50">
        <v>8.0214296198444153</v>
      </c>
      <c r="S10" s="51">
        <v>6.5359477124183005</v>
      </c>
      <c r="T10" s="51">
        <v>12.903225806451612</v>
      </c>
      <c r="U10" s="52">
        <v>12.903225806451612</v>
      </c>
      <c r="V10" s="53"/>
      <c r="W10" s="53">
        <v>0.31856601573885079</v>
      </c>
      <c r="X10" s="54">
        <v>6813</v>
      </c>
      <c r="Y10" s="55">
        <v>0</v>
      </c>
      <c r="Z10" s="56">
        <v>2</v>
      </c>
      <c r="AA10" s="57">
        <v>5.074280408542247</v>
      </c>
      <c r="AB10" s="58">
        <v>4308</v>
      </c>
      <c r="AC10" s="59">
        <v>1</v>
      </c>
      <c r="AD10" s="470"/>
      <c r="AE10" s="470"/>
      <c r="AF10" s="471"/>
      <c r="AG10" s="471"/>
      <c r="AH10" s="471"/>
    </row>
    <row r="11" spans="1:34" s="60" customFormat="1" ht="20.100000000000001" customHeight="1">
      <c r="A11" s="46">
        <v>5</v>
      </c>
      <c r="B11" s="47" t="s">
        <v>39</v>
      </c>
      <c r="C11" s="48">
        <v>14227.5</v>
      </c>
      <c r="D11" s="49">
        <v>148</v>
      </c>
      <c r="E11" s="49">
        <v>161</v>
      </c>
      <c r="F11" s="49">
        <v>86</v>
      </c>
      <c r="G11" s="49">
        <v>75</v>
      </c>
      <c r="H11" s="49">
        <v>2</v>
      </c>
      <c r="I11" s="49">
        <v>1</v>
      </c>
      <c r="J11" s="49">
        <v>1</v>
      </c>
      <c r="K11" s="49">
        <v>1</v>
      </c>
      <c r="L11" s="49">
        <v>51</v>
      </c>
      <c r="M11" s="49">
        <v>41</v>
      </c>
      <c r="N11" s="49">
        <v>10</v>
      </c>
      <c r="O11" s="49">
        <v>107</v>
      </c>
      <c r="P11" s="50">
        <v>11.369811983834124</v>
      </c>
      <c r="Q11" s="50">
        <v>12.36851168511685</v>
      </c>
      <c r="R11" s="50">
        <v>7.8666384419983055</v>
      </c>
      <c r="S11" s="51">
        <v>13.513513513513514</v>
      </c>
      <c r="T11" s="51">
        <v>13.422818791946309</v>
      </c>
      <c r="U11" s="52">
        <v>6.7114093959731544</v>
      </c>
      <c r="V11" s="53"/>
      <c r="W11" s="53">
        <v>-0.99869970128272634</v>
      </c>
      <c r="X11" s="65">
        <v>7086</v>
      </c>
      <c r="Y11" s="55">
        <v>0</v>
      </c>
      <c r="Z11" s="56">
        <v>3</v>
      </c>
      <c r="AA11" s="57">
        <v>7.3652291105121286</v>
      </c>
      <c r="AB11" s="66">
        <v>4452</v>
      </c>
      <c r="AC11" s="59">
        <v>3</v>
      </c>
      <c r="AD11" s="470"/>
      <c r="AE11" s="470"/>
      <c r="AF11" s="471"/>
      <c r="AG11" s="471"/>
      <c r="AH11" s="471"/>
    </row>
    <row r="12" spans="1:34" s="60" customFormat="1" ht="20.100000000000001" customHeight="1">
      <c r="A12" s="46">
        <v>6</v>
      </c>
      <c r="B12" s="47" t="s">
        <v>40</v>
      </c>
      <c r="C12" s="48">
        <v>11694</v>
      </c>
      <c r="D12" s="49">
        <v>168</v>
      </c>
      <c r="E12" s="49">
        <v>114</v>
      </c>
      <c r="F12" s="49">
        <v>69</v>
      </c>
      <c r="G12" s="49">
        <v>45</v>
      </c>
      <c r="H12" s="49">
        <v>5</v>
      </c>
      <c r="I12" s="49">
        <v>1</v>
      </c>
      <c r="J12" s="49">
        <v>1</v>
      </c>
      <c r="K12" s="49">
        <v>1</v>
      </c>
      <c r="L12" s="49">
        <v>45</v>
      </c>
      <c r="M12" s="49">
        <v>32</v>
      </c>
      <c r="N12" s="49">
        <v>13</v>
      </c>
      <c r="O12" s="49">
        <v>63</v>
      </c>
      <c r="P12" s="50">
        <v>15.70241149307337</v>
      </c>
      <c r="Q12" s="50">
        <v>10.655207798871215</v>
      </c>
      <c r="R12" s="50">
        <v>8.4105677154582761</v>
      </c>
      <c r="S12" s="51">
        <v>29.761904761904763</v>
      </c>
      <c r="T12" s="51">
        <v>11.834319526627219</v>
      </c>
      <c r="U12" s="52">
        <v>5.9171597633136095</v>
      </c>
      <c r="V12" s="53"/>
      <c r="W12" s="53">
        <v>5.047203694202155</v>
      </c>
      <c r="X12" s="67">
        <v>5848</v>
      </c>
      <c r="Y12" s="55">
        <v>1</v>
      </c>
      <c r="Z12" s="56">
        <v>7</v>
      </c>
      <c r="AA12" s="57">
        <v>17.166255328696433</v>
      </c>
      <c r="AB12" s="66">
        <v>4457</v>
      </c>
      <c r="AC12" s="59">
        <v>8</v>
      </c>
      <c r="AD12" s="470"/>
      <c r="AE12" s="470"/>
      <c r="AF12" s="471"/>
      <c r="AG12" s="471"/>
      <c r="AH12" s="471"/>
    </row>
    <row r="13" spans="1:34" s="60" customFormat="1" ht="20.100000000000001" customHeight="1">
      <c r="A13" s="46">
        <v>7</v>
      </c>
      <c r="B13" s="47" t="s">
        <v>41</v>
      </c>
      <c r="C13" s="48">
        <v>19411.5</v>
      </c>
      <c r="D13" s="49">
        <v>329</v>
      </c>
      <c r="E13" s="49">
        <v>123</v>
      </c>
      <c r="F13" s="49">
        <v>84</v>
      </c>
      <c r="G13" s="49">
        <v>39</v>
      </c>
      <c r="H13" s="49">
        <v>5</v>
      </c>
      <c r="I13" s="49">
        <v>7</v>
      </c>
      <c r="J13" s="49">
        <v>2</v>
      </c>
      <c r="K13" s="49">
        <v>0</v>
      </c>
      <c r="L13" s="49">
        <v>43</v>
      </c>
      <c r="M13" s="49">
        <v>39</v>
      </c>
      <c r="N13" s="49">
        <v>4</v>
      </c>
      <c r="O13" s="49">
        <v>68</v>
      </c>
      <c r="P13" s="50">
        <v>18.524946552301468</v>
      </c>
      <c r="Q13" s="50">
        <v>6.9257398964531331</v>
      </c>
      <c r="R13" s="50">
        <v>4.7963057454842328</v>
      </c>
      <c r="S13" s="51">
        <v>15.19756838905775</v>
      </c>
      <c r="T13" s="51">
        <v>6.0790273556231007</v>
      </c>
      <c r="U13" s="52">
        <v>0</v>
      </c>
      <c r="V13" s="53"/>
      <c r="W13" s="53">
        <v>11.599206655848334</v>
      </c>
      <c r="X13" s="67">
        <v>9799</v>
      </c>
      <c r="Y13" s="55">
        <v>2</v>
      </c>
      <c r="Z13" s="56">
        <v>14</v>
      </c>
      <c r="AA13" s="57">
        <v>19.617948717948718</v>
      </c>
      <c r="AB13" s="66">
        <v>7800</v>
      </c>
      <c r="AC13" s="59">
        <v>5</v>
      </c>
      <c r="AD13" s="470"/>
      <c r="AE13" s="470"/>
      <c r="AF13" s="471"/>
      <c r="AG13" s="471"/>
      <c r="AH13" s="471"/>
    </row>
    <row r="14" spans="1:34" s="60" customFormat="1" ht="20.100000000000001" customHeight="1">
      <c r="A14" s="46">
        <v>8</v>
      </c>
      <c r="B14" s="47" t="s">
        <v>42</v>
      </c>
      <c r="C14" s="48">
        <v>14589</v>
      </c>
      <c r="D14" s="49">
        <v>192</v>
      </c>
      <c r="E14" s="49">
        <v>122</v>
      </c>
      <c r="F14" s="49">
        <v>70</v>
      </c>
      <c r="G14" s="49">
        <v>52</v>
      </c>
      <c r="H14" s="49">
        <v>1</v>
      </c>
      <c r="I14" s="49">
        <v>0</v>
      </c>
      <c r="J14" s="49">
        <v>0</v>
      </c>
      <c r="K14" s="49">
        <v>1</v>
      </c>
      <c r="L14" s="49">
        <v>27</v>
      </c>
      <c r="M14" s="49">
        <v>21</v>
      </c>
      <c r="N14" s="49">
        <v>6</v>
      </c>
      <c r="O14" s="49">
        <v>94</v>
      </c>
      <c r="P14" s="50">
        <v>14.384536294468434</v>
      </c>
      <c r="Q14" s="50">
        <v>9.1401741037768183</v>
      </c>
      <c r="R14" s="50">
        <v>4.1471332209106233</v>
      </c>
      <c r="S14" s="51">
        <v>5.208333333333333</v>
      </c>
      <c r="T14" s="51">
        <v>5.1813471502590671</v>
      </c>
      <c r="U14" s="52">
        <v>5.1813471502590671</v>
      </c>
      <c r="V14" s="53"/>
      <c r="W14" s="53">
        <v>5.244362190691616</v>
      </c>
      <c r="X14" s="54">
        <v>7116</v>
      </c>
      <c r="Y14" s="55">
        <v>1</v>
      </c>
      <c r="Z14" s="56">
        <v>2</v>
      </c>
      <c r="AA14" s="57">
        <v>4.2266047950502701</v>
      </c>
      <c r="AB14" s="58">
        <v>5172</v>
      </c>
      <c r="AC14" s="59">
        <v>1</v>
      </c>
      <c r="AD14" s="470"/>
      <c r="AE14" s="470"/>
      <c r="AF14" s="471"/>
      <c r="AG14" s="471"/>
      <c r="AH14" s="471"/>
    </row>
    <row r="15" spans="1:34" s="60" customFormat="1" ht="20.100000000000001" customHeight="1">
      <c r="A15" s="46">
        <v>9</v>
      </c>
      <c r="B15" s="47" t="s">
        <v>43</v>
      </c>
      <c r="C15" s="48">
        <v>16147.5</v>
      </c>
      <c r="D15" s="49">
        <v>197</v>
      </c>
      <c r="E15" s="49">
        <v>192</v>
      </c>
      <c r="F15" s="49">
        <v>103</v>
      </c>
      <c r="G15" s="49">
        <v>89</v>
      </c>
      <c r="H15" s="49">
        <v>5</v>
      </c>
      <c r="I15" s="49">
        <v>2</v>
      </c>
      <c r="J15" s="49">
        <v>2</v>
      </c>
      <c r="K15" s="49">
        <v>1</v>
      </c>
      <c r="L15" s="49">
        <v>58</v>
      </c>
      <c r="M15" s="49">
        <v>44</v>
      </c>
      <c r="N15" s="49">
        <v>14</v>
      </c>
      <c r="O15" s="49">
        <v>125</v>
      </c>
      <c r="P15" s="50">
        <v>13.334633844248335</v>
      </c>
      <c r="Q15" s="50">
        <v>12.996191360891778</v>
      </c>
      <c r="R15" s="50">
        <v>7.5911866842294335</v>
      </c>
      <c r="S15" s="51">
        <v>25.380710659898476</v>
      </c>
      <c r="T15" s="51">
        <v>15.151515151515152</v>
      </c>
      <c r="U15" s="52">
        <v>5.0505050505050502</v>
      </c>
      <c r="V15" s="53"/>
      <c r="W15" s="53">
        <v>0.33844248335655713</v>
      </c>
      <c r="X15" s="54">
        <v>8351</v>
      </c>
      <c r="Y15" s="55">
        <v>4</v>
      </c>
      <c r="Z15" s="56">
        <v>11</v>
      </c>
      <c r="AA15" s="57">
        <v>23.418387222438643</v>
      </c>
      <c r="AB15" s="58">
        <v>5134</v>
      </c>
      <c r="AC15" s="59">
        <v>6</v>
      </c>
      <c r="AD15" s="470"/>
      <c r="AE15" s="470"/>
      <c r="AF15" s="471"/>
      <c r="AG15" s="471"/>
      <c r="AH15" s="471"/>
    </row>
    <row r="16" spans="1:34" s="60" customFormat="1" ht="20.100000000000001" customHeight="1">
      <c r="A16" s="68">
        <v>10</v>
      </c>
      <c r="B16" s="69" t="s">
        <v>44</v>
      </c>
      <c r="C16" s="48">
        <v>10515.5</v>
      </c>
      <c r="D16" s="49">
        <v>124</v>
      </c>
      <c r="E16" s="49">
        <v>103</v>
      </c>
      <c r="F16" s="49">
        <v>57</v>
      </c>
      <c r="G16" s="49">
        <v>46</v>
      </c>
      <c r="H16" s="49">
        <v>0</v>
      </c>
      <c r="I16" s="49">
        <v>0</v>
      </c>
      <c r="J16" s="49">
        <v>0</v>
      </c>
      <c r="K16" s="49">
        <v>0</v>
      </c>
      <c r="L16" s="49">
        <v>25</v>
      </c>
      <c r="M16" s="49">
        <v>23</v>
      </c>
      <c r="N16" s="49">
        <v>2</v>
      </c>
      <c r="O16" s="49">
        <v>78</v>
      </c>
      <c r="P16" s="50">
        <v>12.888783224763444</v>
      </c>
      <c r="Q16" s="50">
        <v>10.706005420569635</v>
      </c>
      <c r="R16" s="50">
        <v>5.228664370455415</v>
      </c>
      <c r="S16" s="51">
        <v>0</v>
      </c>
      <c r="T16" s="51">
        <v>0</v>
      </c>
      <c r="U16" s="52">
        <v>0</v>
      </c>
      <c r="V16" s="53"/>
      <c r="W16" s="53">
        <v>2.1827778041938082</v>
      </c>
      <c r="X16" s="54">
        <v>5226</v>
      </c>
      <c r="Y16" s="55">
        <v>2</v>
      </c>
      <c r="Z16" s="56">
        <v>2</v>
      </c>
      <c r="AA16" s="57">
        <v>7.1484630477436228</v>
      </c>
      <c r="AB16" s="58">
        <v>3058</v>
      </c>
      <c r="AC16" s="59">
        <v>0</v>
      </c>
      <c r="AD16" s="470"/>
      <c r="AE16" s="470"/>
      <c r="AF16" s="471"/>
      <c r="AG16" s="471"/>
      <c r="AH16" s="471"/>
    </row>
    <row r="17" spans="1:34" s="84" customFormat="1" ht="30" customHeight="1">
      <c r="A17" s="70">
        <v>11</v>
      </c>
      <c r="B17" s="71" t="s">
        <v>45</v>
      </c>
      <c r="C17" s="72">
        <v>155171.5</v>
      </c>
      <c r="D17" s="73">
        <v>1804</v>
      </c>
      <c r="E17" s="73">
        <v>1504</v>
      </c>
      <c r="F17" s="73">
        <v>862</v>
      </c>
      <c r="G17" s="73">
        <v>642</v>
      </c>
      <c r="H17" s="73">
        <v>27</v>
      </c>
      <c r="I17" s="74">
        <v>13</v>
      </c>
      <c r="J17" s="74">
        <v>7</v>
      </c>
      <c r="K17" s="74">
        <v>11</v>
      </c>
      <c r="L17" s="74">
        <v>453</v>
      </c>
      <c r="M17" s="74">
        <v>364</v>
      </c>
      <c r="N17" s="74">
        <v>89</v>
      </c>
      <c r="O17" s="75">
        <v>1010</v>
      </c>
      <c r="P17" s="76">
        <v>12.707049941516321</v>
      </c>
      <c r="Q17" s="76">
        <v>10.5939041641023</v>
      </c>
      <c r="R17" s="76">
        <v>6.2563684609552688</v>
      </c>
      <c r="S17" s="77">
        <v>14.966740576496674</v>
      </c>
      <c r="T17" s="77">
        <v>9.9173553719008272</v>
      </c>
      <c r="U17" s="78">
        <v>6.0606060606060606</v>
      </c>
      <c r="V17" s="79"/>
      <c r="W17" s="79">
        <v>2.1131457774140205</v>
      </c>
      <c r="X17" s="80">
        <v>79140</v>
      </c>
      <c r="Y17" s="81">
        <v>15</v>
      </c>
      <c r="Z17" s="82">
        <v>55</v>
      </c>
      <c r="AA17" s="83">
        <v>12.182838845654993</v>
      </c>
      <c r="AB17" s="80">
        <v>49344</v>
      </c>
      <c r="AC17" s="463">
        <v>32</v>
      </c>
      <c r="AD17" s="472"/>
      <c r="AE17" s="472"/>
      <c r="AF17" s="473"/>
      <c r="AG17" s="473"/>
      <c r="AH17" s="471"/>
    </row>
    <row r="18" spans="1:34" s="60" customFormat="1" ht="26.25" customHeight="1">
      <c r="A18" s="68">
        <v>12</v>
      </c>
      <c r="B18" s="69" t="s">
        <v>46</v>
      </c>
      <c r="C18" s="48">
        <v>64050.5</v>
      </c>
      <c r="D18" s="49">
        <v>958</v>
      </c>
      <c r="E18" s="49">
        <v>547</v>
      </c>
      <c r="F18" s="49">
        <v>280</v>
      </c>
      <c r="G18" s="49">
        <v>267</v>
      </c>
      <c r="H18" s="49">
        <v>5</v>
      </c>
      <c r="I18" s="49">
        <v>4</v>
      </c>
      <c r="J18" s="49">
        <v>2</v>
      </c>
      <c r="K18" s="49">
        <v>5</v>
      </c>
      <c r="L18" s="49">
        <v>125</v>
      </c>
      <c r="M18" s="49">
        <v>100</v>
      </c>
      <c r="N18" s="49">
        <v>25</v>
      </c>
      <c r="O18" s="49">
        <v>412</v>
      </c>
      <c r="P18" s="50">
        <v>16.347944200279468</v>
      </c>
      <c r="Q18" s="50">
        <v>9.3343689744810732</v>
      </c>
      <c r="R18" s="50">
        <v>3.7330254924997952</v>
      </c>
      <c r="S18" s="51">
        <v>5.2192066805845512</v>
      </c>
      <c r="T18" s="51">
        <v>7.2689511941848393</v>
      </c>
      <c r="U18" s="52">
        <v>5.1921079958463139</v>
      </c>
      <c r="V18" s="85"/>
      <c r="W18" s="85">
        <v>7.0135752257983945</v>
      </c>
      <c r="X18" s="54">
        <v>36599</v>
      </c>
      <c r="Y18" s="55">
        <v>1</v>
      </c>
      <c r="Z18" s="56">
        <v>10</v>
      </c>
      <c r="AA18" s="57">
        <v>6.0523838529265186</v>
      </c>
      <c r="AB18" s="58">
        <v>18059</v>
      </c>
      <c r="AC18" s="59">
        <v>8</v>
      </c>
      <c r="AD18" s="470"/>
      <c r="AE18" s="470"/>
      <c r="AF18" s="471"/>
      <c r="AG18" s="471"/>
      <c r="AH18" s="471"/>
    </row>
    <row r="19" spans="1:34" s="84" customFormat="1" ht="36" customHeight="1" thickBot="1">
      <c r="A19" s="86" t="s">
        <v>47</v>
      </c>
      <c r="B19" s="87"/>
      <c r="C19" s="72">
        <v>219222</v>
      </c>
      <c r="D19" s="88">
        <v>2762</v>
      </c>
      <c r="E19" s="88">
        <v>2051</v>
      </c>
      <c r="F19" s="88">
        <v>1142</v>
      </c>
      <c r="G19" s="88">
        <v>909</v>
      </c>
      <c r="H19" s="88">
        <v>32</v>
      </c>
      <c r="I19" s="88">
        <v>17</v>
      </c>
      <c r="J19" s="88">
        <v>9</v>
      </c>
      <c r="K19" s="88">
        <v>16</v>
      </c>
      <c r="L19" s="88">
        <v>578</v>
      </c>
      <c r="M19" s="88">
        <v>464</v>
      </c>
      <c r="N19" s="88">
        <v>114</v>
      </c>
      <c r="O19" s="88">
        <v>1422</v>
      </c>
      <c r="P19" s="76">
        <v>13.770816797584184</v>
      </c>
      <c r="Q19" s="89">
        <v>10.225903422101798</v>
      </c>
      <c r="R19" s="76">
        <v>5.4584366548872891</v>
      </c>
      <c r="S19" s="77">
        <v>11</v>
      </c>
      <c r="T19" s="77">
        <v>8.9992800575953922</v>
      </c>
      <c r="U19" s="78">
        <v>5.759539236861051</v>
      </c>
      <c r="V19" s="79"/>
      <c r="W19" s="79">
        <v>3.5449133754823858</v>
      </c>
      <c r="X19" s="90">
        <v>115739</v>
      </c>
      <c r="Y19" s="81">
        <v>16</v>
      </c>
      <c r="Z19" s="91">
        <v>65</v>
      </c>
      <c r="AA19" s="83">
        <v>10.54033203269884</v>
      </c>
      <c r="AB19" s="92">
        <v>67403</v>
      </c>
      <c r="AC19" s="93">
        <v>40</v>
      </c>
      <c r="AD19" s="474"/>
      <c r="AE19" s="474"/>
      <c r="AF19" s="475"/>
      <c r="AG19" s="475"/>
      <c r="AH19" s="469"/>
    </row>
    <row r="20" spans="1:34" s="64" customFormat="1" ht="30" customHeight="1">
      <c r="A20" s="94" t="s">
        <v>48</v>
      </c>
      <c r="B20" s="95"/>
      <c r="C20" s="96">
        <v>218577</v>
      </c>
      <c r="D20" s="97">
        <v>3084</v>
      </c>
      <c r="E20" s="97">
        <v>2008</v>
      </c>
      <c r="F20" s="97">
        <v>1127</v>
      </c>
      <c r="G20" s="97">
        <v>881</v>
      </c>
      <c r="H20" s="97">
        <v>26</v>
      </c>
      <c r="I20" s="97">
        <v>14</v>
      </c>
      <c r="J20" s="97">
        <v>11</v>
      </c>
      <c r="K20" s="97">
        <v>11</v>
      </c>
      <c r="L20" s="97">
        <v>552</v>
      </c>
      <c r="M20" s="97"/>
      <c r="N20" s="98"/>
      <c r="O20" s="99">
        <v>1416</v>
      </c>
      <c r="P20" s="100">
        <v>15.4</v>
      </c>
      <c r="Q20" s="100">
        <v>10</v>
      </c>
      <c r="R20" s="100">
        <v>5.2</v>
      </c>
      <c r="S20" s="100">
        <v>8.3000000000000007</v>
      </c>
      <c r="T20" s="101">
        <v>7.1</v>
      </c>
      <c r="U20" s="100">
        <v>3.6</v>
      </c>
      <c r="V20" s="102"/>
      <c r="W20" s="103">
        <v>5.4</v>
      </c>
      <c r="X20" s="104">
        <v>116231</v>
      </c>
      <c r="Y20" s="105">
        <v>9</v>
      </c>
      <c r="Z20" s="106">
        <v>49</v>
      </c>
      <c r="AA20" s="107">
        <v>8</v>
      </c>
      <c r="AB20" s="108">
        <v>67058</v>
      </c>
      <c r="AC20" s="464"/>
      <c r="AD20" s="109"/>
      <c r="AE20" s="109"/>
      <c r="AF20" s="109"/>
      <c r="AG20" s="109"/>
      <c r="AH20" s="109"/>
    </row>
    <row r="21" spans="1:34" s="119" customFormat="1" ht="43.5" customHeight="1">
      <c r="A21" s="110" t="s">
        <v>49</v>
      </c>
      <c r="B21" s="110"/>
      <c r="C21" s="110"/>
      <c r="D21" s="111">
        <v>-322</v>
      </c>
      <c r="E21" s="111">
        <v>43</v>
      </c>
      <c r="F21" s="112">
        <v>15</v>
      </c>
      <c r="G21" s="112">
        <v>28</v>
      </c>
      <c r="H21" s="111">
        <v>6</v>
      </c>
      <c r="I21" s="111">
        <v>3</v>
      </c>
      <c r="J21" s="111">
        <v>-2</v>
      </c>
      <c r="K21" s="111">
        <v>5</v>
      </c>
      <c r="L21" s="111">
        <v>26</v>
      </c>
      <c r="M21" s="112"/>
      <c r="N21" s="111"/>
      <c r="O21" s="111">
        <v>6</v>
      </c>
      <c r="P21" s="113">
        <v>-0.10579111703998811</v>
      </c>
      <c r="Q21" s="113">
        <v>2.2590342210179859E-2</v>
      </c>
      <c r="R21" s="113">
        <v>4.9699356709093978E-2</v>
      </c>
      <c r="S21" s="113">
        <v>0.32530120481927693</v>
      </c>
      <c r="T21" s="113">
        <v>0.26750423346413976</v>
      </c>
      <c r="U21" s="113">
        <v>0.5998720102391808</v>
      </c>
      <c r="V21" s="113"/>
      <c r="W21" s="113">
        <v>-0.34353456009585448</v>
      </c>
      <c r="X21" s="111">
        <v>-492</v>
      </c>
      <c r="Y21" s="111">
        <v>7</v>
      </c>
      <c r="Z21" s="114">
        <v>16</v>
      </c>
      <c r="AA21" s="115">
        <v>0.31754150408735504</v>
      </c>
      <c r="AB21" s="116">
        <v>345</v>
      </c>
      <c r="AC21" s="117"/>
      <c r="AD21" s="118"/>
      <c r="AE21" s="118"/>
      <c r="AF21" s="476"/>
      <c r="AG21" s="476"/>
      <c r="AH21" s="476"/>
    </row>
    <row r="22" spans="1:34" s="64" customFormat="1" ht="24" customHeight="1">
      <c r="A22" s="120" t="s">
        <v>50</v>
      </c>
      <c r="B22" s="121"/>
      <c r="C22" s="122"/>
      <c r="D22" s="123">
        <v>3159</v>
      </c>
      <c r="E22" s="63">
        <v>1924</v>
      </c>
      <c r="F22" s="124">
        <v>998</v>
      </c>
      <c r="G22" s="124">
        <v>926</v>
      </c>
      <c r="H22" s="125">
        <v>32</v>
      </c>
      <c r="I22" s="123">
        <v>14</v>
      </c>
      <c r="J22" s="123">
        <v>10</v>
      </c>
      <c r="K22" s="123">
        <v>13</v>
      </c>
      <c r="L22" s="63">
        <v>546</v>
      </c>
      <c r="M22" s="126"/>
      <c r="N22" s="125"/>
      <c r="O22" s="123">
        <v>1332</v>
      </c>
      <c r="P22" s="127">
        <v>15.9</v>
      </c>
      <c r="Q22" s="128">
        <v>9.6999999999999993</v>
      </c>
      <c r="R22" s="129">
        <v>5.0999999999999996</v>
      </c>
      <c r="S22" s="130">
        <v>9.5</v>
      </c>
      <c r="T22" s="130">
        <v>7.3</v>
      </c>
      <c r="U22" s="130">
        <v>4.0999999999999996</v>
      </c>
      <c r="V22" s="131"/>
      <c r="W22" s="130">
        <v>6.2</v>
      </c>
      <c r="X22" s="132">
        <v>116883</v>
      </c>
      <c r="Y22" s="133">
        <v>8</v>
      </c>
      <c r="Z22" s="134">
        <v>54</v>
      </c>
      <c r="AA22" s="135">
        <v>8.9</v>
      </c>
      <c r="AB22" s="124">
        <v>66436</v>
      </c>
      <c r="AC22" s="136"/>
      <c r="AD22" s="137"/>
      <c r="AE22" s="477"/>
      <c r="AF22" s="109"/>
      <c r="AG22" s="109"/>
      <c r="AH22" s="109"/>
    </row>
    <row r="23" spans="1:34" ht="36" customHeight="1">
      <c r="A23" s="138" t="s">
        <v>51</v>
      </c>
      <c r="B23" s="4"/>
      <c r="R23" s="139" t="s">
        <v>52</v>
      </c>
      <c r="S23" s="140"/>
      <c r="T23" s="140"/>
      <c r="U23" s="140"/>
      <c r="V23" s="140"/>
      <c r="W23" s="140"/>
      <c r="X23" s="140"/>
      <c r="Y23" s="140"/>
      <c r="Z23" s="140"/>
      <c r="AA23" s="141"/>
      <c r="AB23" s="142"/>
      <c r="AD23" s="143"/>
      <c r="AE23" s="143"/>
      <c r="AF23" s="465"/>
      <c r="AG23" s="465"/>
      <c r="AH23" s="465"/>
    </row>
    <row r="24" spans="1:34" ht="39.75" customHeight="1">
      <c r="A24" s="144" t="s">
        <v>53</v>
      </c>
      <c r="B24" s="145"/>
      <c r="C24" s="145"/>
      <c r="D24" s="143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 t="s">
        <v>54</v>
      </c>
      <c r="Y24" s="148" t="s">
        <v>55</v>
      </c>
      <c r="Z24" s="149" t="s">
        <v>56</v>
      </c>
      <c r="AA24" s="150"/>
      <c r="AB24" s="142"/>
    </row>
    <row r="25" spans="1:34" ht="21.6" customHeight="1">
      <c r="R25" s="151" t="s">
        <v>57</v>
      </c>
      <c r="S25" s="152"/>
      <c r="T25" s="152"/>
      <c r="U25" s="152"/>
      <c r="V25" s="152"/>
      <c r="W25" s="153"/>
      <c r="X25" s="154">
        <v>9.1674226733537587</v>
      </c>
      <c r="Y25" s="154">
        <v>19.470051213538188</v>
      </c>
      <c r="Z25" s="155">
        <v>10.54033203269884</v>
      </c>
      <c r="AA25" s="156"/>
      <c r="AB25" s="142"/>
    </row>
    <row r="26" spans="1:34" ht="21.6" customHeight="1">
      <c r="R26" s="157" t="s">
        <v>58</v>
      </c>
      <c r="S26" s="140"/>
      <c r="T26" s="140"/>
      <c r="U26" s="140"/>
      <c r="V26" s="140"/>
      <c r="W26" s="140"/>
      <c r="X26" s="158">
        <v>58421</v>
      </c>
      <c r="Y26" s="158">
        <v>8982</v>
      </c>
      <c r="Z26" s="158">
        <v>67403</v>
      </c>
      <c r="AA26" s="159"/>
      <c r="AB26" s="142"/>
    </row>
    <row r="27" spans="1:34" ht="18" customHeight="1">
      <c r="R27" s="160" t="s">
        <v>59</v>
      </c>
      <c r="S27" s="161"/>
      <c r="T27" s="161"/>
      <c r="U27" s="161"/>
      <c r="V27" s="161"/>
      <c r="W27" s="162"/>
      <c r="X27" s="163">
        <v>7.5</v>
      </c>
      <c r="Y27" s="163">
        <v>11.5</v>
      </c>
      <c r="Z27" s="163">
        <v>8</v>
      </c>
      <c r="AA27" s="164"/>
      <c r="AB27" s="142"/>
    </row>
    <row r="28" spans="1:34" ht="42.75" customHeight="1">
      <c r="R28" s="165" t="s">
        <v>60</v>
      </c>
      <c r="S28" s="152"/>
      <c r="T28" s="152"/>
      <c r="U28" s="152"/>
      <c r="V28" s="152"/>
      <c r="W28" s="153"/>
      <c r="X28" s="166">
        <v>-0.20283281101271666</v>
      </c>
      <c r="Y28" s="166" t="s">
        <v>61</v>
      </c>
      <c r="Z28" s="166">
        <v>0.31754150408735504</v>
      </c>
      <c r="AA28" s="167"/>
      <c r="AB28" s="142"/>
    </row>
    <row r="29" spans="1:34" ht="21" customHeight="1">
      <c r="R29" s="168" t="s">
        <v>62</v>
      </c>
      <c r="S29" s="169"/>
      <c r="T29" s="169"/>
      <c r="U29" s="169"/>
      <c r="V29" s="169"/>
      <c r="W29" s="170"/>
      <c r="X29" s="171">
        <v>8.6</v>
      </c>
      <c r="Y29" s="171">
        <v>10.9</v>
      </c>
      <c r="Z29" s="172">
        <v>8.9</v>
      </c>
      <c r="AA29" s="137"/>
      <c r="AB29" s="142"/>
    </row>
  </sheetData>
  <sheetProtection selectLockedCells="1" selectUnlockedCells="1"/>
  <mergeCells count="40">
    <mergeCell ref="R28:W28"/>
    <mergeCell ref="R29:W29"/>
    <mergeCell ref="A21:C21"/>
    <mergeCell ref="A22:C22"/>
    <mergeCell ref="R23:Z23"/>
    <mergeCell ref="R25:W25"/>
    <mergeCell ref="R26:W26"/>
    <mergeCell ref="R27:W27"/>
    <mergeCell ref="T5:T6"/>
    <mergeCell ref="U5:U6"/>
    <mergeCell ref="AA5:AA6"/>
    <mergeCell ref="AB5:AB6"/>
    <mergeCell ref="A19:B19"/>
    <mergeCell ref="A20:B20"/>
    <mergeCell ref="AD4:AD6"/>
    <mergeCell ref="AE4:AE6"/>
    <mergeCell ref="E5:G5"/>
    <mergeCell ref="H5:H6"/>
    <mergeCell ref="I5:I6"/>
    <mergeCell ref="L5:N5"/>
    <mergeCell ref="O5:O6"/>
    <mergeCell ref="Q5:Q6"/>
    <mergeCell ref="R5:R6"/>
    <mergeCell ref="S5:S6"/>
    <mergeCell ref="W4:W6"/>
    <mergeCell ref="X4:X6"/>
    <mergeCell ref="Y4:Y6"/>
    <mergeCell ref="Z4:Z6"/>
    <mergeCell ref="AA4:AB4"/>
    <mergeCell ref="AC4:AC6"/>
    <mergeCell ref="A1:AC1"/>
    <mergeCell ref="A2:W2"/>
    <mergeCell ref="A4:A6"/>
    <mergeCell ref="B4:B6"/>
    <mergeCell ref="C4:C6"/>
    <mergeCell ref="D4:D6"/>
    <mergeCell ref="E4:O4"/>
    <mergeCell ref="P4:P6"/>
    <mergeCell ref="Q4:U4"/>
    <mergeCell ref="V4:V6"/>
  </mergeCells>
  <dataValidations count="1">
    <dataValidation operator="equal" allowBlank="1" showErrorMessage="1" sqref="Y26:Z26 X7:X18 AA27">
      <formula1>0</formula1>
      <formula2>0</formula2>
    </dataValidation>
  </dataValidations>
  <pageMargins left="0.39370078740157483" right="0" top="0" bottom="0" header="0.51181102362204722" footer="0.51181102362204722"/>
  <pageSetup paperSize="9" scale="65" firstPageNumber="0" orientation="landscape" horizontalDpi="300" verticalDpi="300" r:id="rId1"/>
  <headerFooter alignWithMargins="0"/>
  <rowBreaks count="1" manualBreakCount="1">
    <brk id="2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Zeros="0" workbookViewId="0">
      <selection activeCell="W20" sqref="W20"/>
    </sheetView>
  </sheetViews>
  <sheetFormatPr defaultRowHeight="12.75"/>
  <cols>
    <col min="1" max="1" width="5.5703125" customWidth="1"/>
    <col min="2" max="2" width="18.7109375" customWidth="1"/>
    <col min="5" max="10" width="7.42578125" customWidth="1"/>
    <col min="11" max="11" width="6.7109375" customWidth="1"/>
    <col min="12" max="22" width="7.42578125" customWidth="1"/>
  </cols>
  <sheetData>
    <row r="1" spans="1:22" ht="27">
      <c r="A1" s="274" t="s">
        <v>118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</row>
    <row r="2" spans="1:22" ht="20.25">
      <c r="A2" s="235" t="s">
        <v>119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21" thickBot="1">
      <c r="A3" s="275"/>
      <c r="B3" s="276" t="s">
        <v>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1:22" ht="130.5" customHeight="1" thickBot="1">
      <c r="A4" s="277" t="s">
        <v>65</v>
      </c>
      <c r="B4" s="278" t="s">
        <v>66</v>
      </c>
      <c r="C4" s="279" t="s">
        <v>120</v>
      </c>
      <c r="D4" s="280" t="s">
        <v>68</v>
      </c>
      <c r="E4" s="179" t="s">
        <v>69</v>
      </c>
      <c r="F4" s="179" t="s">
        <v>70</v>
      </c>
      <c r="G4" s="179" t="s">
        <v>71</v>
      </c>
      <c r="H4" s="179" t="s">
        <v>72</v>
      </c>
      <c r="I4" s="179" t="s">
        <v>73</v>
      </c>
      <c r="J4" s="179" t="s">
        <v>74</v>
      </c>
      <c r="K4" s="179" t="s">
        <v>75</v>
      </c>
      <c r="L4" s="179" t="s">
        <v>76</v>
      </c>
      <c r="M4" s="179" t="s">
        <v>77</v>
      </c>
      <c r="N4" s="179" t="s">
        <v>78</v>
      </c>
      <c r="O4" s="179" t="s">
        <v>79</v>
      </c>
      <c r="P4" s="179" t="s">
        <v>80</v>
      </c>
      <c r="Q4" s="179" t="s">
        <v>121</v>
      </c>
      <c r="R4" s="179" t="s">
        <v>122</v>
      </c>
      <c r="S4" s="179" t="s">
        <v>81</v>
      </c>
      <c r="T4" s="180" t="s">
        <v>82</v>
      </c>
      <c r="U4" s="281" t="s">
        <v>83</v>
      </c>
      <c r="V4" s="282" t="s">
        <v>84</v>
      </c>
    </row>
    <row r="5" spans="1:22" ht="38.25" customHeight="1">
      <c r="A5" s="277"/>
      <c r="B5" s="278"/>
      <c r="C5" s="279"/>
      <c r="D5" s="280"/>
      <c r="E5" s="187" t="s">
        <v>85</v>
      </c>
      <c r="F5" s="187" t="s">
        <v>86</v>
      </c>
      <c r="G5" s="187" t="s">
        <v>87</v>
      </c>
      <c r="H5" s="187" t="s">
        <v>88</v>
      </c>
      <c r="I5" s="187" t="s">
        <v>89</v>
      </c>
      <c r="J5" s="187" t="s">
        <v>90</v>
      </c>
      <c r="K5" s="188" t="s">
        <v>91</v>
      </c>
      <c r="L5" s="187" t="s">
        <v>92</v>
      </c>
      <c r="M5" s="187" t="s">
        <v>93</v>
      </c>
      <c r="N5" s="187" t="s">
        <v>94</v>
      </c>
      <c r="O5" s="187" t="s">
        <v>95</v>
      </c>
      <c r="P5" s="187" t="s">
        <v>96</v>
      </c>
      <c r="Q5" s="187" t="s">
        <v>123</v>
      </c>
      <c r="R5" s="187" t="s">
        <v>124</v>
      </c>
      <c r="S5" s="187" t="s">
        <v>97</v>
      </c>
      <c r="T5" s="189" t="s">
        <v>98</v>
      </c>
      <c r="U5" s="190" t="s">
        <v>99</v>
      </c>
      <c r="V5" s="191" t="s">
        <v>100</v>
      </c>
    </row>
    <row r="6" spans="1:22" ht="15.75">
      <c r="A6" s="192">
        <v>1</v>
      </c>
      <c r="B6" s="47" t="s">
        <v>35</v>
      </c>
      <c r="C6" s="283">
        <v>34235</v>
      </c>
      <c r="D6" s="284">
        <v>285</v>
      </c>
      <c r="E6" s="285">
        <v>6</v>
      </c>
      <c r="F6" s="285">
        <v>60</v>
      </c>
      <c r="G6" s="285">
        <v>0</v>
      </c>
      <c r="H6" s="285">
        <v>8</v>
      </c>
      <c r="I6" s="285">
        <v>1</v>
      </c>
      <c r="J6" s="285">
        <v>2</v>
      </c>
      <c r="K6" s="285">
        <v>130</v>
      </c>
      <c r="L6" s="285">
        <v>8</v>
      </c>
      <c r="M6" s="285">
        <v>15</v>
      </c>
      <c r="N6" s="285">
        <v>0</v>
      </c>
      <c r="O6" s="285">
        <v>3</v>
      </c>
      <c r="P6" s="285">
        <v>8</v>
      </c>
      <c r="Q6" s="285">
        <v>0</v>
      </c>
      <c r="R6" s="285">
        <v>2</v>
      </c>
      <c r="S6" s="285">
        <v>0</v>
      </c>
      <c r="T6" s="285">
        <v>18</v>
      </c>
      <c r="U6" s="285">
        <v>24</v>
      </c>
      <c r="V6" s="285">
        <v>2</v>
      </c>
    </row>
    <row r="7" spans="1:22" ht="15.75">
      <c r="A7" s="192">
        <v>2</v>
      </c>
      <c r="B7" s="47" t="s">
        <v>36</v>
      </c>
      <c r="C7" s="283">
        <v>8188.5</v>
      </c>
      <c r="D7" s="284">
        <v>96</v>
      </c>
      <c r="E7" s="285">
        <v>3</v>
      </c>
      <c r="F7" s="285">
        <v>19</v>
      </c>
      <c r="G7" s="285">
        <v>0</v>
      </c>
      <c r="H7" s="285">
        <v>0</v>
      </c>
      <c r="I7" s="285">
        <v>0</v>
      </c>
      <c r="J7" s="285">
        <v>0</v>
      </c>
      <c r="K7" s="285">
        <v>41</v>
      </c>
      <c r="L7" s="285">
        <v>8</v>
      </c>
      <c r="M7" s="285">
        <v>6</v>
      </c>
      <c r="N7" s="285">
        <v>0</v>
      </c>
      <c r="O7" s="285">
        <v>0</v>
      </c>
      <c r="P7" s="285">
        <v>0</v>
      </c>
      <c r="Q7" s="285">
        <v>0</v>
      </c>
      <c r="R7" s="285">
        <v>2</v>
      </c>
      <c r="S7" s="285">
        <v>1</v>
      </c>
      <c r="T7" s="285">
        <v>3</v>
      </c>
      <c r="U7" s="285">
        <v>13</v>
      </c>
      <c r="V7" s="285">
        <v>3</v>
      </c>
    </row>
    <row r="8" spans="1:22" ht="15.75">
      <c r="A8" s="192">
        <v>3</v>
      </c>
      <c r="B8" s="47" t="s">
        <v>37</v>
      </c>
      <c r="C8" s="283">
        <v>12439</v>
      </c>
      <c r="D8" s="284">
        <v>159</v>
      </c>
      <c r="E8" s="285">
        <v>1</v>
      </c>
      <c r="F8" s="285">
        <v>19</v>
      </c>
      <c r="G8" s="285">
        <v>0</v>
      </c>
      <c r="H8" s="285">
        <v>3</v>
      </c>
      <c r="I8" s="285">
        <v>0</v>
      </c>
      <c r="J8" s="285">
        <v>15</v>
      </c>
      <c r="K8" s="285">
        <v>62</v>
      </c>
      <c r="L8" s="285">
        <v>8</v>
      </c>
      <c r="M8" s="285">
        <v>11</v>
      </c>
      <c r="N8" s="285">
        <v>0</v>
      </c>
      <c r="O8" s="285">
        <v>0</v>
      </c>
      <c r="P8" s="285">
        <v>6</v>
      </c>
      <c r="Q8" s="285">
        <v>0</v>
      </c>
      <c r="R8" s="285">
        <v>0</v>
      </c>
      <c r="S8" s="285">
        <v>0</v>
      </c>
      <c r="T8" s="285">
        <v>17</v>
      </c>
      <c r="U8" s="285">
        <v>17</v>
      </c>
      <c r="V8" s="285">
        <v>0</v>
      </c>
    </row>
    <row r="9" spans="1:22" ht="15.75">
      <c r="A9" s="192">
        <v>4</v>
      </c>
      <c r="B9" s="47" t="s">
        <v>38</v>
      </c>
      <c r="C9" s="283">
        <v>13724</v>
      </c>
      <c r="D9" s="284">
        <v>149</v>
      </c>
      <c r="E9" s="285">
        <v>4</v>
      </c>
      <c r="F9" s="285">
        <v>19</v>
      </c>
      <c r="G9" s="285">
        <v>0</v>
      </c>
      <c r="H9" s="285">
        <v>3</v>
      </c>
      <c r="I9" s="285">
        <v>0</v>
      </c>
      <c r="J9" s="285">
        <v>22</v>
      </c>
      <c r="K9" s="285">
        <v>51</v>
      </c>
      <c r="L9" s="285">
        <v>6</v>
      </c>
      <c r="M9" s="285">
        <v>6</v>
      </c>
      <c r="N9" s="285">
        <v>0</v>
      </c>
      <c r="O9" s="285">
        <v>0</v>
      </c>
      <c r="P9" s="285">
        <v>2</v>
      </c>
      <c r="Q9" s="285">
        <v>0</v>
      </c>
      <c r="R9" s="285">
        <v>0</v>
      </c>
      <c r="S9" s="285">
        <v>0</v>
      </c>
      <c r="T9" s="285">
        <v>16</v>
      </c>
      <c r="U9" s="285">
        <v>20</v>
      </c>
      <c r="V9" s="285">
        <v>3</v>
      </c>
    </row>
    <row r="10" spans="1:22" ht="15.75">
      <c r="A10" s="197">
        <v>5</v>
      </c>
      <c r="B10" s="47" t="s">
        <v>39</v>
      </c>
      <c r="C10" s="283">
        <v>14227.5</v>
      </c>
      <c r="D10" s="284">
        <v>161</v>
      </c>
      <c r="E10" s="285">
        <v>0</v>
      </c>
      <c r="F10" s="285">
        <v>15</v>
      </c>
      <c r="G10" s="285">
        <v>0</v>
      </c>
      <c r="H10" s="285">
        <v>6</v>
      </c>
      <c r="I10" s="285">
        <v>0</v>
      </c>
      <c r="J10" s="285">
        <v>5</v>
      </c>
      <c r="K10" s="285">
        <v>56</v>
      </c>
      <c r="L10" s="285">
        <v>9</v>
      </c>
      <c r="M10" s="285">
        <v>5</v>
      </c>
      <c r="N10" s="285">
        <v>0</v>
      </c>
      <c r="O10" s="285">
        <v>0</v>
      </c>
      <c r="P10" s="285">
        <v>22</v>
      </c>
      <c r="Q10" s="285">
        <v>0</v>
      </c>
      <c r="R10" s="285">
        <v>1</v>
      </c>
      <c r="S10" s="285">
        <v>1</v>
      </c>
      <c r="T10" s="285">
        <v>11</v>
      </c>
      <c r="U10" s="285">
        <v>30</v>
      </c>
      <c r="V10" s="285">
        <v>0</v>
      </c>
    </row>
    <row r="11" spans="1:22" ht="15.75">
      <c r="A11" s="192">
        <v>6</v>
      </c>
      <c r="B11" s="47" t="s">
        <v>40</v>
      </c>
      <c r="C11" s="283">
        <v>11694</v>
      </c>
      <c r="D11" s="284">
        <v>114</v>
      </c>
      <c r="E11" s="285">
        <v>0</v>
      </c>
      <c r="F11" s="285">
        <v>16</v>
      </c>
      <c r="G11" s="285">
        <v>0</v>
      </c>
      <c r="H11" s="285">
        <v>1</v>
      </c>
      <c r="I11" s="285">
        <v>0</v>
      </c>
      <c r="J11" s="285">
        <v>2</v>
      </c>
      <c r="K11" s="285">
        <v>47</v>
      </c>
      <c r="L11" s="285">
        <v>3</v>
      </c>
      <c r="M11" s="285">
        <v>7</v>
      </c>
      <c r="N11" s="285">
        <v>0</v>
      </c>
      <c r="O11" s="285">
        <v>0</v>
      </c>
      <c r="P11" s="285">
        <v>2</v>
      </c>
      <c r="Q11" s="285">
        <v>0</v>
      </c>
      <c r="R11" s="285">
        <v>2</v>
      </c>
      <c r="S11" s="285">
        <v>2</v>
      </c>
      <c r="T11" s="285">
        <v>9</v>
      </c>
      <c r="U11" s="285">
        <v>23</v>
      </c>
      <c r="V11" s="285">
        <v>0</v>
      </c>
    </row>
    <row r="12" spans="1:22" ht="15.75">
      <c r="A12" s="192">
        <v>7</v>
      </c>
      <c r="B12" s="47" t="s">
        <v>41</v>
      </c>
      <c r="C12" s="283">
        <v>19411.5</v>
      </c>
      <c r="D12" s="284">
        <v>123</v>
      </c>
      <c r="E12" s="285">
        <v>2</v>
      </c>
      <c r="F12" s="285">
        <v>20</v>
      </c>
      <c r="G12" s="285">
        <v>0</v>
      </c>
      <c r="H12" s="285">
        <v>0</v>
      </c>
      <c r="I12" s="285">
        <v>0</v>
      </c>
      <c r="J12" s="285">
        <v>2</v>
      </c>
      <c r="K12" s="285">
        <v>54</v>
      </c>
      <c r="L12" s="285">
        <v>3</v>
      </c>
      <c r="M12" s="285">
        <v>7</v>
      </c>
      <c r="N12" s="285">
        <v>0</v>
      </c>
      <c r="O12" s="285">
        <v>0</v>
      </c>
      <c r="P12" s="285">
        <v>2</v>
      </c>
      <c r="Q12" s="285">
        <v>0</v>
      </c>
      <c r="R12" s="285">
        <v>3</v>
      </c>
      <c r="S12" s="285">
        <v>1</v>
      </c>
      <c r="T12" s="285">
        <v>2</v>
      </c>
      <c r="U12" s="285">
        <v>27</v>
      </c>
      <c r="V12" s="285">
        <v>1</v>
      </c>
    </row>
    <row r="13" spans="1:22" ht="15.75">
      <c r="A13" s="198">
        <v>8</v>
      </c>
      <c r="B13" s="47" t="s">
        <v>42</v>
      </c>
      <c r="C13" s="283">
        <v>14589</v>
      </c>
      <c r="D13" s="284">
        <v>122</v>
      </c>
      <c r="E13" s="285">
        <v>1</v>
      </c>
      <c r="F13" s="285">
        <v>17</v>
      </c>
      <c r="G13" s="285">
        <v>0</v>
      </c>
      <c r="H13" s="285">
        <v>1</v>
      </c>
      <c r="I13" s="285">
        <v>0</v>
      </c>
      <c r="J13" s="285">
        <v>3</v>
      </c>
      <c r="K13" s="285">
        <v>53</v>
      </c>
      <c r="L13" s="285">
        <v>5</v>
      </c>
      <c r="M13" s="285">
        <v>5</v>
      </c>
      <c r="N13" s="285">
        <v>0</v>
      </c>
      <c r="O13" s="285">
        <v>0</v>
      </c>
      <c r="P13" s="285">
        <v>3</v>
      </c>
      <c r="Q13" s="285">
        <v>0</v>
      </c>
      <c r="R13" s="285">
        <v>0</v>
      </c>
      <c r="S13" s="285">
        <v>0</v>
      </c>
      <c r="T13" s="285">
        <v>22</v>
      </c>
      <c r="U13" s="285">
        <v>12</v>
      </c>
      <c r="V13" s="285">
        <v>0</v>
      </c>
    </row>
    <row r="14" spans="1:22" ht="15.75">
      <c r="A14" s="192">
        <v>9</v>
      </c>
      <c r="B14" s="47" t="s">
        <v>43</v>
      </c>
      <c r="C14" s="283">
        <v>16147.5</v>
      </c>
      <c r="D14" s="284">
        <v>192</v>
      </c>
      <c r="E14" s="285">
        <v>1</v>
      </c>
      <c r="F14" s="285">
        <v>29</v>
      </c>
      <c r="G14" s="285">
        <v>0</v>
      </c>
      <c r="H14" s="285">
        <v>3</v>
      </c>
      <c r="I14" s="285">
        <v>0</v>
      </c>
      <c r="J14" s="285">
        <v>2</v>
      </c>
      <c r="K14" s="285">
        <v>65</v>
      </c>
      <c r="L14" s="285">
        <v>7</v>
      </c>
      <c r="M14" s="285">
        <v>10</v>
      </c>
      <c r="N14" s="285">
        <v>0</v>
      </c>
      <c r="O14" s="285">
        <v>2</v>
      </c>
      <c r="P14" s="285">
        <v>1</v>
      </c>
      <c r="Q14" s="285">
        <v>0</v>
      </c>
      <c r="R14" s="285">
        <v>3</v>
      </c>
      <c r="S14" s="285">
        <v>0</v>
      </c>
      <c r="T14" s="285">
        <v>43</v>
      </c>
      <c r="U14" s="285">
        <v>26</v>
      </c>
      <c r="V14" s="285">
        <v>0</v>
      </c>
    </row>
    <row r="15" spans="1:22" ht="15.75">
      <c r="A15" s="192">
        <v>10</v>
      </c>
      <c r="B15" s="69" t="s">
        <v>44</v>
      </c>
      <c r="C15" s="283">
        <v>10515.5</v>
      </c>
      <c r="D15" s="284">
        <v>103</v>
      </c>
      <c r="E15" s="285">
        <v>0</v>
      </c>
      <c r="F15" s="285">
        <v>17</v>
      </c>
      <c r="G15" s="285">
        <v>0</v>
      </c>
      <c r="H15" s="285">
        <v>1</v>
      </c>
      <c r="I15" s="285">
        <v>0</v>
      </c>
      <c r="J15" s="285">
        <v>1</v>
      </c>
      <c r="K15" s="285">
        <v>53</v>
      </c>
      <c r="L15" s="285">
        <v>4</v>
      </c>
      <c r="M15" s="285">
        <v>7</v>
      </c>
      <c r="N15" s="285">
        <v>0</v>
      </c>
      <c r="O15" s="285">
        <v>0</v>
      </c>
      <c r="P15" s="285">
        <v>1</v>
      </c>
      <c r="Q15" s="285">
        <v>0</v>
      </c>
      <c r="R15" s="285">
        <v>0</v>
      </c>
      <c r="S15" s="285">
        <v>0</v>
      </c>
      <c r="T15" s="285">
        <v>9</v>
      </c>
      <c r="U15" s="285">
        <v>10</v>
      </c>
      <c r="V15" s="285">
        <v>0</v>
      </c>
    </row>
    <row r="16" spans="1:22" ht="30.75" customHeight="1">
      <c r="A16" s="478" t="s">
        <v>45</v>
      </c>
      <c r="B16" s="479"/>
      <c r="C16" s="286">
        <v>155171.5</v>
      </c>
      <c r="D16" s="287">
        <v>1504</v>
      </c>
      <c r="E16" s="287">
        <v>18</v>
      </c>
      <c r="F16" s="287">
        <v>231</v>
      </c>
      <c r="G16" s="287">
        <v>0</v>
      </c>
      <c r="H16" s="287">
        <v>26</v>
      </c>
      <c r="I16" s="287">
        <v>1</v>
      </c>
      <c r="J16" s="287">
        <v>54</v>
      </c>
      <c r="K16" s="287">
        <v>612</v>
      </c>
      <c r="L16" s="287">
        <v>61</v>
      </c>
      <c r="M16" s="287">
        <v>79</v>
      </c>
      <c r="N16" s="287">
        <v>0</v>
      </c>
      <c r="O16" s="287">
        <v>5</v>
      </c>
      <c r="P16" s="287">
        <v>47</v>
      </c>
      <c r="Q16" s="287">
        <v>0</v>
      </c>
      <c r="R16" s="287">
        <v>13</v>
      </c>
      <c r="S16" s="287">
        <v>5</v>
      </c>
      <c r="T16" s="287">
        <v>150</v>
      </c>
      <c r="U16" s="287">
        <v>202</v>
      </c>
      <c r="V16" s="287">
        <v>9</v>
      </c>
    </row>
    <row r="17" spans="1:26" ht="38.25" customHeight="1">
      <c r="A17" s="192">
        <v>11</v>
      </c>
      <c r="B17" s="202" t="s">
        <v>103</v>
      </c>
      <c r="C17" s="288">
        <v>64050.5</v>
      </c>
      <c r="D17" s="284">
        <v>547</v>
      </c>
      <c r="E17" s="285">
        <v>10</v>
      </c>
      <c r="F17" s="285">
        <v>123</v>
      </c>
      <c r="G17" s="285">
        <v>1</v>
      </c>
      <c r="H17" s="285">
        <v>4</v>
      </c>
      <c r="I17" s="285">
        <v>0</v>
      </c>
      <c r="J17" s="285">
        <v>8</v>
      </c>
      <c r="K17" s="285">
        <v>226</v>
      </c>
      <c r="L17" s="285">
        <v>21</v>
      </c>
      <c r="M17" s="285">
        <v>26</v>
      </c>
      <c r="N17" s="285">
        <v>1</v>
      </c>
      <c r="O17" s="285">
        <v>1</v>
      </c>
      <c r="P17" s="285">
        <v>15</v>
      </c>
      <c r="Q17" s="285">
        <v>0</v>
      </c>
      <c r="R17" s="285">
        <v>4</v>
      </c>
      <c r="S17" s="285">
        <v>3</v>
      </c>
      <c r="T17" s="285">
        <v>43</v>
      </c>
      <c r="U17" s="285">
        <v>61</v>
      </c>
      <c r="V17" s="285">
        <v>3</v>
      </c>
    </row>
    <row r="18" spans="1:26" ht="49.5" customHeight="1" thickBot="1">
      <c r="A18" s="289" t="s">
        <v>125</v>
      </c>
      <c r="B18" s="290"/>
      <c r="C18" s="286">
        <v>219222</v>
      </c>
      <c r="D18" s="291">
        <v>2051</v>
      </c>
      <c r="E18" s="291">
        <v>28</v>
      </c>
      <c r="F18" s="291">
        <v>354</v>
      </c>
      <c r="G18" s="291">
        <v>1</v>
      </c>
      <c r="H18" s="291">
        <v>30</v>
      </c>
      <c r="I18" s="291">
        <v>1</v>
      </c>
      <c r="J18" s="291">
        <v>62</v>
      </c>
      <c r="K18" s="291">
        <v>838</v>
      </c>
      <c r="L18" s="291">
        <v>82</v>
      </c>
      <c r="M18" s="291">
        <v>105</v>
      </c>
      <c r="N18" s="291">
        <v>1</v>
      </c>
      <c r="O18" s="291">
        <v>6</v>
      </c>
      <c r="P18" s="292">
        <v>62</v>
      </c>
      <c r="Q18" s="292">
        <v>0</v>
      </c>
      <c r="R18" s="292">
        <v>17</v>
      </c>
      <c r="S18" s="292">
        <v>8</v>
      </c>
      <c r="T18" s="292">
        <v>193</v>
      </c>
      <c r="U18" s="292">
        <v>263</v>
      </c>
      <c r="V18" s="292">
        <v>12</v>
      </c>
      <c r="X18" s="143"/>
      <c r="Y18" s="143"/>
      <c r="Z18" s="143"/>
    </row>
    <row r="19" spans="1:26" ht="33.75" customHeight="1" thickBot="1">
      <c r="A19" s="293" t="s">
        <v>105</v>
      </c>
      <c r="B19" s="293"/>
      <c r="C19" s="293"/>
      <c r="D19" s="294">
        <v>1</v>
      </c>
      <c r="E19" s="295">
        <v>1.3651877133105802E-2</v>
      </c>
      <c r="F19" s="295">
        <v>0.17259873232569478</v>
      </c>
      <c r="G19" s="296">
        <v>4.8756704046806434E-4</v>
      </c>
      <c r="H19" s="295">
        <v>1.4627011214041931E-2</v>
      </c>
      <c r="I19" s="296">
        <v>4.8756704046806434E-4</v>
      </c>
      <c r="J19" s="295">
        <v>3.0229156509019989E-2</v>
      </c>
      <c r="K19" s="295">
        <v>0.40858117991223791</v>
      </c>
      <c r="L19" s="295">
        <v>3.9980497318381276E-2</v>
      </c>
      <c r="M19" s="295">
        <v>5.1194539249146756E-2</v>
      </c>
      <c r="N19" s="296">
        <v>4.8756704046806434E-4</v>
      </c>
      <c r="O19" s="295">
        <v>2.9254022428083864E-3</v>
      </c>
      <c r="P19" s="295">
        <v>3.0229156509019989E-2</v>
      </c>
      <c r="Q19" s="295">
        <v>0</v>
      </c>
      <c r="R19" s="295">
        <v>8.2886396879570945E-3</v>
      </c>
      <c r="S19" s="295">
        <v>3.9005363237445147E-3</v>
      </c>
      <c r="T19" s="295">
        <v>9.4100438810336418E-2</v>
      </c>
      <c r="U19" s="295">
        <v>0.12823013164310093</v>
      </c>
      <c r="V19" s="488">
        <f>SUM(V$18/E18)</f>
        <v>0.42857142857142855</v>
      </c>
      <c r="W19" s="489" t="s">
        <v>106</v>
      </c>
      <c r="X19" s="491"/>
      <c r="Y19" s="143"/>
      <c r="Z19" s="143"/>
    </row>
    <row r="20" spans="1:26" ht="54.75" customHeight="1">
      <c r="A20" s="297" t="s">
        <v>126</v>
      </c>
      <c r="B20" s="297"/>
      <c r="C20" s="298"/>
      <c r="D20" s="299">
        <v>1022.5903422101796</v>
      </c>
      <c r="E20" s="299">
        <v>13.960277709353988</v>
      </c>
      <c r="F20" s="299">
        <v>176.49779675397542</v>
      </c>
      <c r="G20" s="299">
        <v>0.49858134676264243</v>
      </c>
      <c r="H20" s="299">
        <v>14.957440402879273</v>
      </c>
      <c r="I20" s="299">
        <v>0.49858134676264243</v>
      </c>
      <c r="J20" s="299">
        <v>30.912043499283829</v>
      </c>
      <c r="K20" s="299">
        <v>417.8111685870943</v>
      </c>
      <c r="L20" s="299">
        <v>40.883670434536675</v>
      </c>
      <c r="M20" s="299">
        <v>52.351041410077457</v>
      </c>
      <c r="N20" s="299">
        <v>0.49858134676264243</v>
      </c>
      <c r="O20" s="299">
        <v>2.9914880805758548</v>
      </c>
      <c r="P20" s="299">
        <v>30.912043499283829</v>
      </c>
      <c r="Q20" s="299">
        <v>0</v>
      </c>
      <c r="R20" s="299">
        <v>672.7</v>
      </c>
      <c r="S20" s="299">
        <v>3.9886507741011394</v>
      </c>
      <c r="T20" s="299">
        <v>96.226199925189988</v>
      </c>
      <c r="U20" s="300">
        <v>131.12689419857497</v>
      </c>
      <c r="V20" s="487">
        <v>5.9829761611517096</v>
      </c>
      <c r="X20" s="143"/>
      <c r="Y20" s="143"/>
      <c r="Z20" s="143"/>
    </row>
    <row r="21" spans="1:26" ht="27" customHeight="1">
      <c r="A21" s="120" t="s">
        <v>127</v>
      </c>
      <c r="B21" s="301"/>
      <c r="C21" s="302"/>
      <c r="D21" s="303">
        <v>1004.1</v>
      </c>
      <c r="E21" s="303">
        <v>14.5</v>
      </c>
      <c r="F21" s="303">
        <v>151</v>
      </c>
      <c r="G21" s="303">
        <v>1</v>
      </c>
      <c r="H21" s="303">
        <v>17.5</v>
      </c>
      <c r="I21" s="303"/>
      <c r="J21" s="303">
        <v>41.5</v>
      </c>
      <c r="K21" s="303">
        <v>419</v>
      </c>
      <c r="L21" s="303">
        <v>39.5</v>
      </c>
      <c r="M21" s="303">
        <v>54</v>
      </c>
      <c r="N21" s="303">
        <v>1</v>
      </c>
      <c r="O21" s="303">
        <v>3.5</v>
      </c>
      <c r="P21" s="303">
        <v>17</v>
      </c>
      <c r="Q21" s="303">
        <v>70.900000000000006</v>
      </c>
      <c r="R21" s="303">
        <v>956.9</v>
      </c>
      <c r="S21" s="303">
        <v>1.5</v>
      </c>
      <c r="T21" s="304">
        <v>87.5</v>
      </c>
      <c r="U21" s="303">
        <v>141</v>
      </c>
      <c r="V21" s="303">
        <v>7</v>
      </c>
    </row>
    <row r="22" spans="1:26" ht="33.75" customHeight="1">
      <c r="A22" s="305" t="s">
        <v>128</v>
      </c>
      <c r="B22" s="305"/>
      <c r="C22" s="305"/>
      <c r="D22" s="306">
        <v>1.841484136060112E-2</v>
      </c>
      <c r="E22" s="306">
        <v>-3.7222226941104219E-2</v>
      </c>
      <c r="F22" s="306">
        <v>0.16885958115215516</v>
      </c>
      <c r="G22" s="307">
        <v>-0.50141865323735757</v>
      </c>
      <c r="H22" s="306">
        <v>-0.1452891198354701</v>
      </c>
      <c r="I22" s="306"/>
      <c r="J22" s="307">
        <v>-0.25513148194496793</v>
      </c>
      <c r="K22" s="306">
        <v>-2.837306474715251E-3</v>
      </c>
      <c r="L22" s="306">
        <v>3.5029631254092974E-2</v>
      </c>
      <c r="M22" s="306">
        <v>-3.0536270183750824E-2</v>
      </c>
      <c r="N22" s="306">
        <v>-0.50141865323735757</v>
      </c>
      <c r="O22" s="306">
        <v>-0.1452891198354701</v>
      </c>
      <c r="P22" s="306">
        <v>0.81835549995787238</v>
      </c>
      <c r="Q22" s="308">
        <v>-1</v>
      </c>
      <c r="R22" s="306">
        <v>-0.29700073152889528</v>
      </c>
      <c r="S22" s="306">
        <v>1.6591005160674261</v>
      </c>
      <c r="T22" s="306">
        <v>9.972799914502839E-2</v>
      </c>
      <c r="U22" s="306">
        <v>-7.0022026960461226E-2</v>
      </c>
      <c r="V22" s="306">
        <v>-0.1452891198354701</v>
      </c>
    </row>
    <row r="23" spans="1:26" ht="15">
      <c r="A23" s="481" t="s">
        <v>129</v>
      </c>
      <c r="B23" s="482"/>
      <c r="C23" s="483"/>
      <c r="D23" s="309">
        <v>2008</v>
      </c>
      <c r="E23" s="309">
        <v>29</v>
      </c>
      <c r="F23" s="309">
        <v>302</v>
      </c>
      <c r="G23" s="309">
        <v>2</v>
      </c>
      <c r="H23" s="309">
        <v>35</v>
      </c>
      <c r="I23" s="309"/>
      <c r="J23" s="309">
        <v>83</v>
      </c>
      <c r="K23" s="309">
        <v>838</v>
      </c>
      <c r="L23" s="309">
        <v>79</v>
      </c>
      <c r="M23" s="309">
        <v>108</v>
      </c>
      <c r="N23" s="309">
        <v>2</v>
      </c>
      <c r="O23" s="309">
        <v>7</v>
      </c>
      <c r="P23" s="309">
        <v>34</v>
      </c>
      <c r="Q23" s="309">
        <v>2</v>
      </c>
      <c r="R23" s="309">
        <v>27</v>
      </c>
      <c r="S23" s="309">
        <v>3</v>
      </c>
      <c r="T23" s="309">
        <v>175</v>
      </c>
      <c r="U23" s="309">
        <v>281</v>
      </c>
      <c r="V23" s="309">
        <v>14</v>
      </c>
    </row>
    <row r="24" spans="1:26" ht="17.25" customHeight="1">
      <c r="A24" s="120" t="s">
        <v>130</v>
      </c>
      <c r="B24" s="301"/>
      <c r="C24" s="302"/>
      <c r="D24" s="303">
        <v>966.3</v>
      </c>
      <c r="E24" s="303">
        <v>15.1</v>
      </c>
      <c r="F24" s="303">
        <v>146.69999999999999</v>
      </c>
      <c r="G24" s="480"/>
      <c r="H24" s="303">
        <v>14.6</v>
      </c>
      <c r="I24" s="303">
        <v>1</v>
      </c>
      <c r="J24" s="303">
        <v>31.6</v>
      </c>
      <c r="K24" s="303">
        <v>398.8</v>
      </c>
      <c r="L24" s="303">
        <v>49.2</v>
      </c>
      <c r="M24" s="303">
        <v>44.2</v>
      </c>
      <c r="N24" s="303">
        <v>1</v>
      </c>
      <c r="O24" s="303">
        <v>3</v>
      </c>
      <c r="P24" s="303">
        <v>13.6</v>
      </c>
      <c r="Q24" s="303">
        <v>34.6</v>
      </c>
      <c r="R24" s="303">
        <v>449.8</v>
      </c>
      <c r="S24" s="303">
        <v>5</v>
      </c>
      <c r="T24" s="303">
        <v>101.5</v>
      </c>
      <c r="U24" s="303">
        <v>134.1</v>
      </c>
      <c r="V24" s="303">
        <v>7.5</v>
      </c>
    </row>
    <row r="25" spans="1:26" ht="15">
      <c r="A25" s="230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</row>
    <row r="26" spans="1:26">
      <c r="A26" t="s">
        <v>132</v>
      </c>
      <c r="B26" s="311" t="s">
        <v>133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</row>
    <row r="27" spans="1:26">
      <c r="A27" t="s">
        <v>115</v>
      </c>
      <c r="B27" t="s">
        <v>134</v>
      </c>
    </row>
    <row r="29" spans="1:26">
      <c r="A29" s="143"/>
      <c r="B29" s="312"/>
      <c r="C29" s="313"/>
      <c r="D29" s="313"/>
    </row>
  </sheetData>
  <mergeCells count="15">
    <mergeCell ref="A24:C24"/>
    <mergeCell ref="B26:L26"/>
    <mergeCell ref="A16:B16"/>
    <mergeCell ref="A18:B18"/>
    <mergeCell ref="A19:C19"/>
    <mergeCell ref="A20:C20"/>
    <mergeCell ref="A21:C21"/>
    <mergeCell ref="A22:C22"/>
    <mergeCell ref="A23:C23"/>
    <mergeCell ref="A1:V1"/>
    <mergeCell ref="A2:V2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Zeros="0" workbookViewId="0">
      <selection activeCell="E7" sqref="E7"/>
    </sheetView>
  </sheetViews>
  <sheetFormatPr defaultRowHeight="12.75"/>
  <cols>
    <col min="1" max="1" width="4.140625" customWidth="1"/>
    <col min="2" max="2" width="15.7109375" customWidth="1"/>
    <col min="5" max="7" width="6.140625" customWidth="1"/>
    <col min="8" max="8" width="7.42578125" customWidth="1"/>
    <col min="9" max="9" width="6.140625" customWidth="1"/>
    <col min="10" max="10" width="7.140625" customWidth="1"/>
    <col min="11" max="16" width="6.140625" customWidth="1"/>
    <col min="17" max="17" width="7" customWidth="1"/>
    <col min="18" max="18" width="7.85546875" customWidth="1"/>
    <col min="19" max="19" width="8.5703125" customWidth="1"/>
    <col min="20" max="22" width="6.140625" customWidth="1"/>
    <col min="23" max="23" width="11.42578125" customWidth="1"/>
  </cols>
  <sheetData>
    <row r="1" spans="1:22" ht="27">
      <c r="A1" s="274" t="s">
        <v>118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</row>
    <row r="2" spans="1:22" ht="20.25">
      <c r="A2" s="235" t="s">
        <v>119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21" thickBot="1">
      <c r="A3" s="275"/>
      <c r="B3" s="276" t="s">
        <v>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</row>
    <row r="4" spans="1:22" ht="135.75" thickBot="1">
      <c r="A4" s="277" t="s">
        <v>65</v>
      </c>
      <c r="B4" s="278" t="s">
        <v>66</v>
      </c>
      <c r="C4" s="279" t="s">
        <v>120</v>
      </c>
      <c r="D4" s="280" t="s">
        <v>68</v>
      </c>
      <c r="E4" s="179" t="s">
        <v>69</v>
      </c>
      <c r="F4" s="179" t="s">
        <v>70</v>
      </c>
      <c r="G4" s="179" t="s">
        <v>71</v>
      </c>
      <c r="H4" s="179" t="s">
        <v>72</v>
      </c>
      <c r="I4" s="179" t="s">
        <v>73</v>
      </c>
      <c r="J4" s="179" t="s">
        <v>74</v>
      </c>
      <c r="K4" s="179" t="s">
        <v>75</v>
      </c>
      <c r="L4" s="179" t="s">
        <v>76</v>
      </c>
      <c r="M4" s="179" t="s">
        <v>77</v>
      </c>
      <c r="N4" s="179" t="s">
        <v>78</v>
      </c>
      <c r="O4" s="179" t="s">
        <v>79</v>
      </c>
      <c r="P4" s="179" t="s">
        <v>80</v>
      </c>
      <c r="Q4" s="179" t="s">
        <v>121</v>
      </c>
      <c r="R4" s="179" t="s">
        <v>122</v>
      </c>
      <c r="S4" s="179" t="s">
        <v>81</v>
      </c>
      <c r="T4" s="180" t="s">
        <v>82</v>
      </c>
      <c r="U4" s="281" t="s">
        <v>83</v>
      </c>
      <c r="V4" s="282" t="s">
        <v>84</v>
      </c>
    </row>
    <row r="5" spans="1:22">
      <c r="A5" s="277"/>
      <c r="B5" s="278"/>
      <c r="C5" s="279"/>
      <c r="D5" s="280"/>
      <c r="E5" s="314" t="s">
        <v>85</v>
      </c>
      <c r="F5" s="314" t="s">
        <v>86</v>
      </c>
      <c r="G5" s="314" t="s">
        <v>87</v>
      </c>
      <c r="H5" s="314" t="s">
        <v>88</v>
      </c>
      <c r="I5" s="314" t="s">
        <v>89</v>
      </c>
      <c r="J5" s="314" t="s">
        <v>90</v>
      </c>
      <c r="K5" s="315" t="s">
        <v>91</v>
      </c>
      <c r="L5" s="314" t="s">
        <v>92</v>
      </c>
      <c r="M5" s="314" t="s">
        <v>93</v>
      </c>
      <c r="N5" s="314" t="s">
        <v>94</v>
      </c>
      <c r="O5" s="314" t="s">
        <v>95</v>
      </c>
      <c r="P5" s="314" t="s">
        <v>96</v>
      </c>
      <c r="Q5" s="314" t="s">
        <v>123</v>
      </c>
      <c r="R5" s="314" t="s">
        <v>124</v>
      </c>
      <c r="S5" s="314" t="s">
        <v>97</v>
      </c>
      <c r="T5" s="316" t="s">
        <v>98</v>
      </c>
      <c r="U5" s="317" t="s">
        <v>99</v>
      </c>
      <c r="V5" s="318" t="s">
        <v>100</v>
      </c>
    </row>
    <row r="6" spans="1:22" ht="18.75" customHeight="1">
      <c r="A6" s="319">
        <v>1</v>
      </c>
      <c r="B6" s="320" t="s">
        <v>35</v>
      </c>
      <c r="C6" s="321">
        <v>34235</v>
      </c>
      <c r="D6" s="322">
        <v>909.90214692566087</v>
      </c>
      <c r="E6" s="323">
        <v>19.155834672119177</v>
      </c>
      <c r="F6" s="323">
        <v>191.55834672119175</v>
      </c>
      <c r="G6" s="323">
        <v>0</v>
      </c>
      <c r="H6" s="323">
        <v>25.5411128961589</v>
      </c>
      <c r="I6" s="323">
        <v>3.1926391120198625</v>
      </c>
      <c r="J6" s="323">
        <v>6.385278224039725</v>
      </c>
      <c r="K6" s="323">
        <v>415.04308456258218</v>
      </c>
      <c r="L6" s="323">
        <v>25.5411128961589</v>
      </c>
      <c r="M6" s="323">
        <v>47.889586680297938</v>
      </c>
      <c r="N6" s="323">
        <v>0</v>
      </c>
      <c r="O6" s="323">
        <v>9.5779173360595884</v>
      </c>
      <c r="P6" s="323">
        <v>25.5411128961589</v>
      </c>
      <c r="Q6" s="323">
        <v>0</v>
      </c>
      <c r="R6" s="323">
        <v>6.385278224039725</v>
      </c>
      <c r="S6" s="323">
        <v>0</v>
      </c>
      <c r="T6" s="323">
        <v>57.46750401635753</v>
      </c>
      <c r="U6" s="323">
        <v>76.623338688476707</v>
      </c>
      <c r="V6" s="323">
        <v>6.385278224039725</v>
      </c>
    </row>
    <row r="7" spans="1:22" ht="18.75" customHeight="1">
      <c r="A7" s="319">
        <v>2</v>
      </c>
      <c r="B7" s="320" t="s">
        <v>36</v>
      </c>
      <c r="C7" s="321">
        <v>8188.5</v>
      </c>
      <c r="D7" s="322">
        <v>1281.4068510716247</v>
      </c>
      <c r="E7" s="323">
        <v>40.043964095988272</v>
      </c>
      <c r="F7" s="323">
        <v>253.61177260792576</v>
      </c>
      <c r="G7" s="323">
        <v>0</v>
      </c>
      <c r="H7" s="323">
        <v>0</v>
      </c>
      <c r="I7" s="323">
        <v>0</v>
      </c>
      <c r="J7" s="323">
        <v>0</v>
      </c>
      <c r="K7" s="484">
        <v>547.26750931183972</v>
      </c>
      <c r="L7" s="323">
        <v>106.78390425596874</v>
      </c>
      <c r="M7" s="323">
        <v>80.087928191976545</v>
      </c>
      <c r="N7" s="323">
        <v>0</v>
      </c>
      <c r="O7" s="323">
        <v>0</v>
      </c>
      <c r="P7" s="323">
        <v>0</v>
      </c>
      <c r="Q7" s="323">
        <v>0</v>
      </c>
      <c r="R7" s="323">
        <v>26.695976063992184</v>
      </c>
      <c r="S7" s="323">
        <v>13.347988031996092</v>
      </c>
      <c r="T7" s="323">
        <v>40.043964095988272</v>
      </c>
      <c r="U7" s="323">
        <v>173.52384441594918</v>
      </c>
      <c r="V7" s="323">
        <v>40.043964095988272</v>
      </c>
    </row>
    <row r="8" spans="1:22" ht="18.75" customHeight="1">
      <c r="A8" s="319">
        <v>3</v>
      </c>
      <c r="B8" s="320" t="s">
        <v>37</v>
      </c>
      <c r="C8" s="321">
        <v>12439</v>
      </c>
      <c r="D8" s="322">
        <v>1397.1139159096392</v>
      </c>
      <c r="E8" s="323">
        <v>8.7868799742744592</v>
      </c>
      <c r="F8" s="323">
        <v>166.95071951121471</v>
      </c>
      <c r="G8" s="323">
        <v>0</v>
      </c>
      <c r="H8" s="323">
        <v>26.360639922823378</v>
      </c>
      <c r="I8" s="323">
        <v>0</v>
      </c>
      <c r="J8" s="323">
        <v>131.80319961411689</v>
      </c>
      <c r="K8" s="323">
        <v>544.78655840501642</v>
      </c>
      <c r="L8" s="323">
        <v>70.295039794195674</v>
      </c>
      <c r="M8" s="323">
        <v>96.655679717019041</v>
      </c>
      <c r="N8" s="323">
        <v>0</v>
      </c>
      <c r="O8" s="323">
        <v>0</v>
      </c>
      <c r="P8" s="323">
        <v>52.721279845646755</v>
      </c>
      <c r="Q8" s="323">
        <v>0</v>
      </c>
      <c r="R8" s="323">
        <v>0</v>
      </c>
      <c r="S8" s="323">
        <v>0</v>
      </c>
      <c r="T8" s="323">
        <v>149.37695956266583</v>
      </c>
      <c r="U8" s="323">
        <v>149.37695956266583</v>
      </c>
      <c r="V8" s="323">
        <v>0</v>
      </c>
    </row>
    <row r="9" spans="1:22" ht="18.75" customHeight="1">
      <c r="A9" s="319">
        <v>4</v>
      </c>
      <c r="B9" s="320" t="s">
        <v>38</v>
      </c>
      <c r="C9" s="321">
        <v>13724</v>
      </c>
      <c r="D9" s="322">
        <v>1186.6584086272223</v>
      </c>
      <c r="E9" s="323">
        <v>31.856601573885165</v>
      </c>
      <c r="F9" s="323">
        <v>151.31885747595453</v>
      </c>
      <c r="G9" s="323">
        <v>0</v>
      </c>
      <c r="H9" s="323">
        <v>23.892451180413875</v>
      </c>
      <c r="I9" s="323">
        <v>0</v>
      </c>
      <c r="J9" s="323">
        <v>175.2113086563684</v>
      </c>
      <c r="K9" s="323">
        <v>406.17167006703585</v>
      </c>
      <c r="L9" s="323">
        <v>47.784902360827751</v>
      </c>
      <c r="M9" s="323">
        <v>47.784902360827751</v>
      </c>
      <c r="N9" s="323">
        <v>0</v>
      </c>
      <c r="O9" s="323">
        <v>0</v>
      </c>
      <c r="P9" s="323">
        <v>15.928300786942582</v>
      </c>
      <c r="Q9" s="323">
        <v>0</v>
      </c>
      <c r="R9" s="323">
        <v>0</v>
      </c>
      <c r="S9" s="323">
        <v>0</v>
      </c>
      <c r="T9" s="323">
        <v>127.42640629554066</v>
      </c>
      <c r="U9" s="323">
        <v>159.28300786942583</v>
      </c>
      <c r="V9" s="323">
        <v>23.892451180413875</v>
      </c>
    </row>
    <row r="10" spans="1:22" ht="18.75" customHeight="1">
      <c r="A10" s="324">
        <v>5</v>
      </c>
      <c r="B10" s="320" t="s">
        <v>39</v>
      </c>
      <c r="C10" s="321">
        <v>14227.5</v>
      </c>
      <c r="D10" s="322">
        <v>1236.851168511685</v>
      </c>
      <c r="E10" s="323">
        <v>0</v>
      </c>
      <c r="F10" s="323">
        <v>115.23458091723775</v>
      </c>
      <c r="G10" s="323">
        <v>0</v>
      </c>
      <c r="H10" s="323">
        <v>46.093832366895093</v>
      </c>
      <c r="I10" s="323">
        <v>0</v>
      </c>
      <c r="J10" s="323">
        <v>38.411526972412574</v>
      </c>
      <c r="K10" s="323">
        <v>430.2091020910209</v>
      </c>
      <c r="L10" s="323">
        <v>69.14074855034265</v>
      </c>
      <c r="M10" s="323">
        <v>38.411526972412574</v>
      </c>
      <c r="N10" s="323">
        <v>0</v>
      </c>
      <c r="O10" s="323">
        <v>0</v>
      </c>
      <c r="P10" s="323">
        <v>169.01071867861535</v>
      </c>
      <c r="Q10" s="323">
        <v>0</v>
      </c>
      <c r="R10" s="323">
        <v>7.6823053944825155</v>
      </c>
      <c r="S10" s="323">
        <v>7.6823053944825155</v>
      </c>
      <c r="T10" s="323">
        <v>84.505359339307674</v>
      </c>
      <c r="U10" s="323">
        <v>230.4691618344755</v>
      </c>
      <c r="V10" s="323">
        <v>0</v>
      </c>
    </row>
    <row r="11" spans="1:22" ht="18.75" customHeight="1">
      <c r="A11" s="319">
        <v>6</v>
      </c>
      <c r="B11" s="320" t="s">
        <v>40</v>
      </c>
      <c r="C11" s="321">
        <v>11694</v>
      </c>
      <c r="D11" s="322">
        <v>1065.5207798871215</v>
      </c>
      <c r="E11" s="323">
        <v>0</v>
      </c>
      <c r="F11" s="323">
        <v>149.54677612450828</v>
      </c>
      <c r="G11" s="323">
        <v>0</v>
      </c>
      <c r="H11" s="323">
        <v>9.3466735077817678</v>
      </c>
      <c r="I11" s="323">
        <v>0</v>
      </c>
      <c r="J11" s="323">
        <v>18.693347015563536</v>
      </c>
      <c r="K11" s="323">
        <v>439.29365486574312</v>
      </c>
      <c r="L11" s="323">
        <v>28.040020523345305</v>
      </c>
      <c r="M11" s="323">
        <v>65.426714554472383</v>
      </c>
      <c r="N11" s="323">
        <v>0</v>
      </c>
      <c r="O11" s="323">
        <v>0</v>
      </c>
      <c r="P11" s="323">
        <v>18.693347015563536</v>
      </c>
      <c r="Q11" s="323">
        <v>0</v>
      </c>
      <c r="R11" s="323">
        <v>18.693347015563536</v>
      </c>
      <c r="S11" s="323">
        <v>18.693347015563536</v>
      </c>
      <c r="T11" s="323">
        <v>84.120061570035915</v>
      </c>
      <c r="U11" s="323">
        <v>214.97349067898068</v>
      </c>
      <c r="V11" s="323">
        <v>0</v>
      </c>
    </row>
    <row r="12" spans="1:22" ht="18.75" customHeight="1">
      <c r="A12" s="319">
        <v>7</v>
      </c>
      <c r="B12" s="320" t="s">
        <v>41</v>
      </c>
      <c r="C12" s="321">
        <v>19411.5</v>
      </c>
      <c r="D12" s="322">
        <v>692.5739896453133</v>
      </c>
      <c r="E12" s="323">
        <v>11.261365685289647</v>
      </c>
      <c r="F12" s="323">
        <v>112.61365685289647</v>
      </c>
      <c r="G12" s="323">
        <v>0</v>
      </c>
      <c r="H12" s="323">
        <v>0</v>
      </c>
      <c r="I12" s="323">
        <v>0</v>
      </c>
      <c r="J12" s="323">
        <v>11.261365685289647</v>
      </c>
      <c r="K12" s="323">
        <v>304.05687350282045</v>
      </c>
      <c r="L12" s="323">
        <v>16.89204852793447</v>
      </c>
      <c r="M12" s="323">
        <v>39.414779898513764</v>
      </c>
      <c r="N12" s="323">
        <v>0</v>
      </c>
      <c r="O12" s="323">
        <v>0</v>
      </c>
      <c r="P12" s="323">
        <v>11.261365685289647</v>
      </c>
      <c r="Q12" s="323">
        <v>0</v>
      </c>
      <c r="R12" s="323">
        <v>16.89204852793447</v>
      </c>
      <c r="S12" s="323">
        <v>5.6306828426448234</v>
      </c>
      <c r="T12" s="323">
        <v>11.261365685289647</v>
      </c>
      <c r="U12" s="323">
        <v>152.02843675141023</v>
      </c>
      <c r="V12" s="323">
        <v>5.6306828426448234</v>
      </c>
    </row>
    <row r="13" spans="1:22" ht="18.75" customHeight="1">
      <c r="A13" s="325">
        <v>8</v>
      </c>
      <c r="B13" s="320" t="s">
        <v>42</v>
      </c>
      <c r="C13" s="321">
        <v>14589</v>
      </c>
      <c r="D13" s="322">
        <v>914.01741037768181</v>
      </c>
      <c r="E13" s="323">
        <v>7.4919459867023095</v>
      </c>
      <c r="F13" s="323">
        <v>127.36308177393927</v>
      </c>
      <c r="G13" s="323">
        <v>0</v>
      </c>
      <c r="H13" s="323">
        <v>7.4919459867023095</v>
      </c>
      <c r="I13" s="323">
        <v>0</v>
      </c>
      <c r="J13" s="323">
        <v>22.475837960106929</v>
      </c>
      <c r="K13" s="323">
        <v>397.07313729522241</v>
      </c>
      <c r="L13" s="323">
        <v>37.459729933511554</v>
      </c>
      <c r="M13" s="323">
        <v>37.459729933511554</v>
      </c>
      <c r="N13" s="323">
        <v>0</v>
      </c>
      <c r="O13" s="323">
        <v>0</v>
      </c>
      <c r="P13" s="323">
        <v>22.475837960106929</v>
      </c>
      <c r="Q13" s="323">
        <v>0</v>
      </c>
      <c r="R13" s="323">
        <v>0</v>
      </c>
      <c r="S13" s="323">
        <v>0</v>
      </c>
      <c r="T13" s="323">
        <v>164.8228117074508</v>
      </c>
      <c r="U13" s="323">
        <v>89.903351840427717</v>
      </c>
      <c r="V13" s="323">
        <v>0</v>
      </c>
    </row>
    <row r="14" spans="1:22" ht="18.75" customHeight="1">
      <c r="A14" s="319">
        <v>9</v>
      </c>
      <c r="B14" s="320" t="s">
        <v>43</v>
      </c>
      <c r="C14" s="321">
        <v>16147.5</v>
      </c>
      <c r="D14" s="322">
        <v>1299.619136089178</v>
      </c>
      <c r="E14" s="323">
        <v>6.7688496671311347</v>
      </c>
      <c r="F14" s="323">
        <v>196.29664034680292</v>
      </c>
      <c r="G14" s="323">
        <v>0</v>
      </c>
      <c r="H14" s="323">
        <v>20.306549001393407</v>
      </c>
      <c r="I14" s="323">
        <v>0</v>
      </c>
      <c r="J14" s="323">
        <v>13.537699334262269</v>
      </c>
      <c r="K14" s="323">
        <v>439.9752283635238</v>
      </c>
      <c r="L14" s="323">
        <v>47.381947669917942</v>
      </c>
      <c r="M14" s="323">
        <v>67.688496671311356</v>
      </c>
      <c r="N14" s="323">
        <v>0</v>
      </c>
      <c r="O14" s="323">
        <v>13.537699334262269</v>
      </c>
      <c r="P14" s="323">
        <v>6.7688496671311347</v>
      </c>
      <c r="Q14" s="323">
        <v>0</v>
      </c>
      <c r="R14" s="323">
        <v>20.306549001393407</v>
      </c>
      <c r="S14" s="323">
        <v>0</v>
      </c>
      <c r="T14" s="323">
        <v>291.06053568663879</v>
      </c>
      <c r="U14" s="323">
        <v>175.9900913454095</v>
      </c>
      <c r="V14" s="323">
        <v>0</v>
      </c>
    </row>
    <row r="15" spans="1:22" ht="18.75" customHeight="1">
      <c r="A15" s="319">
        <v>10</v>
      </c>
      <c r="B15" s="326" t="s">
        <v>44</v>
      </c>
      <c r="C15" s="321">
        <v>10515.5</v>
      </c>
      <c r="D15" s="322">
        <v>1070.6005420569636</v>
      </c>
      <c r="E15" s="323">
        <v>0</v>
      </c>
      <c r="F15" s="323">
        <v>176.70106033949881</v>
      </c>
      <c r="G15" s="323">
        <v>0</v>
      </c>
      <c r="H15" s="323">
        <v>10.39418001997052</v>
      </c>
      <c r="I15" s="323">
        <v>0</v>
      </c>
      <c r="J15" s="323">
        <v>10.39418001997052</v>
      </c>
      <c r="K15" s="484">
        <v>550.8915410584375</v>
      </c>
      <c r="L15" s="323">
        <v>41.57672007988208</v>
      </c>
      <c r="M15" s="323">
        <v>72.759260139793639</v>
      </c>
      <c r="N15" s="323">
        <v>0</v>
      </c>
      <c r="O15" s="323">
        <v>0</v>
      </c>
      <c r="P15" s="323">
        <v>10.39418001997052</v>
      </c>
      <c r="Q15" s="323">
        <v>0</v>
      </c>
      <c r="R15" s="323">
        <v>0</v>
      </c>
      <c r="S15" s="323">
        <v>0</v>
      </c>
      <c r="T15" s="323">
        <v>93.547620179734679</v>
      </c>
      <c r="U15" s="323">
        <v>103.94180019970518</v>
      </c>
      <c r="V15" s="323">
        <v>0</v>
      </c>
    </row>
    <row r="16" spans="1:22" ht="32.25" customHeight="1">
      <c r="A16" s="327" t="s">
        <v>102</v>
      </c>
      <c r="B16" s="328" t="s">
        <v>45</v>
      </c>
      <c r="C16" s="329">
        <v>155171.5</v>
      </c>
      <c r="D16" s="322">
        <v>1059.3904164102298</v>
      </c>
      <c r="E16" s="330">
        <v>12.678874664484134</v>
      </c>
      <c r="F16" s="330">
        <v>162.71222486087973</v>
      </c>
      <c r="G16" s="330">
        <v>0</v>
      </c>
      <c r="H16" s="330">
        <v>18.313930070921526</v>
      </c>
      <c r="I16" s="330">
        <v>0.70438192580467418</v>
      </c>
      <c r="J16" s="330">
        <v>38.036623993452402</v>
      </c>
      <c r="K16" s="330">
        <v>431.08173859246062</v>
      </c>
      <c r="L16" s="330">
        <v>42.967297474085129</v>
      </c>
      <c r="M16" s="330">
        <v>55.646172138569263</v>
      </c>
      <c r="N16" s="330">
        <v>0</v>
      </c>
      <c r="O16" s="330">
        <v>3.5219096290233711</v>
      </c>
      <c r="P16" s="330">
        <v>33.105950512819682</v>
      </c>
      <c r="Q16" s="330">
        <v>0</v>
      </c>
      <c r="R16" s="330">
        <v>9.1569650354607628</v>
      </c>
      <c r="S16" s="330">
        <v>3.5219096290233711</v>
      </c>
      <c r="T16" s="330">
        <v>105.65728887070112</v>
      </c>
      <c r="U16" s="330">
        <v>142.2851490125442</v>
      </c>
      <c r="V16" s="330">
        <v>6.339437332242067</v>
      </c>
    </row>
    <row r="17" spans="1:25" ht="25.5" customHeight="1">
      <c r="A17" s="319">
        <v>11</v>
      </c>
      <c r="B17" s="331" t="s">
        <v>103</v>
      </c>
      <c r="C17" s="332">
        <v>64050.5</v>
      </c>
      <c r="D17" s="322">
        <v>933.4368974481074</v>
      </c>
      <c r="E17" s="323">
        <v>17.064659916784411</v>
      </c>
      <c r="F17" s="323">
        <v>209.89531697644827</v>
      </c>
      <c r="G17" s="323">
        <v>1.7064659916784413</v>
      </c>
      <c r="H17" s="323">
        <v>6.8258639667137651</v>
      </c>
      <c r="I17" s="323">
        <v>0</v>
      </c>
      <c r="J17" s="323">
        <v>13.65172793342753</v>
      </c>
      <c r="K17" s="323">
        <v>385.6613141193277</v>
      </c>
      <c r="L17" s="323">
        <v>35.835785825247271</v>
      </c>
      <c r="M17" s="323">
        <v>44.368115783639475</v>
      </c>
      <c r="N17" s="323">
        <v>1.7064659916784413</v>
      </c>
      <c r="O17" s="323">
        <v>1.7064659916784413</v>
      </c>
      <c r="P17" s="323">
        <v>25.596989875176618</v>
      </c>
      <c r="Q17" s="323">
        <v>0</v>
      </c>
      <c r="R17" s="323">
        <v>6.8258639667137651</v>
      </c>
      <c r="S17" s="323">
        <v>5.1193979750353229</v>
      </c>
      <c r="T17" s="323">
        <v>73.37803764217297</v>
      </c>
      <c r="U17" s="323">
        <v>104.09442549238491</v>
      </c>
      <c r="V17" s="323">
        <v>5.1193979750353229</v>
      </c>
    </row>
    <row r="18" spans="1:25" ht="37.5" customHeight="1" thickBot="1">
      <c r="A18" s="333" t="s">
        <v>179</v>
      </c>
      <c r="B18" s="334"/>
      <c r="C18" s="329">
        <v>219222</v>
      </c>
      <c r="D18" s="322">
        <v>1022.5903422101796</v>
      </c>
      <c r="E18" s="330">
        <v>13.960277709353988</v>
      </c>
      <c r="F18" s="330">
        <v>176.49779675397542</v>
      </c>
      <c r="G18" s="330">
        <v>0.49858134676264243</v>
      </c>
      <c r="H18" s="330">
        <v>14.957440402879273</v>
      </c>
      <c r="I18" s="330">
        <v>0.49858134676264243</v>
      </c>
      <c r="J18" s="330">
        <v>30.912043499283829</v>
      </c>
      <c r="K18" s="330">
        <v>417.8111685870943</v>
      </c>
      <c r="L18" s="330">
        <v>40.883670434536675</v>
      </c>
      <c r="M18" s="330">
        <v>52.351041410077457</v>
      </c>
      <c r="N18" s="330">
        <v>0.49858134676264243</v>
      </c>
      <c r="O18" s="330">
        <v>2.9914880805758548</v>
      </c>
      <c r="P18" s="330">
        <v>30.912043499283829</v>
      </c>
      <c r="Q18" s="330">
        <v>0</v>
      </c>
      <c r="R18" s="330">
        <v>672.73714699493109</v>
      </c>
      <c r="S18" s="330">
        <v>3.9886507741011394</v>
      </c>
      <c r="T18" s="330">
        <v>96.226199925189988</v>
      </c>
      <c r="U18" s="330">
        <v>131.12689419857497</v>
      </c>
      <c r="V18" s="330">
        <v>5.9829761611517096</v>
      </c>
      <c r="X18" s="143"/>
      <c r="Y18" s="143"/>
    </row>
    <row r="19" spans="1:25" ht="37.5" customHeight="1" thickBot="1">
      <c r="A19" s="335" t="s">
        <v>105</v>
      </c>
      <c r="B19" s="335"/>
      <c r="C19" s="335"/>
      <c r="D19" s="294">
        <v>1</v>
      </c>
      <c r="E19" s="295">
        <v>1.3651877133105802E-2</v>
      </c>
      <c r="F19" s="295">
        <v>0.17259873232569478</v>
      </c>
      <c r="G19" s="296">
        <v>4.8756704046806434E-4</v>
      </c>
      <c r="H19" s="295">
        <v>1.4627011214041931E-2</v>
      </c>
      <c r="I19" s="296">
        <v>4.8756704046806434E-4</v>
      </c>
      <c r="J19" s="295">
        <v>3.0229156509019989E-2</v>
      </c>
      <c r="K19" s="295">
        <v>0.40858117991223786</v>
      </c>
      <c r="L19" s="295">
        <v>3.9980497318381276E-2</v>
      </c>
      <c r="M19" s="295">
        <v>5.1194539249146756E-2</v>
      </c>
      <c r="N19" s="296">
        <v>4.8756704046806434E-4</v>
      </c>
      <c r="O19" s="295">
        <v>2.9254022428083864E-3</v>
      </c>
      <c r="P19" s="295">
        <v>3.0229156509019989E-2</v>
      </c>
      <c r="Q19" s="295">
        <v>0</v>
      </c>
      <c r="R19" s="295">
        <v>8.0000000000000002E-3</v>
      </c>
      <c r="S19" s="295">
        <v>3.9005363237445147E-3</v>
      </c>
      <c r="T19" s="295">
        <v>9.4100438810336418E-2</v>
      </c>
      <c r="U19" s="295">
        <v>0.12823013164310093</v>
      </c>
      <c r="V19" s="213">
        <f>SUM(V$18/E18)</f>
        <v>0.4285714285714286</v>
      </c>
      <c r="W19" s="490" t="s">
        <v>106</v>
      </c>
      <c r="X19" s="228"/>
      <c r="Y19" s="143"/>
    </row>
    <row r="20" spans="1:25" ht="15">
      <c r="A20" s="120" t="s">
        <v>127</v>
      </c>
      <c r="B20" s="301"/>
      <c r="C20" s="302"/>
      <c r="D20" s="303">
        <v>1004.1</v>
      </c>
      <c r="E20" s="303">
        <v>14.5</v>
      </c>
      <c r="F20" s="303">
        <v>151</v>
      </c>
      <c r="G20" s="303">
        <v>1</v>
      </c>
      <c r="H20" s="303">
        <v>17.5</v>
      </c>
      <c r="I20" s="303"/>
      <c r="J20" s="303">
        <v>41.5</v>
      </c>
      <c r="K20" s="303">
        <v>419</v>
      </c>
      <c r="L20" s="303">
        <v>39.5</v>
      </c>
      <c r="M20" s="303">
        <v>54</v>
      </c>
      <c r="N20" s="303">
        <v>1</v>
      </c>
      <c r="O20" s="303">
        <v>3.5</v>
      </c>
      <c r="P20" s="303">
        <v>17</v>
      </c>
      <c r="Q20" s="303">
        <v>70.900000000000006</v>
      </c>
      <c r="R20" s="303">
        <v>956.9</v>
      </c>
      <c r="S20" s="303">
        <v>1.5</v>
      </c>
      <c r="T20" s="304">
        <v>87.5</v>
      </c>
      <c r="U20" s="303">
        <v>141</v>
      </c>
      <c r="V20" s="303">
        <v>7</v>
      </c>
      <c r="X20" s="143"/>
      <c r="Y20" s="143"/>
    </row>
    <row r="21" spans="1:25" ht="35.25" customHeight="1">
      <c r="A21" s="305" t="s">
        <v>128</v>
      </c>
      <c r="B21" s="305"/>
      <c r="C21" s="305"/>
      <c r="D21" s="306">
        <v>1.841484136060112E-2</v>
      </c>
      <c r="E21" s="306">
        <v>-3.7222226941104219E-2</v>
      </c>
      <c r="F21" s="306">
        <v>0.16885958115215516</v>
      </c>
      <c r="G21" s="307">
        <v>-0.50141865323735757</v>
      </c>
      <c r="H21" s="306">
        <v>-0.1452891198354701</v>
      </c>
      <c r="I21" s="306"/>
      <c r="J21" s="307">
        <v>-0.25513148194496793</v>
      </c>
      <c r="K21" s="306">
        <v>-2.837306474715251E-3</v>
      </c>
      <c r="L21" s="306">
        <v>3.5029631254092974E-2</v>
      </c>
      <c r="M21" s="306">
        <v>-3.0536270183750824E-2</v>
      </c>
      <c r="N21" s="307">
        <v>-0.50141865323735757</v>
      </c>
      <c r="O21" s="307">
        <v>-0.1452891198354701</v>
      </c>
      <c r="P21" s="307">
        <v>0.81835549995787238</v>
      </c>
      <c r="Q21" s="308">
        <v>-1</v>
      </c>
      <c r="R21" s="307">
        <v>-0.29696191138579675</v>
      </c>
      <c r="S21" s="307">
        <v>1.6591005160674261</v>
      </c>
      <c r="T21" s="307">
        <v>9.972799914502839E-2</v>
      </c>
      <c r="U21" s="307">
        <v>-7.0022026960461226E-2</v>
      </c>
      <c r="V21" s="308">
        <v>-0.1452891198354701</v>
      </c>
      <c r="X21" s="143"/>
      <c r="Y21" s="143"/>
    </row>
    <row r="22" spans="1:25" ht="15">
      <c r="A22" s="120" t="s">
        <v>129</v>
      </c>
      <c r="B22" s="301"/>
      <c r="C22" s="302"/>
      <c r="D22" s="309">
        <v>2008</v>
      </c>
      <c r="E22" s="309">
        <v>29</v>
      </c>
      <c r="F22" s="309">
        <v>302</v>
      </c>
      <c r="G22" s="309">
        <v>2</v>
      </c>
      <c r="H22" s="309">
        <v>35</v>
      </c>
      <c r="I22" s="309"/>
      <c r="J22" s="309">
        <v>83</v>
      </c>
      <c r="K22" s="309">
        <v>838</v>
      </c>
      <c r="L22" s="309">
        <v>79</v>
      </c>
      <c r="M22" s="309">
        <v>108</v>
      </c>
      <c r="N22" s="309">
        <v>2</v>
      </c>
      <c r="O22" s="309">
        <v>7</v>
      </c>
      <c r="P22" s="309">
        <v>34</v>
      </c>
      <c r="Q22" s="309">
        <v>2</v>
      </c>
      <c r="R22" s="309">
        <v>27</v>
      </c>
      <c r="S22" s="309">
        <v>3</v>
      </c>
      <c r="T22" s="309">
        <v>175</v>
      </c>
      <c r="U22" s="309">
        <v>281</v>
      </c>
      <c r="V22" s="309">
        <v>14</v>
      </c>
      <c r="X22" s="143"/>
      <c r="Y22" s="143"/>
    </row>
    <row r="23" spans="1:25" ht="15">
      <c r="A23" s="120" t="s">
        <v>130</v>
      </c>
      <c r="B23" s="301"/>
      <c r="C23" s="302"/>
      <c r="D23" s="303">
        <v>966.3</v>
      </c>
      <c r="E23" s="303">
        <v>15.1</v>
      </c>
      <c r="F23" s="303">
        <v>146.69999999999999</v>
      </c>
      <c r="H23" s="310">
        <v>14.6</v>
      </c>
      <c r="I23" s="310">
        <v>1</v>
      </c>
      <c r="J23" s="310">
        <v>31.6</v>
      </c>
      <c r="K23" s="310">
        <v>398.8</v>
      </c>
      <c r="L23" s="310">
        <v>49.2</v>
      </c>
      <c r="M23" s="310">
        <v>44.2</v>
      </c>
      <c r="N23" s="310">
        <v>1</v>
      </c>
      <c r="O23" s="310">
        <v>3</v>
      </c>
      <c r="P23" s="310">
        <v>13.6</v>
      </c>
      <c r="Q23" s="310">
        <v>34.6</v>
      </c>
      <c r="R23" s="310">
        <v>449.8</v>
      </c>
      <c r="S23" s="310">
        <v>5</v>
      </c>
      <c r="T23" s="310">
        <v>101.5</v>
      </c>
      <c r="U23" s="310">
        <v>134.1</v>
      </c>
      <c r="V23" s="303">
        <v>7.5</v>
      </c>
      <c r="X23" s="143"/>
      <c r="Y23" s="143"/>
    </row>
    <row r="24" spans="1:25" ht="15">
      <c r="A24" s="120" t="s">
        <v>131</v>
      </c>
      <c r="B24" s="301"/>
      <c r="C24" s="302"/>
      <c r="D24" s="303">
        <v>997.9</v>
      </c>
      <c r="E24" s="303">
        <v>17.2</v>
      </c>
      <c r="F24" s="303">
        <v>146.80000000000001</v>
      </c>
      <c r="G24" s="303">
        <v>1</v>
      </c>
      <c r="H24" s="303">
        <v>15.2</v>
      </c>
      <c r="I24" s="303">
        <v>0.5</v>
      </c>
      <c r="J24" s="303">
        <v>30.9</v>
      </c>
      <c r="K24" s="303">
        <v>427.1</v>
      </c>
      <c r="L24" s="303">
        <v>53.1</v>
      </c>
      <c r="M24" s="303">
        <v>49.6</v>
      </c>
      <c r="N24" s="303">
        <v>0.5</v>
      </c>
      <c r="O24" s="303">
        <v>2</v>
      </c>
      <c r="P24" s="303">
        <v>19.7</v>
      </c>
      <c r="Q24" s="303"/>
      <c r="R24" s="303">
        <v>422.7</v>
      </c>
      <c r="S24" s="303">
        <v>7.6</v>
      </c>
      <c r="T24" s="303">
        <v>72.900000000000006</v>
      </c>
      <c r="U24" s="304">
        <v>146.80000000000001</v>
      </c>
      <c r="V24" s="303">
        <v>6.6</v>
      </c>
      <c r="X24" s="143"/>
      <c r="Y24" s="143"/>
    </row>
    <row r="25" spans="1:25" ht="15">
      <c r="A25" s="230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X25" s="143"/>
      <c r="Y25" s="143"/>
    </row>
    <row r="26" spans="1:25">
      <c r="X26" s="143"/>
      <c r="Y26" s="143"/>
    </row>
    <row r="27" spans="1:25">
      <c r="A27" t="s">
        <v>115</v>
      </c>
      <c r="B27" t="s">
        <v>134</v>
      </c>
    </row>
    <row r="28" spans="1:25">
      <c r="A28" t="s">
        <v>132</v>
      </c>
      <c r="B28" s="311" t="s">
        <v>133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</row>
    <row r="29" spans="1:25">
      <c r="A29" s="143"/>
      <c r="B29" s="312"/>
      <c r="C29" s="313"/>
      <c r="D29" s="313"/>
    </row>
  </sheetData>
  <mergeCells count="14">
    <mergeCell ref="A24:C24"/>
    <mergeCell ref="B28:L28"/>
    <mergeCell ref="A18:B18"/>
    <mergeCell ref="A19:C19"/>
    <mergeCell ref="A20:C20"/>
    <mergeCell ref="A21:C21"/>
    <mergeCell ref="A22:C22"/>
    <mergeCell ref="A23:C23"/>
    <mergeCell ref="A1:V1"/>
    <mergeCell ref="A2:V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Zeros="0" topLeftCell="A4" workbookViewId="0">
      <selection activeCell="F17" sqref="F17"/>
    </sheetView>
  </sheetViews>
  <sheetFormatPr defaultRowHeight="12.75"/>
  <cols>
    <col min="1" max="1" width="4.85546875" customWidth="1"/>
    <col min="2" max="2" width="17.85546875" customWidth="1"/>
    <col min="5" max="19" width="7.42578125" customWidth="1"/>
    <col min="20" max="20" width="7.85546875" customWidth="1"/>
    <col min="21" max="21" width="7.42578125" customWidth="1"/>
  </cols>
  <sheetData>
    <row r="1" spans="1:21" ht="41.2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21" ht="21" thickBot="1">
      <c r="A2" s="235" t="s">
        <v>64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21" ht="120">
      <c r="A3" s="175" t="s">
        <v>65</v>
      </c>
      <c r="B3" s="176" t="s">
        <v>66</v>
      </c>
      <c r="C3" s="177" t="s">
        <v>113</v>
      </c>
      <c r="D3" s="178" t="s">
        <v>68</v>
      </c>
      <c r="E3" s="179" t="s">
        <v>69</v>
      </c>
      <c r="F3" s="179" t="s">
        <v>70</v>
      </c>
      <c r="G3" s="179" t="s">
        <v>71</v>
      </c>
      <c r="H3" s="179" t="s">
        <v>72</v>
      </c>
      <c r="I3" s="179" t="s">
        <v>73</v>
      </c>
      <c r="J3" s="179" t="s">
        <v>74</v>
      </c>
      <c r="K3" s="179" t="s">
        <v>75</v>
      </c>
      <c r="L3" s="179" t="s">
        <v>76</v>
      </c>
      <c r="M3" s="179" t="s">
        <v>77</v>
      </c>
      <c r="N3" s="179" t="s">
        <v>78</v>
      </c>
      <c r="O3" s="179" t="s">
        <v>79</v>
      </c>
      <c r="P3" s="179" t="s">
        <v>80</v>
      </c>
      <c r="Q3" s="179" t="s">
        <v>81</v>
      </c>
      <c r="R3" s="180" t="s">
        <v>82</v>
      </c>
      <c r="S3" s="181" t="s">
        <v>83</v>
      </c>
      <c r="T3" s="236" t="s">
        <v>84</v>
      </c>
      <c r="U3" s="237" t="s">
        <v>114</v>
      </c>
    </row>
    <row r="4" spans="1:21" ht="32.25" customHeight="1">
      <c r="A4" s="183"/>
      <c r="B4" s="184"/>
      <c r="C4" s="185"/>
      <c r="D4" s="186"/>
      <c r="E4" s="187" t="s">
        <v>85</v>
      </c>
      <c r="F4" s="187" t="s">
        <v>86</v>
      </c>
      <c r="G4" s="187" t="s">
        <v>87</v>
      </c>
      <c r="H4" s="187" t="s">
        <v>88</v>
      </c>
      <c r="I4" s="187" t="s">
        <v>89</v>
      </c>
      <c r="J4" s="187" t="s">
        <v>90</v>
      </c>
      <c r="K4" s="188" t="s">
        <v>91</v>
      </c>
      <c r="L4" s="187" t="s">
        <v>92</v>
      </c>
      <c r="M4" s="187" t="s">
        <v>93</v>
      </c>
      <c r="N4" s="187" t="s">
        <v>94</v>
      </c>
      <c r="O4" s="187" t="s">
        <v>95</v>
      </c>
      <c r="P4" s="187" t="s">
        <v>96</v>
      </c>
      <c r="Q4" s="187" t="s">
        <v>97</v>
      </c>
      <c r="R4" s="189" t="s">
        <v>98</v>
      </c>
      <c r="S4" s="238" t="s">
        <v>99</v>
      </c>
      <c r="T4" s="239" t="s">
        <v>100</v>
      </c>
      <c r="U4" s="240" t="s">
        <v>100</v>
      </c>
    </row>
    <row r="5" spans="1:21" ht="15.75">
      <c r="A5" s="192">
        <v>1</v>
      </c>
      <c r="B5" s="47" t="s">
        <v>35</v>
      </c>
      <c r="C5" s="193">
        <v>18527</v>
      </c>
      <c r="D5" s="241">
        <v>77</v>
      </c>
      <c r="E5" s="242">
        <v>6</v>
      </c>
      <c r="F5" s="242">
        <v>14</v>
      </c>
      <c r="G5" s="242">
        <v>0</v>
      </c>
      <c r="H5" s="242">
        <v>3</v>
      </c>
      <c r="I5" s="242">
        <v>0</v>
      </c>
      <c r="J5" s="242">
        <v>2</v>
      </c>
      <c r="K5" s="242">
        <v>20</v>
      </c>
      <c r="L5" s="242">
        <v>3</v>
      </c>
      <c r="M5" s="242">
        <v>0</v>
      </c>
      <c r="N5" s="242">
        <v>0</v>
      </c>
      <c r="O5" s="242">
        <v>0</v>
      </c>
      <c r="P5" s="242">
        <v>1</v>
      </c>
      <c r="Q5" s="242">
        <v>0</v>
      </c>
      <c r="R5" s="242">
        <v>8</v>
      </c>
      <c r="S5" s="242">
        <v>20</v>
      </c>
      <c r="T5" s="242">
        <v>2</v>
      </c>
      <c r="U5" s="243">
        <v>11.79899605980461</v>
      </c>
    </row>
    <row r="6" spans="1:21" ht="15.75">
      <c r="A6" s="192">
        <v>2</v>
      </c>
      <c r="B6" s="47" t="s">
        <v>36</v>
      </c>
      <c r="C6" s="193">
        <v>4234</v>
      </c>
      <c r="D6" s="241">
        <v>33</v>
      </c>
      <c r="E6" s="242">
        <v>2</v>
      </c>
      <c r="F6" s="242">
        <v>8</v>
      </c>
      <c r="G6" s="242">
        <v>0</v>
      </c>
      <c r="H6" s="242">
        <v>0</v>
      </c>
      <c r="I6" s="242">
        <v>0</v>
      </c>
      <c r="J6" s="242">
        <v>0</v>
      </c>
      <c r="K6" s="242">
        <v>3</v>
      </c>
      <c r="L6" s="242">
        <v>6</v>
      </c>
      <c r="M6" s="242">
        <v>1</v>
      </c>
      <c r="N6" s="242">
        <v>0</v>
      </c>
      <c r="O6" s="242">
        <v>0</v>
      </c>
      <c r="P6" s="242">
        <v>0</v>
      </c>
      <c r="Q6" s="242">
        <v>1</v>
      </c>
      <c r="R6" s="242">
        <v>1</v>
      </c>
      <c r="S6" s="242">
        <v>11</v>
      </c>
      <c r="T6" s="242">
        <v>2</v>
      </c>
      <c r="U6" s="243">
        <v>51.629664619744922</v>
      </c>
    </row>
    <row r="7" spans="1:21" ht="15.75">
      <c r="A7" s="192">
        <v>3</v>
      </c>
      <c r="B7" s="47" t="s">
        <v>37</v>
      </c>
      <c r="C7" s="193">
        <v>6140</v>
      </c>
      <c r="D7" s="241">
        <v>44</v>
      </c>
      <c r="E7" s="242">
        <v>1</v>
      </c>
      <c r="F7" s="242">
        <v>7</v>
      </c>
      <c r="G7" s="242">
        <v>0</v>
      </c>
      <c r="H7" s="242">
        <v>1</v>
      </c>
      <c r="I7" s="242">
        <v>0</v>
      </c>
      <c r="J7" s="242">
        <v>4</v>
      </c>
      <c r="K7" s="242">
        <v>12</v>
      </c>
      <c r="L7" s="242">
        <v>1</v>
      </c>
      <c r="M7" s="242">
        <v>3</v>
      </c>
      <c r="N7" s="242">
        <v>0</v>
      </c>
      <c r="O7" s="242">
        <v>0</v>
      </c>
      <c r="P7" s="242">
        <v>1</v>
      </c>
      <c r="Q7" s="242">
        <v>0</v>
      </c>
      <c r="R7" s="242">
        <v>1</v>
      </c>
      <c r="S7" s="242">
        <v>13</v>
      </c>
      <c r="T7" s="242">
        <v>0</v>
      </c>
      <c r="U7" s="243">
        <v>0</v>
      </c>
    </row>
    <row r="8" spans="1:21" ht="15.75">
      <c r="A8" s="192">
        <v>4</v>
      </c>
      <c r="B8" s="47" t="s">
        <v>38</v>
      </c>
      <c r="C8" s="193">
        <v>6813</v>
      </c>
      <c r="D8" s="241">
        <v>50</v>
      </c>
      <c r="E8" s="242">
        <v>3</v>
      </c>
      <c r="F8" s="242">
        <v>4</v>
      </c>
      <c r="G8" s="242">
        <v>0</v>
      </c>
      <c r="H8" s="242">
        <v>1</v>
      </c>
      <c r="I8" s="242">
        <v>0</v>
      </c>
      <c r="J8" s="242">
        <v>2</v>
      </c>
      <c r="K8" s="242">
        <v>15</v>
      </c>
      <c r="L8" s="242">
        <v>1</v>
      </c>
      <c r="M8" s="242">
        <v>3</v>
      </c>
      <c r="N8" s="242">
        <v>0</v>
      </c>
      <c r="O8" s="242">
        <v>0</v>
      </c>
      <c r="P8" s="242">
        <v>0</v>
      </c>
      <c r="Q8" s="242">
        <v>0</v>
      </c>
      <c r="R8" s="242">
        <v>4</v>
      </c>
      <c r="S8" s="242">
        <v>17</v>
      </c>
      <c r="T8" s="242">
        <v>3</v>
      </c>
      <c r="U8" s="243">
        <v>48.128577719066485</v>
      </c>
    </row>
    <row r="9" spans="1:21" ht="15.75">
      <c r="A9" s="197">
        <v>5</v>
      </c>
      <c r="B9" s="47" t="s">
        <v>39</v>
      </c>
      <c r="C9" s="193">
        <v>7086</v>
      </c>
      <c r="D9" s="241">
        <v>51</v>
      </c>
      <c r="E9" s="242">
        <v>0</v>
      </c>
      <c r="F9" s="242">
        <v>4</v>
      </c>
      <c r="G9" s="242">
        <v>0</v>
      </c>
      <c r="H9" s="242">
        <v>0</v>
      </c>
      <c r="I9" s="242">
        <v>0</v>
      </c>
      <c r="J9" s="242">
        <v>0</v>
      </c>
      <c r="K9" s="242">
        <v>18</v>
      </c>
      <c r="L9" s="242">
        <v>2</v>
      </c>
      <c r="M9" s="242">
        <v>1</v>
      </c>
      <c r="N9" s="242">
        <v>0</v>
      </c>
      <c r="O9" s="242">
        <v>0</v>
      </c>
      <c r="P9" s="242">
        <v>1</v>
      </c>
      <c r="Q9" s="242">
        <v>0</v>
      </c>
      <c r="R9" s="242">
        <v>1</v>
      </c>
      <c r="S9" s="242">
        <v>24</v>
      </c>
      <c r="T9" s="242">
        <v>0</v>
      </c>
      <c r="U9" s="243">
        <v>0</v>
      </c>
    </row>
    <row r="10" spans="1:21" ht="15.75">
      <c r="A10" s="192">
        <v>6</v>
      </c>
      <c r="B10" s="47" t="s">
        <v>40</v>
      </c>
      <c r="C10" s="193">
        <v>5848</v>
      </c>
      <c r="D10" s="241">
        <v>45</v>
      </c>
      <c r="E10" s="242">
        <v>0</v>
      </c>
      <c r="F10" s="242">
        <v>4</v>
      </c>
      <c r="G10" s="242">
        <v>0</v>
      </c>
      <c r="H10" s="242">
        <v>0</v>
      </c>
      <c r="I10" s="242">
        <v>0</v>
      </c>
      <c r="J10" s="242">
        <v>1</v>
      </c>
      <c r="K10" s="242">
        <v>14</v>
      </c>
      <c r="L10" s="242">
        <v>1</v>
      </c>
      <c r="M10" s="242">
        <v>1</v>
      </c>
      <c r="N10" s="242">
        <v>0</v>
      </c>
      <c r="O10" s="242">
        <v>0</v>
      </c>
      <c r="P10" s="242">
        <v>1</v>
      </c>
      <c r="Q10" s="242">
        <v>0</v>
      </c>
      <c r="R10" s="242">
        <v>6</v>
      </c>
      <c r="S10" s="242">
        <v>17</v>
      </c>
      <c r="T10" s="242">
        <v>0</v>
      </c>
      <c r="U10" s="243">
        <v>0</v>
      </c>
    </row>
    <row r="11" spans="1:21" ht="15.75">
      <c r="A11" s="192">
        <v>7</v>
      </c>
      <c r="B11" s="47" t="s">
        <v>41</v>
      </c>
      <c r="C11" s="193">
        <v>9799</v>
      </c>
      <c r="D11" s="241">
        <v>43</v>
      </c>
      <c r="E11" s="242">
        <v>1</v>
      </c>
      <c r="F11" s="242">
        <v>3</v>
      </c>
      <c r="G11" s="242">
        <v>0</v>
      </c>
      <c r="H11" s="242">
        <v>0</v>
      </c>
      <c r="I11" s="242">
        <v>0</v>
      </c>
      <c r="J11" s="242">
        <v>2</v>
      </c>
      <c r="K11" s="242">
        <v>15</v>
      </c>
      <c r="L11" s="242">
        <v>1</v>
      </c>
      <c r="M11" s="242">
        <v>2</v>
      </c>
      <c r="N11" s="242">
        <v>0</v>
      </c>
      <c r="O11" s="242">
        <v>0</v>
      </c>
      <c r="P11" s="242">
        <v>0</v>
      </c>
      <c r="Q11" s="242">
        <v>0</v>
      </c>
      <c r="R11" s="242">
        <v>1</v>
      </c>
      <c r="S11" s="242">
        <v>18</v>
      </c>
      <c r="T11" s="242">
        <v>1</v>
      </c>
      <c r="U11" s="243">
        <v>11.154199408102867</v>
      </c>
    </row>
    <row r="12" spans="1:21" ht="15.75">
      <c r="A12" s="198">
        <v>8</v>
      </c>
      <c r="B12" s="47" t="s">
        <v>42</v>
      </c>
      <c r="C12" s="193">
        <v>7116</v>
      </c>
      <c r="D12" s="241">
        <v>27</v>
      </c>
      <c r="E12" s="242">
        <v>1</v>
      </c>
      <c r="F12" s="242">
        <v>2</v>
      </c>
      <c r="G12" s="242">
        <v>0</v>
      </c>
      <c r="H12" s="242">
        <v>0</v>
      </c>
      <c r="I12" s="242">
        <v>0</v>
      </c>
      <c r="J12" s="242">
        <v>1</v>
      </c>
      <c r="K12" s="242">
        <v>10</v>
      </c>
      <c r="L12" s="242">
        <v>3</v>
      </c>
      <c r="M12" s="242">
        <v>3</v>
      </c>
      <c r="N12" s="242">
        <v>0</v>
      </c>
      <c r="O12" s="242">
        <v>0</v>
      </c>
      <c r="P12" s="242">
        <v>0</v>
      </c>
      <c r="Q12" s="242">
        <v>0</v>
      </c>
      <c r="R12" s="242">
        <v>1</v>
      </c>
      <c r="S12" s="242">
        <v>6</v>
      </c>
      <c r="T12" s="242">
        <v>0</v>
      </c>
      <c r="U12" s="243">
        <v>0</v>
      </c>
    </row>
    <row r="13" spans="1:21" ht="15.75">
      <c r="A13" s="192">
        <v>9</v>
      </c>
      <c r="B13" s="47" t="s">
        <v>43</v>
      </c>
      <c r="C13" s="193">
        <v>8351</v>
      </c>
      <c r="D13" s="241">
        <v>58</v>
      </c>
      <c r="E13" s="242">
        <v>1</v>
      </c>
      <c r="F13" s="242">
        <v>8</v>
      </c>
      <c r="G13" s="242">
        <v>0</v>
      </c>
      <c r="H13" s="242">
        <v>1</v>
      </c>
      <c r="I13" s="242">
        <v>0</v>
      </c>
      <c r="J13" s="242">
        <v>1</v>
      </c>
      <c r="K13" s="242">
        <v>18</v>
      </c>
      <c r="L13" s="242">
        <v>3</v>
      </c>
      <c r="M13" s="242">
        <v>3</v>
      </c>
      <c r="N13" s="242">
        <v>1</v>
      </c>
      <c r="O13" s="242">
        <v>0</v>
      </c>
      <c r="P13" s="242">
        <v>1</v>
      </c>
      <c r="Q13" s="242">
        <v>0</v>
      </c>
      <c r="R13" s="242">
        <v>3</v>
      </c>
      <c r="S13" s="242">
        <v>18</v>
      </c>
      <c r="T13" s="242">
        <v>0</v>
      </c>
      <c r="U13" s="243">
        <v>0</v>
      </c>
    </row>
    <row r="14" spans="1:21" ht="15.75">
      <c r="A14" s="192">
        <v>10</v>
      </c>
      <c r="B14" s="69" t="s">
        <v>44</v>
      </c>
      <c r="C14" s="193">
        <v>5226</v>
      </c>
      <c r="D14" s="241">
        <v>25</v>
      </c>
      <c r="E14" s="242">
        <v>0</v>
      </c>
      <c r="F14" s="242">
        <v>2</v>
      </c>
      <c r="G14" s="242">
        <v>0</v>
      </c>
      <c r="H14" s="242">
        <v>1</v>
      </c>
      <c r="I14" s="242">
        <v>0</v>
      </c>
      <c r="J14" s="242">
        <v>0</v>
      </c>
      <c r="K14" s="242">
        <v>12</v>
      </c>
      <c r="L14" s="242">
        <v>0</v>
      </c>
      <c r="M14" s="242">
        <v>2</v>
      </c>
      <c r="N14" s="242">
        <v>0</v>
      </c>
      <c r="O14" s="242">
        <v>0</v>
      </c>
      <c r="P14" s="242">
        <v>0</v>
      </c>
      <c r="Q14" s="242">
        <v>0</v>
      </c>
      <c r="R14" s="242">
        <v>2</v>
      </c>
      <c r="S14" s="242">
        <v>6</v>
      </c>
      <c r="T14" s="242">
        <v>0</v>
      </c>
      <c r="U14" s="243">
        <v>0</v>
      </c>
    </row>
    <row r="15" spans="1:21" ht="31.5" customHeight="1">
      <c r="A15" s="485" t="s">
        <v>45</v>
      </c>
      <c r="B15" s="479"/>
      <c r="C15" s="201">
        <f>SUM(C5:C14)</f>
        <v>79140</v>
      </c>
      <c r="D15" s="244">
        <v>453</v>
      </c>
      <c r="E15" s="244">
        <v>15</v>
      </c>
      <c r="F15" s="244">
        <v>56</v>
      </c>
      <c r="G15" s="244">
        <v>0</v>
      </c>
      <c r="H15" s="244">
        <v>7</v>
      </c>
      <c r="I15" s="244">
        <v>0</v>
      </c>
      <c r="J15" s="244">
        <v>13</v>
      </c>
      <c r="K15" s="244">
        <v>137</v>
      </c>
      <c r="L15" s="244">
        <v>21</v>
      </c>
      <c r="M15" s="244">
        <v>19</v>
      </c>
      <c r="N15" s="244">
        <v>1</v>
      </c>
      <c r="O15" s="244">
        <v>0</v>
      </c>
      <c r="P15" s="244">
        <v>5</v>
      </c>
      <c r="Q15" s="244">
        <v>1</v>
      </c>
      <c r="R15" s="245">
        <v>28</v>
      </c>
      <c r="S15" s="199">
        <v>150</v>
      </c>
      <c r="T15" s="246">
        <v>8</v>
      </c>
      <c r="U15" s="243">
        <v>11.048774323982816</v>
      </c>
    </row>
    <row r="16" spans="1:21" ht="15.75">
      <c r="A16" s="192">
        <v>11</v>
      </c>
      <c r="B16" s="202" t="s">
        <v>103</v>
      </c>
      <c r="C16" s="203">
        <v>36599</v>
      </c>
      <c r="D16" s="241">
        <v>125</v>
      </c>
      <c r="E16" s="242">
        <v>8</v>
      </c>
      <c r="F16" s="242">
        <v>21</v>
      </c>
      <c r="G16" s="242">
        <v>0</v>
      </c>
      <c r="H16" s="242">
        <v>1</v>
      </c>
      <c r="I16" s="242">
        <v>0</v>
      </c>
      <c r="J16" s="242">
        <v>2</v>
      </c>
      <c r="K16" s="242">
        <v>32</v>
      </c>
      <c r="L16" s="242">
        <v>4</v>
      </c>
      <c r="M16" s="242">
        <v>8</v>
      </c>
      <c r="N16" s="242">
        <v>1</v>
      </c>
      <c r="O16" s="242">
        <v>0</v>
      </c>
      <c r="P16" s="242">
        <v>1</v>
      </c>
      <c r="Q16" s="242">
        <v>0</v>
      </c>
      <c r="R16" s="242">
        <v>11</v>
      </c>
      <c r="S16" s="242">
        <v>36</v>
      </c>
      <c r="T16" s="242">
        <v>3</v>
      </c>
      <c r="U16" s="243">
        <v>8.9592611819995067</v>
      </c>
    </row>
    <row r="17" spans="1:22" ht="34.5" customHeight="1" thickBot="1">
      <c r="A17" s="485" t="s">
        <v>180</v>
      </c>
      <c r="B17" s="486"/>
      <c r="C17" s="206">
        <f>C15+C16</f>
        <v>115739</v>
      </c>
      <c r="D17" s="241">
        <v>578</v>
      </c>
      <c r="E17" s="247">
        <v>23</v>
      </c>
      <c r="F17" s="247">
        <v>77</v>
      </c>
      <c r="G17" s="247">
        <v>0</v>
      </c>
      <c r="H17" s="247">
        <v>8</v>
      </c>
      <c r="I17" s="247">
        <v>0</v>
      </c>
      <c r="J17" s="247">
        <v>15</v>
      </c>
      <c r="K17" s="247">
        <v>169</v>
      </c>
      <c r="L17" s="247">
        <v>25</v>
      </c>
      <c r="M17" s="247">
        <v>27</v>
      </c>
      <c r="N17" s="247">
        <v>2</v>
      </c>
      <c r="O17" s="247">
        <v>0</v>
      </c>
      <c r="P17" s="247">
        <v>6</v>
      </c>
      <c r="Q17" s="247">
        <v>1</v>
      </c>
      <c r="R17" s="248">
        <v>39</v>
      </c>
      <c r="S17" s="248">
        <v>186</v>
      </c>
      <c r="T17" s="249">
        <v>11</v>
      </c>
      <c r="U17" s="243">
        <v>10.388028235944669</v>
      </c>
    </row>
    <row r="18" spans="1:22" ht="32.25" customHeight="1" thickBot="1">
      <c r="A18" s="250" t="s">
        <v>105</v>
      </c>
      <c r="B18" s="250"/>
      <c r="C18" s="250"/>
      <c r="D18" s="251">
        <v>1</v>
      </c>
      <c r="E18" s="209">
        <v>3.9792387543252594E-2</v>
      </c>
      <c r="F18" s="209">
        <v>0.13321799307958476</v>
      </c>
      <c r="G18" s="209">
        <v>0</v>
      </c>
      <c r="H18" s="209">
        <v>1.384083044982699E-2</v>
      </c>
      <c r="I18" s="209">
        <v>0</v>
      </c>
      <c r="J18" s="209">
        <v>2.5951557093425604E-2</v>
      </c>
      <c r="K18" s="210">
        <v>0.29238754325259514</v>
      </c>
      <c r="L18" s="209">
        <v>4.3252595155709339E-2</v>
      </c>
      <c r="M18" s="209">
        <v>4.6712802768166091E-2</v>
      </c>
      <c r="N18" s="209">
        <v>3.4602076124567475E-3</v>
      </c>
      <c r="O18" s="209">
        <v>0</v>
      </c>
      <c r="P18" s="209">
        <v>1.0380622837370242E-2</v>
      </c>
      <c r="Q18" s="209">
        <v>1.7301038062283738E-3</v>
      </c>
      <c r="R18" s="211">
        <v>6.7474048442906581E-2</v>
      </c>
      <c r="S18" s="212">
        <v>0.3217993079584775</v>
      </c>
      <c r="T18" s="252">
        <v>0.47826086956521741</v>
      </c>
      <c r="U18" s="253" t="s">
        <v>116</v>
      </c>
      <c r="V18" s="215"/>
    </row>
    <row r="19" spans="1:22" ht="54.75" customHeight="1">
      <c r="A19" s="254" t="s">
        <v>104</v>
      </c>
      <c r="B19" s="254"/>
      <c r="C19" s="254"/>
      <c r="D19" s="255">
        <v>545.8436654887289</v>
      </c>
      <c r="E19" s="255">
        <v>21.720422675157032</v>
      </c>
      <c r="F19" s="255">
        <v>72.716197651612688</v>
      </c>
      <c r="G19" s="255">
        <v>0</v>
      </c>
      <c r="H19" s="255">
        <v>7.5549296261415773</v>
      </c>
      <c r="I19" s="255">
        <v>0</v>
      </c>
      <c r="J19" s="255">
        <v>14.165493049015456</v>
      </c>
      <c r="K19" s="255">
        <v>159.5978883522408</v>
      </c>
      <c r="L19" s="255">
        <v>23.609155081692428</v>
      </c>
      <c r="M19" s="255">
        <v>25.497887488227821</v>
      </c>
      <c r="N19" s="255">
        <v>1.8887324065353943</v>
      </c>
      <c r="O19" s="255">
        <v>0</v>
      </c>
      <c r="P19" s="255">
        <v>5.6661972196061825</v>
      </c>
      <c r="Q19" s="255">
        <v>0.94436620326769716</v>
      </c>
      <c r="R19" s="255">
        <v>36.83028192744019</v>
      </c>
      <c r="S19" s="255">
        <v>175.65211380779164</v>
      </c>
      <c r="T19" s="255">
        <v>10.388028235944669</v>
      </c>
      <c r="U19" s="219"/>
      <c r="V19" s="228"/>
    </row>
    <row r="20" spans="1:22" ht="18.75" customHeight="1">
      <c r="A20" s="216" t="s">
        <v>107</v>
      </c>
      <c r="B20" s="217"/>
      <c r="C20" s="218"/>
      <c r="D20" s="101">
        <v>528.48723662362022</v>
      </c>
      <c r="E20" s="101">
        <v>22.568849962574525</v>
      </c>
      <c r="F20" s="101">
        <v>79.931343617451446</v>
      </c>
      <c r="G20" s="101">
        <v>0</v>
      </c>
      <c r="H20" s="101">
        <v>0</v>
      </c>
      <c r="I20" s="101">
        <v>0</v>
      </c>
      <c r="J20" s="101">
        <v>13.165162478168474</v>
      </c>
      <c r="K20" s="101">
        <v>123.1883060457193</v>
      </c>
      <c r="L20" s="101">
        <v>19.747743717252714</v>
      </c>
      <c r="M20" s="101">
        <v>36.674381189183613</v>
      </c>
      <c r="N20" s="101">
        <v>0.94036874844060525</v>
      </c>
      <c r="O20" s="101">
        <v>0.94036874844060525</v>
      </c>
      <c r="P20" s="101">
        <v>9.4036874844060545</v>
      </c>
      <c r="Q20" s="101">
        <v>1.8807374968812105</v>
      </c>
      <c r="R20" s="101">
        <v>20.688112465693315</v>
      </c>
      <c r="S20" s="101">
        <v>199.35817466940833</v>
      </c>
      <c r="T20" s="101">
        <v>12.224793729727869</v>
      </c>
      <c r="U20" s="256"/>
      <c r="V20" s="220"/>
    </row>
    <row r="21" spans="1:22" ht="28.5" customHeight="1">
      <c r="A21" s="257" t="s">
        <v>108</v>
      </c>
      <c r="B21" s="257"/>
      <c r="C21" s="258"/>
      <c r="D21" s="259">
        <v>3.2841718138729048E-2</v>
      </c>
      <c r="E21" s="259">
        <v>-3.7592845396394736E-2</v>
      </c>
      <c r="F21" s="259">
        <v>-9.0266791965492144E-2</v>
      </c>
      <c r="G21" s="259"/>
      <c r="H21" s="259"/>
      <c r="I21" s="259"/>
      <c r="J21" s="259">
        <v>7.5983154215210735E-2</v>
      </c>
      <c r="K21" s="259">
        <v>0.29556037805251334</v>
      </c>
      <c r="L21" s="259">
        <v>0.19553683801690069</v>
      </c>
      <c r="M21" s="259">
        <v>-0.30474934650709473</v>
      </c>
      <c r="N21" s="259">
        <v>1.0085018878683938</v>
      </c>
      <c r="O21" s="259">
        <v>-1</v>
      </c>
      <c r="P21" s="259">
        <v>-0.39744943363948204</v>
      </c>
      <c r="Q21" s="259">
        <v>-0.49787452803290155</v>
      </c>
      <c r="R21" s="259">
        <v>0.78026303697425825</v>
      </c>
      <c r="S21" s="259">
        <v>-0.11891190768037463</v>
      </c>
      <c r="T21" s="223">
        <v>-0.15024920128644892</v>
      </c>
      <c r="U21" s="260"/>
    </row>
    <row r="22" spans="1:22" ht="15.75">
      <c r="A22" s="261" t="s">
        <v>117</v>
      </c>
      <c r="B22" s="262"/>
      <c r="C22" s="263"/>
      <c r="D22" s="264">
        <v>562</v>
      </c>
      <c r="E22" s="265">
        <v>24</v>
      </c>
      <c r="F22" s="265">
        <v>85</v>
      </c>
      <c r="G22" s="265">
        <v>0</v>
      </c>
      <c r="H22" s="265">
        <v>0</v>
      </c>
      <c r="I22" s="265">
        <v>0</v>
      </c>
      <c r="J22" s="265">
        <v>14</v>
      </c>
      <c r="K22" s="265">
        <v>131</v>
      </c>
      <c r="L22" s="265">
        <v>21</v>
      </c>
      <c r="M22" s="265">
        <v>39</v>
      </c>
      <c r="N22" s="265">
        <v>1</v>
      </c>
      <c r="O22" s="265">
        <v>1</v>
      </c>
      <c r="P22" s="265">
        <v>10</v>
      </c>
      <c r="Q22" s="265">
        <v>2</v>
      </c>
      <c r="R22" s="266">
        <v>22</v>
      </c>
      <c r="S22" s="267">
        <v>212</v>
      </c>
      <c r="T22" s="102">
        <v>13</v>
      </c>
      <c r="U22" s="256"/>
      <c r="V22" s="228"/>
    </row>
    <row r="23" spans="1:22" ht="15.75">
      <c r="A23" s="268" t="s">
        <v>109</v>
      </c>
      <c r="B23" s="269"/>
      <c r="C23" s="270"/>
      <c r="D23" s="227">
        <v>510.57724391057724</v>
      </c>
      <c r="E23" s="227">
        <v>22.442955776289111</v>
      </c>
      <c r="F23" s="227">
        <v>65.458621014176572</v>
      </c>
      <c r="G23" s="227">
        <v>0</v>
      </c>
      <c r="H23" s="227">
        <v>3.7404926293815182</v>
      </c>
      <c r="I23" s="227">
        <v>0.93512315734537954</v>
      </c>
      <c r="J23" s="227">
        <v>10.286354730799173</v>
      </c>
      <c r="K23" s="227">
        <v>138.39822728711616</v>
      </c>
      <c r="L23" s="227">
        <v>23.378078933634487</v>
      </c>
      <c r="M23" s="227">
        <v>22.442955776289111</v>
      </c>
      <c r="N23" s="227">
        <v>0</v>
      </c>
      <c r="O23" s="227">
        <v>2.8053694720361388</v>
      </c>
      <c r="P23" s="227">
        <v>4.6756157867268975</v>
      </c>
      <c r="Q23" s="227">
        <v>0.93512315734537954</v>
      </c>
      <c r="R23" s="227">
        <v>19.63758630425297</v>
      </c>
      <c r="S23" s="227">
        <v>194.50561672783894</v>
      </c>
      <c r="T23" s="227">
        <v>10.286354730799173</v>
      </c>
      <c r="U23" s="219"/>
      <c r="V23" s="220"/>
    </row>
    <row r="24" spans="1:22" ht="15.75">
      <c r="A24" s="268" t="s">
        <v>110</v>
      </c>
      <c r="B24" s="269"/>
      <c r="C24" s="270"/>
      <c r="D24" s="227">
        <v>543.32748846631819</v>
      </c>
      <c r="E24" s="227">
        <v>19.537461057864185</v>
      </c>
      <c r="F24" s="227">
        <v>77.219488942987013</v>
      </c>
      <c r="G24" s="227">
        <v>0.93035528846972293</v>
      </c>
      <c r="H24" s="227">
        <v>5.5821317308183378</v>
      </c>
      <c r="I24" s="227">
        <v>0.93035528846972293</v>
      </c>
      <c r="J24" s="227">
        <v>7.4428423077577834</v>
      </c>
      <c r="K24" s="227">
        <v>141.41400384739788</v>
      </c>
      <c r="L24" s="227">
        <v>24.189237500212798</v>
      </c>
      <c r="M24" s="227">
        <v>32.562435096440304</v>
      </c>
      <c r="N24" s="227">
        <v>0.93035528846972293</v>
      </c>
      <c r="O24" s="227">
        <v>0.93035528846972293</v>
      </c>
      <c r="P24" s="227">
        <v>7.4428423077577834</v>
      </c>
      <c r="Q24" s="227">
        <v>0</v>
      </c>
      <c r="R24" s="227">
        <v>15.816039903985292</v>
      </c>
      <c r="S24" s="227">
        <v>208.39958461721795</v>
      </c>
      <c r="T24" s="227">
        <v>6.5124870192880611</v>
      </c>
      <c r="U24" s="271"/>
    </row>
    <row r="25" spans="1:22" ht="15">
      <c r="A25" s="230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</row>
    <row r="28" spans="1:22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</row>
  </sheetData>
  <mergeCells count="16">
    <mergeCell ref="A23:C23"/>
    <mergeCell ref="A24:C24"/>
    <mergeCell ref="A15:B15"/>
    <mergeCell ref="A17:B17"/>
    <mergeCell ref="A18:C18"/>
    <mergeCell ref="U18:V18"/>
    <mergeCell ref="A19:C19"/>
    <mergeCell ref="A20:C20"/>
    <mergeCell ref="A21:C21"/>
    <mergeCell ref="A22:C22"/>
    <mergeCell ref="A1:R1"/>
    <mergeCell ref="A2:R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opLeftCell="A11" workbookViewId="0">
      <selection activeCell="K19" sqref="K19"/>
    </sheetView>
  </sheetViews>
  <sheetFormatPr defaultRowHeight="12.75"/>
  <cols>
    <col min="1" max="1" width="5.140625" customWidth="1"/>
    <col min="2" max="2" width="18.28515625" customWidth="1"/>
    <col min="5" max="5" width="7.5703125" customWidth="1"/>
    <col min="7" max="7" width="7.140625" customWidth="1"/>
    <col min="8" max="8" width="7.5703125" customWidth="1"/>
    <col min="9" max="9" width="7.42578125" customWidth="1"/>
    <col min="10" max="10" width="8.140625" customWidth="1"/>
    <col min="12" max="12" width="7.28515625" customWidth="1"/>
    <col min="13" max="13" width="8" customWidth="1"/>
    <col min="14" max="14" width="7.7109375" customWidth="1"/>
    <col min="15" max="15" width="8" customWidth="1"/>
    <col min="16" max="16" width="7.5703125" customWidth="1"/>
    <col min="17" max="17" width="7.7109375" customWidth="1"/>
    <col min="18" max="18" width="7.42578125" customWidth="1"/>
  </cols>
  <sheetData>
    <row r="1" spans="1:20" ht="39.75" customHeight="1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20" ht="45" customHeight="1" thickBot="1">
      <c r="A2" s="174" t="s">
        <v>64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0" ht="120">
      <c r="A3" s="175" t="s">
        <v>65</v>
      </c>
      <c r="B3" s="176" t="s">
        <v>66</v>
      </c>
      <c r="C3" s="177" t="s">
        <v>67</v>
      </c>
      <c r="D3" s="178" t="s">
        <v>68</v>
      </c>
      <c r="E3" s="179" t="s">
        <v>69</v>
      </c>
      <c r="F3" s="179" t="s">
        <v>70</v>
      </c>
      <c r="G3" s="179" t="s">
        <v>71</v>
      </c>
      <c r="H3" s="179" t="s">
        <v>72</v>
      </c>
      <c r="I3" s="179" t="s">
        <v>73</v>
      </c>
      <c r="J3" s="179" t="s">
        <v>74</v>
      </c>
      <c r="K3" s="179" t="s">
        <v>75</v>
      </c>
      <c r="L3" s="179" t="s">
        <v>76</v>
      </c>
      <c r="M3" s="179" t="s">
        <v>77</v>
      </c>
      <c r="N3" s="179" t="s">
        <v>78</v>
      </c>
      <c r="O3" s="179" t="s">
        <v>79</v>
      </c>
      <c r="P3" s="179" t="s">
        <v>80</v>
      </c>
      <c r="Q3" s="179" t="s">
        <v>81</v>
      </c>
      <c r="R3" s="180" t="s">
        <v>82</v>
      </c>
      <c r="S3" s="181" t="s">
        <v>83</v>
      </c>
      <c r="T3" s="182" t="s">
        <v>84</v>
      </c>
    </row>
    <row r="4" spans="1:20" ht="32.25" customHeight="1">
      <c r="A4" s="183"/>
      <c r="B4" s="184"/>
      <c r="C4" s="185"/>
      <c r="D4" s="186"/>
      <c r="E4" s="187" t="s">
        <v>85</v>
      </c>
      <c r="F4" s="187" t="s">
        <v>86</v>
      </c>
      <c r="G4" s="187" t="s">
        <v>87</v>
      </c>
      <c r="H4" s="187" t="s">
        <v>88</v>
      </c>
      <c r="I4" s="187" t="s">
        <v>89</v>
      </c>
      <c r="J4" s="187" t="s">
        <v>90</v>
      </c>
      <c r="K4" s="188" t="s">
        <v>91</v>
      </c>
      <c r="L4" s="187" t="s">
        <v>92</v>
      </c>
      <c r="M4" s="187" t="s">
        <v>93</v>
      </c>
      <c r="N4" s="187" t="s">
        <v>94</v>
      </c>
      <c r="O4" s="187" t="s">
        <v>95</v>
      </c>
      <c r="P4" s="187" t="s">
        <v>96</v>
      </c>
      <c r="Q4" s="187" t="s">
        <v>97</v>
      </c>
      <c r="R4" s="189" t="s">
        <v>98</v>
      </c>
      <c r="S4" s="190" t="s">
        <v>99</v>
      </c>
      <c r="T4" s="191" t="s">
        <v>100</v>
      </c>
    </row>
    <row r="5" spans="1:20" ht="15.75">
      <c r="A5" s="192">
        <v>1</v>
      </c>
      <c r="B5" s="47" t="s">
        <v>35</v>
      </c>
      <c r="C5" s="193">
        <v>18527</v>
      </c>
      <c r="D5" s="194">
        <v>454.26134830247747</v>
      </c>
      <c r="E5" s="195">
        <v>35.396988179413825</v>
      </c>
      <c r="F5" s="195">
        <v>82.592972418632257</v>
      </c>
      <c r="G5" s="195">
        <v>0</v>
      </c>
      <c r="H5" s="195">
        <v>17.698494089706912</v>
      </c>
      <c r="I5" s="195">
        <v>0</v>
      </c>
      <c r="J5" s="195">
        <v>11.79899605980461</v>
      </c>
      <c r="K5" s="195">
        <v>117.9899605980461</v>
      </c>
      <c r="L5" s="195">
        <v>17.698494089706912</v>
      </c>
      <c r="M5" s="195">
        <v>0</v>
      </c>
      <c r="N5" s="195">
        <v>0</v>
      </c>
      <c r="O5" s="195">
        <v>0</v>
      </c>
      <c r="P5" s="195">
        <v>5.899498029902305</v>
      </c>
      <c r="Q5" s="195">
        <v>0</v>
      </c>
      <c r="R5" s="195">
        <v>47.19598423921844</v>
      </c>
      <c r="S5" s="195">
        <v>117.9899605980461</v>
      </c>
      <c r="T5" s="196">
        <v>11.79899605980461</v>
      </c>
    </row>
    <row r="6" spans="1:20" ht="15.75">
      <c r="A6" s="192">
        <v>2</v>
      </c>
      <c r="B6" s="47" t="s">
        <v>36</v>
      </c>
      <c r="C6" s="193">
        <v>4234</v>
      </c>
      <c r="D6" s="194">
        <v>851.88946622579112</v>
      </c>
      <c r="E6" s="195">
        <v>51.629664619744922</v>
      </c>
      <c r="F6" s="195">
        <v>206.51865847897969</v>
      </c>
      <c r="G6" s="195">
        <v>0</v>
      </c>
      <c r="H6" s="195">
        <v>0</v>
      </c>
      <c r="I6" s="195">
        <v>0</v>
      </c>
      <c r="J6" s="195">
        <v>0</v>
      </c>
      <c r="K6" s="195">
        <v>77.444496929617387</v>
      </c>
      <c r="L6" s="195">
        <v>154.88899385923477</v>
      </c>
      <c r="M6" s="195">
        <v>25.814832309872461</v>
      </c>
      <c r="N6" s="195">
        <v>0</v>
      </c>
      <c r="O6" s="195">
        <v>0</v>
      </c>
      <c r="P6" s="195">
        <v>0</v>
      </c>
      <c r="Q6" s="195">
        <v>25.814832309872461</v>
      </c>
      <c r="R6" s="195">
        <v>25.814832309872461</v>
      </c>
      <c r="S6" s="195">
        <v>283.96315540859706</v>
      </c>
      <c r="T6" s="196">
        <v>51.629664619744922</v>
      </c>
    </row>
    <row r="7" spans="1:20" ht="15.75">
      <c r="A7" s="192">
        <v>3</v>
      </c>
      <c r="B7" s="47" t="s">
        <v>37</v>
      </c>
      <c r="C7" s="193">
        <v>6140</v>
      </c>
      <c r="D7" s="194">
        <v>783.25732899022796</v>
      </c>
      <c r="E7" s="195">
        <v>17.801302931596091</v>
      </c>
      <c r="F7" s="195">
        <v>124.60912052117264</v>
      </c>
      <c r="G7" s="195">
        <v>0</v>
      </c>
      <c r="H7" s="195">
        <v>17.801302931596091</v>
      </c>
      <c r="I7" s="195">
        <v>0</v>
      </c>
      <c r="J7" s="195">
        <v>71.205211726384363</v>
      </c>
      <c r="K7" s="195">
        <v>213.61563517915309</v>
      </c>
      <c r="L7" s="195">
        <v>17.801302931596091</v>
      </c>
      <c r="M7" s="195">
        <v>53.403908794788272</v>
      </c>
      <c r="N7" s="195">
        <v>0</v>
      </c>
      <c r="O7" s="195">
        <v>0</v>
      </c>
      <c r="P7" s="195">
        <v>17.801302931596091</v>
      </c>
      <c r="Q7" s="195">
        <v>0</v>
      </c>
      <c r="R7" s="195">
        <v>17.801302931596091</v>
      </c>
      <c r="S7" s="195">
        <v>231.41693811074919</v>
      </c>
      <c r="T7" s="196">
        <v>0</v>
      </c>
    </row>
    <row r="8" spans="1:20" ht="15.75">
      <c r="A8" s="192">
        <v>4</v>
      </c>
      <c r="B8" s="47" t="s">
        <v>38</v>
      </c>
      <c r="C8" s="193">
        <v>6813</v>
      </c>
      <c r="D8" s="194">
        <v>802.14296198444151</v>
      </c>
      <c r="E8" s="195">
        <v>48.128577719066485</v>
      </c>
      <c r="F8" s="195">
        <v>64.171436958755322</v>
      </c>
      <c r="G8" s="195">
        <v>0</v>
      </c>
      <c r="H8" s="195">
        <v>16.042859239688831</v>
      </c>
      <c r="I8" s="195">
        <v>0</v>
      </c>
      <c r="J8" s="195">
        <v>32.085718479377661</v>
      </c>
      <c r="K8" s="195">
        <v>240.64288859533244</v>
      </c>
      <c r="L8" s="195">
        <v>16.042859239688831</v>
      </c>
      <c r="M8" s="195">
        <v>48.128577719066485</v>
      </c>
      <c r="N8" s="195">
        <v>0</v>
      </c>
      <c r="O8" s="195">
        <v>0</v>
      </c>
      <c r="P8" s="195">
        <v>0</v>
      </c>
      <c r="Q8" s="195">
        <v>0</v>
      </c>
      <c r="R8" s="195">
        <v>64.171436958755322</v>
      </c>
      <c r="S8" s="195">
        <v>272.72860707471011</v>
      </c>
      <c r="T8" s="196">
        <v>48.128577719066485</v>
      </c>
    </row>
    <row r="9" spans="1:20" ht="15.75">
      <c r="A9" s="197">
        <v>5</v>
      </c>
      <c r="B9" s="47" t="s">
        <v>39</v>
      </c>
      <c r="C9" s="193">
        <v>7086</v>
      </c>
      <c r="D9" s="194">
        <v>786.66384419983069</v>
      </c>
      <c r="E9" s="195">
        <v>0</v>
      </c>
      <c r="F9" s="195">
        <v>61.699125035280836</v>
      </c>
      <c r="G9" s="195">
        <v>0</v>
      </c>
      <c r="H9" s="195">
        <v>0</v>
      </c>
      <c r="I9" s="195" t="s">
        <v>101</v>
      </c>
      <c r="J9" s="195">
        <v>0</v>
      </c>
      <c r="K9" s="195">
        <v>277.64606265876375</v>
      </c>
      <c r="L9" s="195">
        <v>30.849562517640418</v>
      </c>
      <c r="M9" s="195">
        <v>15.424781258820209</v>
      </c>
      <c r="N9" s="195">
        <v>0</v>
      </c>
      <c r="O9" s="195">
        <v>0</v>
      </c>
      <c r="P9" s="195">
        <v>15.424781258820209</v>
      </c>
      <c r="Q9" s="195">
        <v>0</v>
      </c>
      <c r="R9" s="195">
        <v>15.424781258820209</v>
      </c>
      <c r="S9" s="195">
        <v>370.194750211685</v>
      </c>
      <c r="T9" s="196">
        <v>0</v>
      </c>
    </row>
    <row r="10" spans="1:20" ht="15.75">
      <c r="A10" s="192">
        <v>6</v>
      </c>
      <c r="B10" s="47" t="s">
        <v>40</v>
      </c>
      <c r="C10" s="193">
        <v>5848</v>
      </c>
      <c r="D10" s="194">
        <v>841.05677154582759</v>
      </c>
      <c r="E10" s="195">
        <v>0</v>
      </c>
      <c r="F10" s="195">
        <v>74.760601915184665</v>
      </c>
      <c r="G10" s="195">
        <v>0</v>
      </c>
      <c r="H10" s="195">
        <v>0</v>
      </c>
      <c r="I10" s="195">
        <v>0</v>
      </c>
      <c r="J10" s="195">
        <v>18.690150478796166</v>
      </c>
      <c r="K10" s="195">
        <v>261.66210670314638</v>
      </c>
      <c r="L10" s="195">
        <v>18.690150478796166</v>
      </c>
      <c r="M10" s="195">
        <v>18.690150478796166</v>
      </c>
      <c r="N10" s="195">
        <v>0</v>
      </c>
      <c r="O10" s="195">
        <v>0</v>
      </c>
      <c r="P10" s="195">
        <v>18.690150478796166</v>
      </c>
      <c r="Q10" s="195">
        <v>0</v>
      </c>
      <c r="R10" s="195">
        <v>112.14090287277702</v>
      </c>
      <c r="S10" s="195">
        <v>317.73255813953489</v>
      </c>
      <c r="T10" s="196">
        <v>0</v>
      </c>
    </row>
    <row r="11" spans="1:20" ht="15.75">
      <c r="A11" s="192">
        <v>7</v>
      </c>
      <c r="B11" s="47" t="s">
        <v>41</v>
      </c>
      <c r="C11" s="193">
        <v>9799</v>
      </c>
      <c r="D11" s="194">
        <v>479.63057454842328</v>
      </c>
      <c r="E11" s="195">
        <v>11.154199408102867</v>
      </c>
      <c r="F11" s="195">
        <v>33.4625982243086</v>
      </c>
      <c r="G11" s="195">
        <v>0</v>
      </c>
      <c r="H11" s="195">
        <v>0</v>
      </c>
      <c r="I11" s="195">
        <v>0</v>
      </c>
      <c r="J11" s="195">
        <v>22.308398816205735</v>
      </c>
      <c r="K11" s="195">
        <v>167.31299112154301</v>
      </c>
      <c r="L11" s="195">
        <v>11.154199408102867</v>
      </c>
      <c r="M11" s="195">
        <v>22.308398816205735</v>
      </c>
      <c r="N11" s="195">
        <v>0</v>
      </c>
      <c r="O11" s="195">
        <v>0</v>
      </c>
      <c r="P11" s="195">
        <v>0</v>
      </c>
      <c r="Q11" s="195">
        <v>0</v>
      </c>
      <c r="R11" s="195">
        <v>11.154199408102867</v>
      </c>
      <c r="S11" s="195">
        <v>200.77558934585161</v>
      </c>
      <c r="T11" s="196">
        <v>11.154199408102867</v>
      </c>
    </row>
    <row r="12" spans="1:20" ht="15.75">
      <c r="A12" s="198">
        <v>8</v>
      </c>
      <c r="B12" s="47" t="s">
        <v>42</v>
      </c>
      <c r="C12" s="193">
        <v>7116</v>
      </c>
      <c r="D12" s="194">
        <v>414.71332209106237</v>
      </c>
      <c r="E12" s="195">
        <v>15.359752670039349</v>
      </c>
      <c r="F12" s="195">
        <v>30.719505340078697</v>
      </c>
      <c r="G12" s="195">
        <v>0</v>
      </c>
      <c r="H12" s="195">
        <v>0</v>
      </c>
      <c r="I12" s="195">
        <v>0</v>
      </c>
      <c r="J12" s="195">
        <v>15.359752670039349</v>
      </c>
      <c r="K12" s="195">
        <v>153.59752670039347</v>
      </c>
      <c r="L12" s="195">
        <v>46.079258010118039</v>
      </c>
      <c r="M12" s="195">
        <v>46.079258010118039</v>
      </c>
      <c r="N12" s="195">
        <v>0</v>
      </c>
      <c r="O12" s="195">
        <v>0</v>
      </c>
      <c r="P12" s="195">
        <v>0</v>
      </c>
      <c r="Q12" s="195">
        <v>0</v>
      </c>
      <c r="R12" s="195">
        <v>15.359752670039349</v>
      </c>
      <c r="S12" s="195">
        <v>92.158516020236078</v>
      </c>
      <c r="T12" s="196">
        <v>0</v>
      </c>
    </row>
    <row r="13" spans="1:20" ht="15.75">
      <c r="A13" s="192">
        <v>9</v>
      </c>
      <c r="B13" s="47" t="s">
        <v>43</v>
      </c>
      <c r="C13" s="193">
        <v>8351</v>
      </c>
      <c r="D13" s="194">
        <v>759.1186684229433</v>
      </c>
      <c r="E13" s="195">
        <v>13.08825290384385</v>
      </c>
      <c r="F13" s="195">
        <v>104.7060232307508</v>
      </c>
      <c r="G13" s="195">
        <v>0</v>
      </c>
      <c r="H13" s="195">
        <v>13.08825290384385</v>
      </c>
      <c r="I13" s="195">
        <v>0</v>
      </c>
      <c r="J13" s="195">
        <v>13.08825290384385</v>
      </c>
      <c r="K13" s="195">
        <v>235.58855226918931</v>
      </c>
      <c r="L13" s="195">
        <v>39.264758711531549</v>
      </c>
      <c r="M13" s="195">
        <v>39.264758711531549</v>
      </c>
      <c r="N13" s="195">
        <v>13.08825290384385</v>
      </c>
      <c r="O13" s="195">
        <v>0</v>
      </c>
      <c r="P13" s="195">
        <v>13.08825290384385</v>
      </c>
      <c r="Q13" s="195">
        <v>0</v>
      </c>
      <c r="R13" s="195">
        <v>39.264758711531549</v>
      </c>
      <c r="S13" s="195">
        <v>235.58855226918931</v>
      </c>
      <c r="T13" s="196">
        <v>0</v>
      </c>
    </row>
    <row r="14" spans="1:20" ht="15.75">
      <c r="A14" s="192">
        <v>10</v>
      </c>
      <c r="B14" s="69" t="s">
        <v>44</v>
      </c>
      <c r="C14" s="193">
        <v>5226</v>
      </c>
      <c r="D14" s="194">
        <v>522.86643704554149</v>
      </c>
      <c r="E14" s="195">
        <v>0</v>
      </c>
      <c r="F14" s="195">
        <v>41.82931496364332</v>
      </c>
      <c r="G14" s="195">
        <v>0</v>
      </c>
      <c r="H14" s="195">
        <v>20.91465748182166</v>
      </c>
      <c r="I14" s="195">
        <v>0</v>
      </c>
      <c r="J14" s="195">
        <v>0</v>
      </c>
      <c r="K14" s="195">
        <v>250.97588978185993</v>
      </c>
      <c r="L14" s="195">
        <v>0</v>
      </c>
      <c r="M14" s="195">
        <v>41.82931496364332</v>
      </c>
      <c r="N14" s="195">
        <v>0</v>
      </c>
      <c r="O14" s="195">
        <v>0</v>
      </c>
      <c r="P14" s="195">
        <v>0</v>
      </c>
      <c r="Q14" s="195">
        <v>0</v>
      </c>
      <c r="R14" s="195">
        <v>41.82931496364332</v>
      </c>
      <c r="S14" s="195">
        <v>125.48794489092997</v>
      </c>
      <c r="T14" s="196">
        <v>0</v>
      </c>
    </row>
    <row r="15" spans="1:20" ht="21.75" customHeight="1">
      <c r="A15" s="199" t="s">
        <v>102</v>
      </c>
      <c r="B15" s="200" t="s">
        <v>45</v>
      </c>
      <c r="C15" s="201">
        <f>SUM(C5:C14)</f>
        <v>79140</v>
      </c>
      <c r="D15" s="194">
        <v>625.63684609552695</v>
      </c>
      <c r="E15" s="194">
        <v>20.716451857467778</v>
      </c>
      <c r="F15" s="194">
        <v>77.341420267879712</v>
      </c>
      <c r="G15" s="194">
        <v>0</v>
      </c>
      <c r="H15" s="194">
        <v>9.6676775334849641</v>
      </c>
      <c r="I15" s="194">
        <v>0</v>
      </c>
      <c r="J15" s="194">
        <v>17.954258276472075</v>
      </c>
      <c r="K15" s="194">
        <v>189.21026029820572</v>
      </c>
      <c r="L15" s="194">
        <v>29.00303260045489</v>
      </c>
      <c r="M15" s="194">
        <v>26.240839019459184</v>
      </c>
      <c r="N15" s="194">
        <v>1.3810967904978519</v>
      </c>
      <c r="O15" s="194">
        <v>0</v>
      </c>
      <c r="P15" s="194">
        <v>6.9054839524892602</v>
      </c>
      <c r="Q15" s="194">
        <v>1.3810967904978519</v>
      </c>
      <c r="R15" s="194">
        <v>38.670710133939856</v>
      </c>
      <c r="S15" s="194">
        <v>207.16451857467777</v>
      </c>
      <c r="T15" s="194">
        <v>11.048774323982816</v>
      </c>
    </row>
    <row r="16" spans="1:20" ht="23.25" customHeight="1">
      <c r="A16" s="192">
        <v>11</v>
      </c>
      <c r="B16" s="202" t="s">
        <v>103</v>
      </c>
      <c r="C16" s="203">
        <v>36599</v>
      </c>
      <c r="D16" s="194">
        <v>373.30254924997951</v>
      </c>
      <c r="E16" s="195">
        <v>23.891363151998689</v>
      </c>
      <c r="F16" s="195">
        <v>62.714828273996552</v>
      </c>
      <c r="G16" s="195">
        <v>0</v>
      </c>
      <c r="H16" s="195">
        <v>2.9864203939998362</v>
      </c>
      <c r="I16" s="195">
        <v>0</v>
      </c>
      <c r="J16" s="195">
        <v>5.9728407879996723</v>
      </c>
      <c r="K16" s="195">
        <v>95.565452607994757</v>
      </c>
      <c r="L16" s="195">
        <v>11.945681575999345</v>
      </c>
      <c r="M16" s="195">
        <v>23.891363151998689</v>
      </c>
      <c r="N16" s="195">
        <v>2.9864203939998362</v>
      </c>
      <c r="O16" s="195">
        <v>0</v>
      </c>
      <c r="P16" s="195">
        <v>2.9864203939998362</v>
      </c>
      <c r="Q16" s="195">
        <v>0</v>
      </c>
      <c r="R16" s="195">
        <v>32.850624333998198</v>
      </c>
      <c r="S16" s="195">
        <v>107.51113418399409</v>
      </c>
      <c r="T16" s="196">
        <v>8.9592611819995067</v>
      </c>
    </row>
    <row r="17" spans="1:22" ht="62.25" customHeight="1" thickBot="1">
      <c r="A17" s="204" t="s">
        <v>104</v>
      </c>
      <c r="B17" s="205"/>
      <c r="C17" s="206">
        <f>C15+C16</f>
        <v>115739</v>
      </c>
      <c r="D17" s="194">
        <v>545.8436654887289</v>
      </c>
      <c r="E17" s="194">
        <v>21.720422675157032</v>
      </c>
      <c r="F17" s="194">
        <v>72.716197651612688</v>
      </c>
      <c r="G17" s="194">
        <v>0</v>
      </c>
      <c r="H17" s="194">
        <v>7.5549296261415773</v>
      </c>
      <c r="I17" s="194">
        <v>0</v>
      </c>
      <c r="J17" s="194">
        <v>14.165493049015456</v>
      </c>
      <c r="K17" s="194">
        <v>159.5978883522408</v>
      </c>
      <c r="L17" s="194">
        <v>23.609155081692428</v>
      </c>
      <c r="M17" s="194">
        <v>25.497887488227821</v>
      </c>
      <c r="N17" s="194">
        <v>1.8887324065353943</v>
      </c>
      <c r="O17" s="194">
        <v>0</v>
      </c>
      <c r="P17" s="194">
        <v>5.6661972196061825</v>
      </c>
      <c r="Q17" s="194">
        <v>0.94436620326769716</v>
      </c>
      <c r="R17" s="194">
        <v>36.83028192744019</v>
      </c>
      <c r="S17" s="194">
        <v>175.65211380779164</v>
      </c>
      <c r="T17" s="194">
        <v>10.388028235944669</v>
      </c>
    </row>
    <row r="18" spans="1:22" ht="32.25" customHeight="1" thickBot="1">
      <c r="A18" s="207" t="s">
        <v>105</v>
      </c>
      <c r="B18" s="207"/>
      <c r="C18" s="207"/>
      <c r="D18" s="208">
        <v>1</v>
      </c>
      <c r="E18" s="209">
        <v>3.9792387543252594E-2</v>
      </c>
      <c r="F18" s="209">
        <v>0.13321799307958479</v>
      </c>
      <c r="G18" s="209">
        <v>0</v>
      </c>
      <c r="H18" s="209">
        <v>1.3840830449826992E-2</v>
      </c>
      <c r="I18" s="209">
        <v>0</v>
      </c>
      <c r="J18" s="209">
        <v>2.5951557093425608E-2</v>
      </c>
      <c r="K18" s="210">
        <v>0.29238754325259514</v>
      </c>
      <c r="L18" s="209">
        <v>4.3252595155709346E-2</v>
      </c>
      <c r="M18" s="209">
        <v>4.6712802768166091E-2</v>
      </c>
      <c r="N18" s="209">
        <v>3.4602076124567479E-3</v>
      </c>
      <c r="O18" s="209">
        <v>0</v>
      </c>
      <c r="P18" s="209">
        <v>1.0380622837370242E-2</v>
      </c>
      <c r="Q18" s="209">
        <v>1.730103806228374E-3</v>
      </c>
      <c r="R18" s="211">
        <v>6.7474048442906581E-2</v>
      </c>
      <c r="S18" s="212">
        <v>0.3217993079584775</v>
      </c>
      <c r="T18" s="213">
        <v>0.47826086956521746</v>
      </c>
      <c r="U18" s="214" t="s">
        <v>106</v>
      </c>
      <c r="V18" s="215"/>
    </row>
    <row r="19" spans="1:22" ht="20.25" customHeight="1">
      <c r="A19" s="216" t="s">
        <v>107</v>
      </c>
      <c r="B19" s="217"/>
      <c r="C19" s="218"/>
      <c r="D19" s="101">
        <v>528.48723662362022</v>
      </c>
      <c r="E19" s="101">
        <v>22.568849962574525</v>
      </c>
      <c r="F19" s="101">
        <v>79.931343617451446</v>
      </c>
      <c r="G19" s="101">
        <v>0</v>
      </c>
      <c r="H19" s="101">
        <v>0</v>
      </c>
      <c r="I19" s="101">
        <v>0</v>
      </c>
      <c r="J19" s="101">
        <v>13.165162478168474</v>
      </c>
      <c r="K19" s="101">
        <v>123.1883060457193</v>
      </c>
      <c r="L19" s="101">
        <v>19.747743717252714</v>
      </c>
      <c r="M19" s="101">
        <v>36.674381189183613</v>
      </c>
      <c r="N19" s="101">
        <v>0.94036874844060525</v>
      </c>
      <c r="O19" s="101">
        <v>0.94036874844060525</v>
      </c>
      <c r="P19" s="101">
        <v>9.4036874844060545</v>
      </c>
      <c r="Q19" s="101">
        <v>1.8807374968812105</v>
      </c>
      <c r="R19" s="101">
        <v>20.688112465693315</v>
      </c>
      <c r="S19" s="101">
        <v>199.35817466940833</v>
      </c>
      <c r="T19" s="101">
        <v>12.224793729727869</v>
      </c>
      <c r="U19" s="219"/>
      <c r="V19" s="220"/>
    </row>
    <row r="20" spans="1:22" ht="29.25" customHeight="1">
      <c r="A20" s="221" t="s">
        <v>108</v>
      </c>
      <c r="B20" s="221"/>
      <c r="C20" s="222"/>
      <c r="D20" s="223">
        <v>3.2841718138729048E-2</v>
      </c>
      <c r="E20" s="223">
        <v>-3.7592845396394736E-2</v>
      </c>
      <c r="F20" s="223">
        <v>-9.0266791965492144E-2</v>
      </c>
      <c r="G20" s="223"/>
      <c r="H20" s="223"/>
      <c r="I20" s="223"/>
      <c r="J20" s="223">
        <v>7.5983154215210735E-2</v>
      </c>
      <c r="K20" s="223">
        <v>0.29556037805251334</v>
      </c>
      <c r="L20" s="223">
        <v>0.19553683801690069</v>
      </c>
      <c r="M20" s="223">
        <v>-0.30474934650709473</v>
      </c>
      <c r="N20" s="224">
        <v>1.0085018878683938</v>
      </c>
      <c r="O20" s="224">
        <v>-1</v>
      </c>
      <c r="P20" s="223">
        <v>-0.39744943363948204</v>
      </c>
      <c r="Q20" s="223">
        <v>-0.49787452803290155</v>
      </c>
      <c r="R20" s="223">
        <v>0.78026303697425825</v>
      </c>
      <c r="S20" s="223">
        <v>-0.11891190768037463</v>
      </c>
      <c r="T20" s="223">
        <v>-0.15024920128644892</v>
      </c>
      <c r="U20" s="219"/>
      <c r="V20" s="225"/>
    </row>
    <row r="21" spans="1:22" ht="15.75">
      <c r="A21" s="226" t="s">
        <v>109</v>
      </c>
      <c r="B21" s="226"/>
      <c r="C21" s="226"/>
      <c r="D21" s="227">
        <v>510.57724391057724</v>
      </c>
      <c r="E21" s="227">
        <v>22.442955776289111</v>
      </c>
      <c r="F21" s="227">
        <v>65.458621014176572</v>
      </c>
      <c r="G21" s="227">
        <v>0</v>
      </c>
      <c r="H21" s="227">
        <v>3.7404926293815182</v>
      </c>
      <c r="I21" s="227">
        <v>0.93512315734537954</v>
      </c>
      <c r="J21" s="227">
        <v>10.286354730799173</v>
      </c>
      <c r="K21" s="227">
        <v>138.39822728711616</v>
      </c>
      <c r="L21" s="227">
        <v>23.378078933634487</v>
      </c>
      <c r="M21" s="227">
        <v>22.442955776289111</v>
      </c>
      <c r="N21" s="227">
        <v>0</v>
      </c>
      <c r="O21" s="227">
        <v>2.8053694720361388</v>
      </c>
      <c r="P21" s="227">
        <v>4.6756157867268975</v>
      </c>
      <c r="Q21" s="227">
        <v>0.93512315734537954</v>
      </c>
      <c r="R21" s="227">
        <v>19.63758630425297</v>
      </c>
      <c r="S21" s="227">
        <v>194.50561672783894</v>
      </c>
      <c r="T21" s="227">
        <v>10.286354730799173</v>
      </c>
      <c r="U21" s="228"/>
    </row>
    <row r="22" spans="1:22" ht="15.75">
      <c r="A22" s="226" t="s">
        <v>110</v>
      </c>
      <c r="B22" s="226"/>
      <c r="C22" s="226"/>
      <c r="D22" s="101">
        <v>543.32748846631819</v>
      </c>
      <c r="E22" s="101">
        <v>19.537461057864185</v>
      </c>
      <c r="F22" s="101">
        <v>77.219488942987013</v>
      </c>
      <c r="G22" s="101">
        <v>0.93035528846972293</v>
      </c>
      <c r="H22" s="101">
        <v>5.5821317308183378</v>
      </c>
      <c r="I22" s="101">
        <v>0.93035528846972293</v>
      </c>
      <c r="J22" s="101">
        <v>7.4428423077577834</v>
      </c>
      <c r="K22" s="101">
        <v>141.41400384739788</v>
      </c>
      <c r="L22" s="101">
        <v>24.189237500212798</v>
      </c>
      <c r="M22" s="101">
        <v>32.562435096440304</v>
      </c>
      <c r="N22" s="101">
        <v>0.93035528846972293</v>
      </c>
      <c r="O22" s="101">
        <v>0.93035528846972293</v>
      </c>
      <c r="P22" s="101">
        <v>7.4428423077577834</v>
      </c>
      <c r="Q22" s="101">
        <v>0</v>
      </c>
      <c r="R22" s="101">
        <v>15.816039903985292</v>
      </c>
      <c r="S22" s="101">
        <v>208.39958461721795</v>
      </c>
      <c r="T22" s="101">
        <v>6.5124870192880611</v>
      </c>
      <c r="U22" s="228"/>
    </row>
    <row r="23" spans="1:22" ht="15.75">
      <c r="A23" s="229" t="s">
        <v>111</v>
      </c>
      <c r="B23" s="229"/>
      <c r="C23" s="229"/>
      <c r="D23" s="101">
        <v>634.18078620271501</v>
      </c>
      <c r="E23" s="101">
        <v>26.692660086906727</v>
      </c>
      <c r="F23" s="101">
        <v>73.634924377673727</v>
      </c>
      <c r="G23" s="101">
        <v>0</v>
      </c>
      <c r="H23" s="101">
        <v>3.6817462188836867</v>
      </c>
      <c r="I23" s="101">
        <v>0</v>
      </c>
      <c r="J23" s="101">
        <v>8.2839289924882937</v>
      </c>
      <c r="K23" s="101">
        <v>146.34941220062652</v>
      </c>
      <c r="L23" s="101">
        <v>33.135715969953175</v>
      </c>
      <c r="M23" s="101">
        <v>38.658335298278708</v>
      </c>
      <c r="N23" s="101">
        <v>0</v>
      </c>
      <c r="O23" s="101">
        <v>0.92043655472092167</v>
      </c>
      <c r="P23" s="101">
        <v>6.4430558830464513</v>
      </c>
      <c r="Q23" s="101">
        <v>0.92043655472092167</v>
      </c>
      <c r="R23" s="101">
        <v>15.647421430255665</v>
      </c>
      <c r="S23" s="101">
        <v>278.89227608043922</v>
      </c>
      <c r="T23" s="101">
        <v>12.886111766092903</v>
      </c>
    </row>
    <row r="24" spans="1:22" ht="15">
      <c r="A24" s="230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233"/>
      <c r="T24" s="234"/>
    </row>
  </sheetData>
  <mergeCells count="14">
    <mergeCell ref="A22:C22"/>
    <mergeCell ref="A23:C23"/>
    <mergeCell ref="A17:B17"/>
    <mergeCell ref="A18:C18"/>
    <mergeCell ref="U18:V18"/>
    <mergeCell ref="A19:C19"/>
    <mergeCell ref="A20:C20"/>
    <mergeCell ref="A21:C21"/>
    <mergeCell ref="A1:R1"/>
    <mergeCell ref="A2:R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topLeftCell="A4" workbookViewId="0">
      <selection activeCell="I18" sqref="I18"/>
    </sheetView>
  </sheetViews>
  <sheetFormatPr defaultRowHeight="12.75"/>
  <cols>
    <col min="1" max="1" width="19.5703125" customWidth="1"/>
    <col min="5" max="5" width="7.140625" customWidth="1"/>
    <col min="7" max="7" width="7.85546875" customWidth="1"/>
    <col min="9" max="9" width="8" customWidth="1"/>
    <col min="11" max="11" width="7.42578125" customWidth="1"/>
    <col min="13" max="13" width="7" customWidth="1"/>
    <col min="15" max="15" width="6.5703125" customWidth="1"/>
    <col min="17" max="17" width="7.5703125" customWidth="1"/>
    <col min="19" max="19" width="7.5703125" customWidth="1"/>
    <col min="21" max="21" width="7.5703125" customWidth="1"/>
  </cols>
  <sheetData>
    <row r="1" spans="1:22" ht="54" customHeight="1">
      <c r="A1" s="336" t="s">
        <v>135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7"/>
      <c r="V1" s="337"/>
    </row>
    <row r="2" spans="1:22" ht="23.25" customHeight="1">
      <c r="A2" s="338" t="s">
        <v>136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  <c r="R2" s="340"/>
      <c r="S2" s="340"/>
      <c r="T2" s="340"/>
      <c r="U2" s="341"/>
      <c r="V2" s="341"/>
    </row>
    <row r="3" spans="1:22" ht="50.25" customHeight="1">
      <c r="A3" s="342" t="s">
        <v>137</v>
      </c>
      <c r="B3" s="343" t="s">
        <v>138</v>
      </c>
      <c r="C3" s="344" t="s">
        <v>139</v>
      </c>
      <c r="D3" s="345"/>
      <c r="E3" s="344" t="s">
        <v>140</v>
      </c>
      <c r="F3" s="345"/>
      <c r="G3" s="344" t="s">
        <v>141</v>
      </c>
      <c r="H3" s="345"/>
      <c r="I3" s="346" t="s">
        <v>142</v>
      </c>
      <c r="J3" s="347"/>
      <c r="K3" s="344" t="s">
        <v>143</v>
      </c>
      <c r="L3" s="345"/>
      <c r="M3" s="344" t="s">
        <v>144</v>
      </c>
      <c r="N3" s="345"/>
      <c r="O3" s="348" t="s">
        <v>145</v>
      </c>
      <c r="P3" s="349"/>
      <c r="Q3" s="344" t="s">
        <v>146</v>
      </c>
      <c r="R3" s="350"/>
      <c r="S3" s="350"/>
      <c r="T3" s="351"/>
      <c r="U3" s="352" t="s">
        <v>147</v>
      </c>
      <c r="V3" s="353"/>
    </row>
    <row r="4" spans="1:22" ht="19.5" customHeight="1">
      <c r="A4" s="354"/>
      <c r="B4" s="355"/>
      <c r="C4" s="356" t="s">
        <v>17</v>
      </c>
      <c r="D4" s="357" t="s">
        <v>148</v>
      </c>
      <c r="E4" s="356" t="s">
        <v>17</v>
      </c>
      <c r="F4" s="357" t="s">
        <v>148</v>
      </c>
      <c r="G4" s="356" t="s">
        <v>17</v>
      </c>
      <c r="H4" s="357" t="s">
        <v>148</v>
      </c>
      <c r="I4" s="356" t="s">
        <v>17</v>
      </c>
      <c r="J4" s="357" t="s">
        <v>148</v>
      </c>
      <c r="K4" s="356" t="s">
        <v>17</v>
      </c>
      <c r="L4" s="357" t="s">
        <v>148</v>
      </c>
      <c r="M4" s="358" t="s">
        <v>17</v>
      </c>
      <c r="N4" s="357" t="s">
        <v>148</v>
      </c>
      <c r="O4" s="358" t="s">
        <v>17</v>
      </c>
      <c r="P4" s="357" t="s">
        <v>148</v>
      </c>
      <c r="Q4" s="359" t="s">
        <v>17</v>
      </c>
      <c r="R4" s="357" t="s">
        <v>148</v>
      </c>
      <c r="S4" s="360" t="s">
        <v>149</v>
      </c>
      <c r="T4" s="361"/>
      <c r="U4" s="362" t="s">
        <v>17</v>
      </c>
      <c r="V4" s="363" t="s">
        <v>148</v>
      </c>
    </row>
    <row r="5" spans="1:22" ht="22.5">
      <c r="A5" s="364"/>
      <c r="B5" s="365"/>
      <c r="C5" s="366"/>
      <c r="D5" s="367"/>
      <c r="E5" s="366"/>
      <c r="F5" s="367"/>
      <c r="G5" s="366"/>
      <c r="H5" s="367"/>
      <c r="I5" s="366"/>
      <c r="J5" s="367"/>
      <c r="K5" s="366"/>
      <c r="L5" s="367"/>
      <c r="M5" s="368"/>
      <c r="N5" s="367"/>
      <c r="O5" s="368"/>
      <c r="P5" s="367"/>
      <c r="Q5" s="369"/>
      <c r="R5" s="367"/>
      <c r="S5" s="370" t="s">
        <v>17</v>
      </c>
      <c r="T5" s="371" t="s">
        <v>150</v>
      </c>
      <c r="U5" s="372"/>
      <c r="V5" s="373"/>
    </row>
    <row r="6" spans="1:22" ht="15">
      <c r="A6" s="374" t="s">
        <v>151</v>
      </c>
      <c r="B6" s="375">
        <v>34235</v>
      </c>
      <c r="C6" s="376">
        <v>24</v>
      </c>
      <c r="D6" s="377">
        <v>76.623338688476707</v>
      </c>
      <c r="E6" s="376">
        <v>3</v>
      </c>
      <c r="F6" s="377">
        <v>9.5779173360595884</v>
      </c>
      <c r="G6" s="376">
        <v>1</v>
      </c>
      <c r="H6" s="377">
        <v>3.1926391120198625</v>
      </c>
      <c r="I6" s="376">
        <v>1</v>
      </c>
      <c r="J6" s="377">
        <v>3.1926391120198625</v>
      </c>
      <c r="K6" s="376">
        <v>2</v>
      </c>
      <c r="L6" s="377">
        <v>6.385278224039725</v>
      </c>
      <c r="M6" s="376">
        <v>7</v>
      </c>
      <c r="N6" s="377">
        <v>22.348473784139035</v>
      </c>
      <c r="O6" s="376">
        <v>0</v>
      </c>
      <c r="P6" s="377">
        <v>0</v>
      </c>
      <c r="Q6" s="376">
        <v>4</v>
      </c>
      <c r="R6" s="377">
        <v>12.77055644807945</v>
      </c>
      <c r="S6" s="376">
        <v>3</v>
      </c>
      <c r="T6" s="377">
        <v>9.5779173360595884</v>
      </c>
      <c r="U6" s="376">
        <v>7</v>
      </c>
      <c r="V6" s="377">
        <v>22.348473784139035</v>
      </c>
    </row>
    <row r="7" spans="1:22" ht="15">
      <c r="A7" s="378" t="s">
        <v>152</v>
      </c>
      <c r="B7" s="375">
        <v>8188.5</v>
      </c>
      <c r="C7" s="376">
        <v>13</v>
      </c>
      <c r="D7" s="377">
        <v>173.52384441594918</v>
      </c>
      <c r="E7" s="376">
        <v>1</v>
      </c>
      <c r="F7" s="377">
        <v>13.347988031996092</v>
      </c>
      <c r="G7" s="376">
        <v>1</v>
      </c>
      <c r="H7" s="377">
        <v>13.347988031996092</v>
      </c>
      <c r="I7" s="376">
        <v>0</v>
      </c>
      <c r="J7" s="377">
        <v>0</v>
      </c>
      <c r="K7" s="376">
        <v>3</v>
      </c>
      <c r="L7" s="377">
        <v>40.043964095988272</v>
      </c>
      <c r="M7" s="376">
        <v>6</v>
      </c>
      <c r="N7" s="377">
        <v>80.087928191976545</v>
      </c>
      <c r="O7" s="376">
        <v>1</v>
      </c>
      <c r="P7" s="377">
        <v>13.347988031996092</v>
      </c>
      <c r="Q7" s="376">
        <v>1</v>
      </c>
      <c r="R7" s="377">
        <v>13.347988031996092</v>
      </c>
      <c r="S7" s="376">
        <v>1</v>
      </c>
      <c r="T7" s="377">
        <v>13.347988031996092</v>
      </c>
      <c r="U7" s="376">
        <v>1</v>
      </c>
      <c r="V7" s="377">
        <v>13.347988031996092</v>
      </c>
    </row>
    <row r="8" spans="1:22" ht="15">
      <c r="A8" s="378" t="s">
        <v>153</v>
      </c>
      <c r="B8" s="375">
        <v>12439</v>
      </c>
      <c r="C8" s="376">
        <v>17</v>
      </c>
      <c r="D8" s="377">
        <v>149.37695956266583</v>
      </c>
      <c r="E8" s="376">
        <v>1</v>
      </c>
      <c r="F8" s="377">
        <v>8.7868799742744592</v>
      </c>
      <c r="G8" s="376">
        <v>1</v>
      </c>
      <c r="H8" s="377">
        <v>8.7868799742744592</v>
      </c>
      <c r="I8" s="376">
        <v>3</v>
      </c>
      <c r="J8" s="377">
        <v>26.360639922823378</v>
      </c>
      <c r="K8" s="376">
        <v>3</v>
      </c>
      <c r="L8" s="377">
        <v>26.360639922823378</v>
      </c>
      <c r="M8" s="376">
        <v>3</v>
      </c>
      <c r="N8" s="377">
        <v>26.360639922823378</v>
      </c>
      <c r="O8" s="376">
        <v>1</v>
      </c>
      <c r="P8" s="377">
        <v>8.7868799742744592</v>
      </c>
      <c r="Q8" s="376">
        <v>2</v>
      </c>
      <c r="R8" s="377">
        <v>17.573759948548918</v>
      </c>
      <c r="S8" s="376">
        <v>2</v>
      </c>
      <c r="T8" s="377">
        <v>17.573759948548918</v>
      </c>
      <c r="U8" s="376">
        <v>4</v>
      </c>
      <c r="V8" s="377">
        <v>35.147519897097837</v>
      </c>
    </row>
    <row r="9" spans="1:22" ht="15">
      <c r="A9" s="378" t="s">
        <v>154</v>
      </c>
      <c r="B9" s="375">
        <v>13724</v>
      </c>
      <c r="C9" s="376">
        <v>20</v>
      </c>
      <c r="D9" s="377">
        <v>159.28300786942583</v>
      </c>
      <c r="E9" s="376">
        <v>2</v>
      </c>
      <c r="F9" s="377">
        <v>15.928300786942582</v>
      </c>
      <c r="G9" s="376">
        <v>1</v>
      </c>
      <c r="H9" s="377">
        <v>7.9641503934712912</v>
      </c>
      <c r="I9" s="376">
        <v>1</v>
      </c>
      <c r="J9" s="377">
        <v>7.9641503934712912</v>
      </c>
      <c r="K9" s="376">
        <v>1</v>
      </c>
      <c r="L9" s="377">
        <v>7.9641503934712912</v>
      </c>
      <c r="M9" s="376">
        <v>8</v>
      </c>
      <c r="N9" s="377">
        <v>63.713203147770329</v>
      </c>
      <c r="O9" s="376">
        <v>0</v>
      </c>
      <c r="P9" s="377">
        <v>0</v>
      </c>
      <c r="Q9" s="376">
        <v>2</v>
      </c>
      <c r="R9" s="377">
        <v>15.928300786942582</v>
      </c>
      <c r="S9" s="376">
        <v>1</v>
      </c>
      <c r="T9" s="377">
        <v>7.9641503934712912</v>
      </c>
      <c r="U9" s="376">
        <v>6</v>
      </c>
      <c r="V9" s="377">
        <v>47.784902360827751</v>
      </c>
    </row>
    <row r="10" spans="1:22" ht="15">
      <c r="A10" s="378" t="s">
        <v>155</v>
      </c>
      <c r="B10" s="375">
        <v>14227.5</v>
      </c>
      <c r="C10" s="376">
        <v>30</v>
      </c>
      <c r="D10" s="377">
        <v>230.4691618344755</v>
      </c>
      <c r="E10" s="376">
        <v>6</v>
      </c>
      <c r="F10" s="377">
        <v>46.093832366895093</v>
      </c>
      <c r="G10" s="376">
        <v>5</v>
      </c>
      <c r="H10" s="377">
        <v>38.411526972412574</v>
      </c>
      <c r="I10" s="376">
        <v>2</v>
      </c>
      <c r="J10" s="377">
        <v>15.364610788965031</v>
      </c>
      <c r="K10" s="376">
        <v>3</v>
      </c>
      <c r="L10" s="377">
        <v>23.046916183447546</v>
      </c>
      <c r="M10" s="376">
        <v>10</v>
      </c>
      <c r="N10" s="377">
        <v>76.823053944825148</v>
      </c>
      <c r="O10" s="376">
        <v>2</v>
      </c>
      <c r="P10" s="377">
        <v>15.364610788965031</v>
      </c>
      <c r="Q10" s="376">
        <v>7</v>
      </c>
      <c r="R10" s="377">
        <v>53.776137761377612</v>
      </c>
      <c r="S10" s="376">
        <v>5</v>
      </c>
      <c r="T10" s="377">
        <v>38.411526972412574</v>
      </c>
      <c r="U10" s="376">
        <v>0</v>
      </c>
      <c r="V10" s="377">
        <v>0</v>
      </c>
    </row>
    <row r="11" spans="1:22" ht="15">
      <c r="A11" s="378" t="s">
        <v>156</v>
      </c>
      <c r="B11" s="375">
        <v>11694</v>
      </c>
      <c r="C11" s="376">
        <v>23</v>
      </c>
      <c r="D11" s="377">
        <v>214.97349067898068</v>
      </c>
      <c r="E11" s="376">
        <v>1</v>
      </c>
      <c r="F11" s="377">
        <v>9.3466735077817678</v>
      </c>
      <c r="G11" s="376">
        <v>1</v>
      </c>
      <c r="H11" s="377">
        <v>9.3466735077817678</v>
      </c>
      <c r="I11" s="376">
        <v>3</v>
      </c>
      <c r="J11" s="377">
        <v>28.040020523345305</v>
      </c>
      <c r="K11" s="376">
        <v>3</v>
      </c>
      <c r="L11" s="377">
        <v>28.040020523345305</v>
      </c>
      <c r="M11" s="376">
        <v>4</v>
      </c>
      <c r="N11" s="377">
        <v>37.386694031127071</v>
      </c>
      <c r="O11" s="376">
        <v>3</v>
      </c>
      <c r="P11" s="377">
        <v>28.040020523345305</v>
      </c>
      <c r="Q11" s="376">
        <v>3</v>
      </c>
      <c r="R11" s="377">
        <v>28.040020523345305</v>
      </c>
      <c r="S11" s="376">
        <v>2</v>
      </c>
      <c r="T11" s="377">
        <v>18.693347015563536</v>
      </c>
      <c r="U11" s="376">
        <v>6</v>
      </c>
      <c r="V11" s="377">
        <v>56.08004104669061</v>
      </c>
    </row>
    <row r="12" spans="1:22" ht="15">
      <c r="A12" s="378" t="s">
        <v>157</v>
      </c>
      <c r="B12" s="375">
        <v>19411.5</v>
      </c>
      <c r="C12" s="376">
        <v>27</v>
      </c>
      <c r="D12" s="377">
        <v>152.02843675141023</v>
      </c>
      <c r="E12" s="376">
        <v>5</v>
      </c>
      <c r="F12" s="377">
        <v>28.153414213224117</v>
      </c>
      <c r="G12" s="376">
        <v>5</v>
      </c>
      <c r="H12" s="377">
        <v>28.153414213224117</v>
      </c>
      <c r="I12" s="376">
        <v>5</v>
      </c>
      <c r="J12" s="377">
        <v>28.153414213224117</v>
      </c>
      <c r="K12" s="376">
        <v>3</v>
      </c>
      <c r="L12" s="377">
        <v>16.89204852793447</v>
      </c>
      <c r="M12" s="376">
        <v>8</v>
      </c>
      <c r="N12" s="377">
        <v>45.045462741158588</v>
      </c>
      <c r="O12" s="376">
        <v>0</v>
      </c>
      <c r="P12" s="377">
        <v>0</v>
      </c>
      <c r="Q12" s="376">
        <v>3</v>
      </c>
      <c r="R12" s="377">
        <v>16.89204852793447</v>
      </c>
      <c r="S12" s="376">
        <v>1</v>
      </c>
      <c r="T12" s="377">
        <v>5.6306828426448234</v>
      </c>
      <c r="U12" s="376">
        <v>3</v>
      </c>
      <c r="V12" s="377">
        <v>16.89204852793447</v>
      </c>
    </row>
    <row r="13" spans="1:22" ht="15">
      <c r="A13" s="378" t="s">
        <v>158</v>
      </c>
      <c r="B13" s="375">
        <v>14589</v>
      </c>
      <c r="C13" s="376">
        <v>12</v>
      </c>
      <c r="D13" s="377">
        <v>89.903351840427717</v>
      </c>
      <c r="E13" s="376">
        <v>0</v>
      </c>
      <c r="F13" s="377">
        <v>0</v>
      </c>
      <c r="G13" s="376">
        <v>0</v>
      </c>
      <c r="H13" s="377">
        <v>0</v>
      </c>
      <c r="I13" s="376">
        <v>0</v>
      </c>
      <c r="J13" s="377">
        <v>0</v>
      </c>
      <c r="K13" s="376">
        <v>0</v>
      </c>
      <c r="L13" s="377">
        <v>0</v>
      </c>
      <c r="M13" s="376">
        <v>6</v>
      </c>
      <c r="N13" s="377">
        <v>44.951675920213859</v>
      </c>
      <c r="O13" s="376">
        <v>0</v>
      </c>
      <c r="P13" s="377">
        <v>0</v>
      </c>
      <c r="Q13" s="376">
        <v>2</v>
      </c>
      <c r="R13" s="377">
        <v>14.983891973404619</v>
      </c>
      <c r="S13" s="376">
        <v>1</v>
      </c>
      <c r="T13" s="377">
        <v>7.4919459867023095</v>
      </c>
      <c r="U13" s="376">
        <v>4</v>
      </c>
      <c r="V13" s="377">
        <v>29.967783946809238</v>
      </c>
    </row>
    <row r="14" spans="1:22" ht="15">
      <c r="A14" s="378" t="s">
        <v>159</v>
      </c>
      <c r="B14" s="375">
        <v>16147.5</v>
      </c>
      <c r="C14" s="376">
        <v>27</v>
      </c>
      <c r="D14" s="377">
        <v>182.75894101254062</v>
      </c>
      <c r="E14" s="376">
        <v>2</v>
      </c>
      <c r="F14" s="377">
        <v>13.537699334262269</v>
      </c>
      <c r="G14" s="376">
        <v>2</v>
      </c>
      <c r="H14" s="377">
        <v>13.537699334262269</v>
      </c>
      <c r="I14" s="376">
        <v>0</v>
      </c>
      <c r="J14" s="377">
        <v>0</v>
      </c>
      <c r="K14" s="376">
        <v>1</v>
      </c>
      <c r="L14" s="377">
        <v>6.7688496671311347</v>
      </c>
      <c r="M14" s="376">
        <v>13</v>
      </c>
      <c r="N14" s="377">
        <v>87.995045672704748</v>
      </c>
      <c r="O14" s="376">
        <v>0</v>
      </c>
      <c r="P14" s="377">
        <v>0</v>
      </c>
      <c r="Q14" s="376">
        <v>4</v>
      </c>
      <c r="R14" s="377">
        <v>27.075398668524539</v>
      </c>
      <c r="S14" s="376">
        <v>3</v>
      </c>
      <c r="T14" s="377">
        <v>20.306549001393407</v>
      </c>
      <c r="U14" s="376">
        <v>7</v>
      </c>
      <c r="V14" s="377">
        <v>47.381947669917942</v>
      </c>
    </row>
    <row r="15" spans="1:22" ht="15">
      <c r="A15" s="378" t="s">
        <v>160</v>
      </c>
      <c r="B15" s="375">
        <v>10515.5</v>
      </c>
      <c r="C15" s="376">
        <v>10</v>
      </c>
      <c r="D15" s="377">
        <v>103.94180019970518</v>
      </c>
      <c r="E15" s="376">
        <v>5</v>
      </c>
      <c r="F15" s="377">
        <v>51.970900099852592</v>
      </c>
      <c r="G15" s="376">
        <v>4</v>
      </c>
      <c r="H15" s="377">
        <v>41.57672007988208</v>
      </c>
      <c r="I15" s="376">
        <v>0</v>
      </c>
      <c r="J15" s="377">
        <v>0</v>
      </c>
      <c r="K15" s="376">
        <v>1</v>
      </c>
      <c r="L15" s="377">
        <v>10.39418001997052</v>
      </c>
      <c r="M15" s="376">
        <v>2</v>
      </c>
      <c r="N15" s="377">
        <v>20.78836003994104</v>
      </c>
      <c r="O15" s="376">
        <v>0</v>
      </c>
      <c r="P15" s="377">
        <v>0</v>
      </c>
      <c r="Q15" s="376">
        <v>0</v>
      </c>
      <c r="R15" s="377">
        <v>0</v>
      </c>
      <c r="S15" s="376">
        <v>0</v>
      </c>
      <c r="T15" s="377">
        <v>0</v>
      </c>
      <c r="U15" s="376">
        <v>2</v>
      </c>
      <c r="V15" s="377">
        <v>20.78836003994104</v>
      </c>
    </row>
    <row r="16" spans="1:22" ht="34.5" customHeight="1">
      <c r="A16" s="379" t="s">
        <v>161</v>
      </c>
      <c r="B16" s="380">
        <v>155171.5</v>
      </c>
      <c r="C16" s="381">
        <v>203</v>
      </c>
      <c r="D16" s="382">
        <v>142.98953093834885</v>
      </c>
      <c r="E16" s="381">
        <v>26</v>
      </c>
      <c r="F16" s="382">
        <v>18.313930070921526</v>
      </c>
      <c r="G16" s="381">
        <v>21</v>
      </c>
      <c r="H16" s="382">
        <v>14.792020441898158</v>
      </c>
      <c r="I16" s="381">
        <v>15</v>
      </c>
      <c r="J16" s="382">
        <v>10.565728887070113</v>
      </c>
      <c r="K16" s="381">
        <v>20</v>
      </c>
      <c r="L16" s="382">
        <v>14.087638516093484</v>
      </c>
      <c r="M16" s="381">
        <v>67</v>
      </c>
      <c r="N16" s="382">
        <v>47.193589028913173</v>
      </c>
      <c r="O16" s="381">
        <v>7</v>
      </c>
      <c r="P16" s="382">
        <v>4.930673480632719</v>
      </c>
      <c r="Q16" s="381">
        <v>28</v>
      </c>
      <c r="R16" s="382">
        <v>19.722693922530876</v>
      </c>
      <c r="S16" s="381">
        <v>19</v>
      </c>
      <c r="T16" s="382">
        <v>13.383256590288809</v>
      </c>
      <c r="U16" s="381">
        <v>40</v>
      </c>
      <c r="V16" s="382">
        <v>28.175277032186969</v>
      </c>
    </row>
    <row r="17" spans="1:22" ht="24" customHeight="1">
      <c r="A17" s="383" t="s">
        <v>162</v>
      </c>
      <c r="B17" s="384">
        <v>64050.5</v>
      </c>
      <c r="C17" s="376">
        <v>60</v>
      </c>
      <c r="D17" s="377">
        <v>102.38795950070647</v>
      </c>
      <c r="E17" s="376">
        <v>10</v>
      </c>
      <c r="F17" s="377">
        <v>17.064659916784411</v>
      </c>
      <c r="G17" s="376">
        <v>9</v>
      </c>
      <c r="H17" s="377">
        <v>15.35819392510597</v>
      </c>
      <c r="I17" s="376">
        <v>3</v>
      </c>
      <c r="J17" s="377">
        <v>5.1193979750353229</v>
      </c>
      <c r="K17" s="376">
        <v>5</v>
      </c>
      <c r="L17" s="377">
        <v>8.5323299583922054</v>
      </c>
      <c r="M17" s="376">
        <v>8</v>
      </c>
      <c r="N17" s="377">
        <v>13.65172793342753</v>
      </c>
      <c r="O17" s="376">
        <v>6</v>
      </c>
      <c r="P17" s="377">
        <v>10.238795950070646</v>
      </c>
      <c r="Q17" s="376">
        <v>6</v>
      </c>
      <c r="R17" s="377">
        <v>10.238795950070646</v>
      </c>
      <c r="S17" s="376">
        <v>4</v>
      </c>
      <c r="T17" s="377">
        <v>6.8258639667137651</v>
      </c>
      <c r="U17" s="376">
        <v>22</v>
      </c>
      <c r="V17" s="377">
        <v>37.542251816925706</v>
      </c>
    </row>
    <row r="18" spans="1:22" ht="48.75" customHeight="1" thickBot="1">
      <c r="A18" s="385" t="s">
        <v>181</v>
      </c>
      <c r="B18" s="380">
        <v>219222</v>
      </c>
      <c r="C18" s="386">
        <v>263</v>
      </c>
      <c r="D18" s="382">
        <v>131.12689419857497</v>
      </c>
      <c r="E18" s="386">
        <v>36</v>
      </c>
      <c r="F18" s="382">
        <v>17.948928483455127</v>
      </c>
      <c r="G18" s="386">
        <v>30</v>
      </c>
      <c r="H18" s="382">
        <v>14.957440402879273</v>
      </c>
      <c r="I18" s="386">
        <v>18</v>
      </c>
      <c r="J18" s="382">
        <v>8.9744642417275635</v>
      </c>
      <c r="K18" s="386">
        <v>25</v>
      </c>
      <c r="L18" s="382">
        <v>12.464533669066061</v>
      </c>
      <c r="M18" s="386">
        <v>75</v>
      </c>
      <c r="N18" s="382">
        <v>37.393601007198185</v>
      </c>
      <c r="O18" s="386">
        <v>13</v>
      </c>
      <c r="P18" s="382">
        <v>6.4815575079143519</v>
      </c>
      <c r="Q18" s="386">
        <v>34</v>
      </c>
      <c r="R18" s="382">
        <v>16.951765789929841</v>
      </c>
      <c r="S18" s="386">
        <v>23</v>
      </c>
      <c r="T18" s="382">
        <v>11.467370975540776</v>
      </c>
      <c r="U18" s="386">
        <v>62</v>
      </c>
      <c r="V18" s="382">
        <v>30.912043499283829</v>
      </c>
    </row>
    <row r="19" spans="1:22" ht="36.75" thickBot="1">
      <c r="A19" s="387" t="s">
        <v>163</v>
      </c>
      <c r="B19" s="387"/>
      <c r="C19" s="387"/>
      <c r="D19" s="388"/>
      <c r="E19" s="389">
        <v>13.688212927756654</v>
      </c>
      <c r="F19" s="390"/>
      <c r="G19" s="391">
        <v>83.333333333333329</v>
      </c>
      <c r="H19" s="392" t="s">
        <v>164</v>
      </c>
      <c r="I19" s="393">
        <v>6.8441064638783269</v>
      </c>
      <c r="J19" s="388"/>
      <c r="K19" s="389">
        <v>9.5057034220532319</v>
      </c>
      <c r="L19" s="388"/>
      <c r="M19" s="389">
        <v>28.517110266159698</v>
      </c>
      <c r="N19" s="388"/>
      <c r="O19" s="389">
        <v>4.9429657794676807</v>
      </c>
      <c r="P19" s="394"/>
      <c r="Q19" s="389">
        <v>12.927756653992395</v>
      </c>
      <c r="R19" s="390"/>
      <c r="S19" s="391">
        <v>67.647058823529406</v>
      </c>
      <c r="T19" s="392" t="s">
        <v>165</v>
      </c>
      <c r="U19" s="393">
        <v>23.574144486692017</v>
      </c>
      <c r="V19" s="388"/>
    </row>
    <row r="20" spans="1:22" ht="22.5" customHeight="1">
      <c r="A20" s="395" t="s">
        <v>166</v>
      </c>
      <c r="B20" s="396"/>
      <c r="C20" s="397">
        <v>281</v>
      </c>
      <c r="D20" s="398">
        <v>140.5</v>
      </c>
      <c r="E20" s="399">
        <v>39</v>
      </c>
      <c r="F20" s="400">
        <v>19.5</v>
      </c>
      <c r="G20" s="401">
        <v>25</v>
      </c>
      <c r="H20" s="402">
        <v>12.5</v>
      </c>
      <c r="I20" s="399">
        <v>20</v>
      </c>
      <c r="J20" s="398">
        <v>10</v>
      </c>
      <c r="K20" s="399">
        <v>27</v>
      </c>
      <c r="L20" s="398">
        <v>13.5</v>
      </c>
      <c r="M20" s="399">
        <v>88</v>
      </c>
      <c r="N20" s="398">
        <v>44</v>
      </c>
      <c r="O20" s="399">
        <v>10</v>
      </c>
      <c r="P20" s="398">
        <v>5</v>
      </c>
      <c r="Q20" s="399">
        <v>38</v>
      </c>
      <c r="R20" s="398">
        <v>19</v>
      </c>
      <c r="S20" s="403">
        <v>24</v>
      </c>
      <c r="T20" s="398">
        <v>12</v>
      </c>
      <c r="U20" s="404">
        <v>59</v>
      </c>
      <c r="V20" s="398">
        <v>29.5</v>
      </c>
    </row>
    <row r="21" spans="1:22" s="495" customFormat="1" ht="31.5" customHeight="1">
      <c r="A21" s="492" t="s">
        <v>167</v>
      </c>
      <c r="B21" s="492"/>
      <c r="C21" s="493">
        <v>-18</v>
      </c>
      <c r="D21" s="494">
        <v>-6.6712496807295518E-2</v>
      </c>
      <c r="E21" s="493">
        <v>-3</v>
      </c>
      <c r="F21" s="494">
        <v>-7.9542129053583266E-2</v>
      </c>
      <c r="G21" s="493">
        <v>5</v>
      </c>
      <c r="H21" s="494">
        <v>0.19659523223034192</v>
      </c>
      <c r="I21" s="493">
        <v>-2</v>
      </c>
      <c r="J21" s="494">
        <v>-0.10255357582724367</v>
      </c>
      <c r="K21" s="493">
        <v>-2</v>
      </c>
      <c r="L21" s="494">
        <v>-7.6701209698810335E-2</v>
      </c>
      <c r="M21" s="493">
        <v>-13</v>
      </c>
      <c r="N21" s="494">
        <v>-0.15014543165458671</v>
      </c>
      <c r="O21" s="493">
        <v>3</v>
      </c>
      <c r="P21" s="494">
        <v>0.29631150158287034</v>
      </c>
      <c r="Q21" s="493">
        <v>-4</v>
      </c>
      <c r="R21" s="494">
        <v>-0.10780180053000843</v>
      </c>
      <c r="S21" s="493">
        <v>-1</v>
      </c>
      <c r="T21" s="494">
        <v>-4.4385752038268667E-2</v>
      </c>
      <c r="U21" s="493">
        <v>3</v>
      </c>
      <c r="V21" s="494">
        <v>4.7865881331655258E-2</v>
      </c>
    </row>
    <row r="22" spans="1:22" ht="17.25" customHeight="1">
      <c r="A22" s="405" t="s">
        <v>168</v>
      </c>
      <c r="B22" s="406"/>
      <c r="C22" s="407">
        <v>267</v>
      </c>
      <c r="D22" s="408">
        <v>124.1</v>
      </c>
      <c r="E22" s="407">
        <v>35</v>
      </c>
      <c r="F22" s="409">
        <v>17.600000000000001</v>
      </c>
      <c r="G22" s="410">
        <v>30</v>
      </c>
      <c r="H22" s="411">
        <v>15.1</v>
      </c>
      <c r="I22" s="407">
        <v>12</v>
      </c>
      <c r="J22" s="408">
        <v>6</v>
      </c>
      <c r="K22" s="407">
        <v>33</v>
      </c>
      <c r="L22" s="408">
        <v>16.600000000000001</v>
      </c>
      <c r="M22" s="407">
        <v>75</v>
      </c>
      <c r="N22" s="408">
        <v>37.700000000000003</v>
      </c>
      <c r="O22" s="407">
        <v>10</v>
      </c>
      <c r="P22" s="408">
        <v>5</v>
      </c>
      <c r="Q22" s="407">
        <v>55</v>
      </c>
      <c r="R22" s="409">
        <v>27.6</v>
      </c>
      <c r="S22" s="410">
        <v>27</v>
      </c>
      <c r="T22" s="411">
        <v>13.6</v>
      </c>
      <c r="U22" s="412">
        <v>47</v>
      </c>
      <c r="V22" s="408">
        <v>23.6</v>
      </c>
    </row>
  </sheetData>
  <mergeCells count="36">
    <mergeCell ref="A19:C19"/>
    <mergeCell ref="A20:B20"/>
    <mergeCell ref="A21:B21"/>
    <mergeCell ref="A22:B22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P2"/>
    <mergeCell ref="A3:A5"/>
    <mergeCell ref="B3:B5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abSelected="1" workbookViewId="0">
      <selection activeCell="E19" sqref="E19"/>
    </sheetView>
  </sheetViews>
  <sheetFormatPr defaultRowHeight="12.75"/>
  <cols>
    <col min="1" max="1" width="21" customWidth="1"/>
    <col min="2" max="2" width="11.85546875" customWidth="1"/>
    <col min="3" max="3" width="7.5703125" customWidth="1"/>
    <col min="5" max="5" width="7.42578125" customWidth="1"/>
    <col min="7" max="7" width="7.28515625" customWidth="1"/>
    <col min="9" max="10" width="7.140625" customWidth="1"/>
    <col min="11" max="11" width="6.28515625" customWidth="1"/>
    <col min="12" max="12" width="7.42578125" customWidth="1"/>
    <col min="13" max="13" width="7.140625" customWidth="1"/>
    <col min="14" max="14" width="8.28515625" customWidth="1"/>
    <col min="15" max="15" width="7" customWidth="1"/>
    <col min="16" max="16" width="8.5703125" customWidth="1"/>
    <col min="17" max="17" width="6.85546875" customWidth="1"/>
    <col min="19" max="19" width="8" customWidth="1"/>
    <col min="21" max="21" width="8.28515625" customWidth="1"/>
  </cols>
  <sheetData>
    <row r="1" spans="1:22" ht="45" customHeight="1">
      <c r="A1" s="413" t="s">
        <v>169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4"/>
      <c r="V1" s="414"/>
    </row>
    <row r="2" spans="1:22" ht="20.25">
      <c r="A2" s="415"/>
      <c r="B2" s="415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4"/>
      <c r="V2" s="414"/>
    </row>
    <row r="3" spans="1:22" s="495" customFormat="1" ht="42" customHeight="1">
      <c r="A3" s="417" t="s">
        <v>137</v>
      </c>
      <c r="B3" s="502" t="s">
        <v>170</v>
      </c>
      <c r="C3" s="503" t="s">
        <v>139</v>
      </c>
      <c r="D3" s="503"/>
      <c r="E3" s="504" t="s">
        <v>140</v>
      </c>
      <c r="F3" s="504"/>
      <c r="G3" s="504" t="s">
        <v>171</v>
      </c>
      <c r="H3" s="504"/>
      <c r="I3" s="505" t="s">
        <v>142</v>
      </c>
      <c r="J3" s="505"/>
      <c r="K3" s="504" t="s">
        <v>143</v>
      </c>
      <c r="L3" s="504"/>
      <c r="M3" s="504" t="s">
        <v>183</v>
      </c>
      <c r="N3" s="504"/>
      <c r="O3" s="504" t="s">
        <v>184</v>
      </c>
      <c r="P3" s="504"/>
      <c r="Q3" s="504" t="s">
        <v>146</v>
      </c>
      <c r="R3" s="504"/>
      <c r="S3" s="504"/>
      <c r="T3" s="348"/>
      <c r="U3" s="506" t="s">
        <v>147</v>
      </c>
      <c r="V3" s="506"/>
    </row>
    <row r="4" spans="1:22" s="495" customFormat="1" ht="17.25" customHeight="1">
      <c r="A4" s="417"/>
      <c r="B4" s="502"/>
      <c r="C4" s="507" t="s">
        <v>17</v>
      </c>
      <c r="D4" s="508" t="s">
        <v>148</v>
      </c>
      <c r="E4" s="509" t="s">
        <v>17</v>
      </c>
      <c r="F4" s="508" t="s">
        <v>148</v>
      </c>
      <c r="G4" s="509" t="s">
        <v>17</v>
      </c>
      <c r="H4" s="508" t="s">
        <v>148</v>
      </c>
      <c r="I4" s="509" t="s">
        <v>17</v>
      </c>
      <c r="J4" s="508" t="s">
        <v>148</v>
      </c>
      <c r="K4" s="509" t="s">
        <v>17</v>
      </c>
      <c r="L4" s="508" t="s">
        <v>148</v>
      </c>
      <c r="M4" s="510" t="s">
        <v>17</v>
      </c>
      <c r="N4" s="508" t="s">
        <v>148</v>
      </c>
      <c r="O4" s="509" t="s">
        <v>17</v>
      </c>
      <c r="P4" s="508" t="s">
        <v>148</v>
      </c>
      <c r="Q4" s="511" t="s">
        <v>17</v>
      </c>
      <c r="R4" s="508" t="s">
        <v>148</v>
      </c>
      <c r="S4" s="512" t="s">
        <v>149</v>
      </c>
      <c r="T4" s="360"/>
      <c r="U4" s="513" t="s">
        <v>17</v>
      </c>
      <c r="V4" s="514" t="s">
        <v>148</v>
      </c>
    </row>
    <row r="5" spans="1:22" s="495" customFormat="1" ht="22.5">
      <c r="A5" s="417"/>
      <c r="B5" s="502"/>
      <c r="C5" s="507"/>
      <c r="D5" s="508"/>
      <c r="E5" s="509"/>
      <c r="F5" s="508"/>
      <c r="G5" s="509"/>
      <c r="H5" s="508"/>
      <c r="I5" s="509"/>
      <c r="J5" s="508"/>
      <c r="K5" s="509"/>
      <c r="L5" s="508"/>
      <c r="M5" s="510"/>
      <c r="N5" s="508"/>
      <c r="O5" s="509"/>
      <c r="P5" s="508"/>
      <c r="Q5" s="511"/>
      <c r="R5" s="508"/>
      <c r="S5" s="370" t="s">
        <v>17</v>
      </c>
      <c r="T5" s="515" t="s">
        <v>150</v>
      </c>
      <c r="U5" s="513"/>
      <c r="V5" s="514"/>
    </row>
    <row r="6" spans="1:22" ht="15">
      <c r="A6" s="418" t="s">
        <v>151</v>
      </c>
      <c r="B6" s="419">
        <v>18527</v>
      </c>
      <c r="C6" s="420">
        <v>20</v>
      </c>
      <c r="D6" s="421">
        <v>117.9899605980461</v>
      </c>
      <c r="E6" s="420">
        <v>3</v>
      </c>
      <c r="F6" s="421">
        <v>17.698494089706912</v>
      </c>
      <c r="G6" s="420">
        <v>1</v>
      </c>
      <c r="H6" s="421">
        <v>5.899498029902305</v>
      </c>
      <c r="I6" s="420">
        <v>1</v>
      </c>
      <c r="J6" s="421">
        <v>5.899498029902305</v>
      </c>
      <c r="K6" s="420">
        <v>2</v>
      </c>
      <c r="L6" s="421">
        <v>11.79899605980461</v>
      </c>
      <c r="M6" s="420">
        <v>6</v>
      </c>
      <c r="N6" s="421">
        <v>35.396988179413825</v>
      </c>
      <c r="O6" s="420">
        <v>0</v>
      </c>
      <c r="P6" s="421">
        <v>0</v>
      </c>
      <c r="Q6" s="420">
        <v>4</v>
      </c>
      <c r="R6" s="421">
        <v>23.59799211960922</v>
      </c>
      <c r="S6" s="420">
        <v>3</v>
      </c>
      <c r="T6" s="421">
        <v>17.698494089706912</v>
      </c>
      <c r="U6" s="422">
        <v>4</v>
      </c>
      <c r="V6" s="421">
        <v>23.59799211960922</v>
      </c>
    </row>
    <row r="7" spans="1:22" ht="15">
      <c r="A7" s="423" t="s">
        <v>152</v>
      </c>
      <c r="B7" s="419">
        <v>4234</v>
      </c>
      <c r="C7" s="420">
        <v>11</v>
      </c>
      <c r="D7" s="421">
        <v>283.96315540859706</v>
      </c>
      <c r="E7" s="420">
        <v>1</v>
      </c>
      <c r="F7" s="421">
        <v>25.814832309872461</v>
      </c>
      <c r="G7" s="420">
        <v>1</v>
      </c>
      <c r="H7" s="421">
        <v>25.814832309872461</v>
      </c>
      <c r="I7" s="420">
        <v>0</v>
      </c>
      <c r="J7" s="421">
        <v>0</v>
      </c>
      <c r="K7" s="420">
        <v>3</v>
      </c>
      <c r="L7" s="421">
        <v>77.444496929617387</v>
      </c>
      <c r="M7" s="420">
        <v>5</v>
      </c>
      <c r="N7" s="421">
        <v>129.07416154936229</v>
      </c>
      <c r="O7" s="420">
        <v>1</v>
      </c>
      <c r="P7" s="421">
        <v>25.814832309872461</v>
      </c>
      <c r="Q7" s="420">
        <v>0</v>
      </c>
      <c r="R7" s="421">
        <v>0</v>
      </c>
      <c r="S7" s="420">
        <v>0</v>
      </c>
      <c r="T7" s="421">
        <v>0</v>
      </c>
      <c r="U7" s="422">
        <v>1</v>
      </c>
      <c r="V7" s="421">
        <v>25.814832309872461</v>
      </c>
    </row>
    <row r="8" spans="1:22" ht="15">
      <c r="A8" s="423" t="s">
        <v>153</v>
      </c>
      <c r="B8" s="419">
        <v>6140</v>
      </c>
      <c r="C8" s="420">
        <v>13</v>
      </c>
      <c r="D8" s="421">
        <v>231.41693811074919</v>
      </c>
      <c r="E8" s="420">
        <v>1</v>
      </c>
      <c r="F8" s="421">
        <v>17.801302931596091</v>
      </c>
      <c r="G8" s="420">
        <v>1</v>
      </c>
      <c r="H8" s="421">
        <v>17.801302931596091</v>
      </c>
      <c r="I8" s="420">
        <v>1</v>
      </c>
      <c r="J8" s="421">
        <v>17.801302931596091</v>
      </c>
      <c r="K8" s="420">
        <v>2</v>
      </c>
      <c r="L8" s="421">
        <v>35.602605863192181</v>
      </c>
      <c r="M8" s="420">
        <v>3</v>
      </c>
      <c r="N8" s="421">
        <v>53.403908794788272</v>
      </c>
      <c r="O8" s="420">
        <v>1</v>
      </c>
      <c r="P8" s="421">
        <v>17.801302931596091</v>
      </c>
      <c r="Q8" s="420">
        <v>1</v>
      </c>
      <c r="R8" s="421">
        <v>17.801302931596091</v>
      </c>
      <c r="S8" s="420">
        <v>1</v>
      </c>
      <c r="T8" s="421">
        <v>17.801302931596091</v>
      </c>
      <c r="U8" s="422">
        <v>4</v>
      </c>
      <c r="V8" s="421">
        <v>71.205211726384363</v>
      </c>
    </row>
    <row r="9" spans="1:22" ht="15">
      <c r="A9" s="423" t="s">
        <v>154</v>
      </c>
      <c r="B9" s="419">
        <v>6813</v>
      </c>
      <c r="C9" s="420">
        <v>17</v>
      </c>
      <c r="D9" s="421">
        <v>272.72860707471011</v>
      </c>
      <c r="E9" s="420">
        <v>2</v>
      </c>
      <c r="F9" s="421">
        <v>32.085718479377661</v>
      </c>
      <c r="G9" s="420">
        <v>1</v>
      </c>
      <c r="H9" s="421">
        <v>16.042859239688831</v>
      </c>
      <c r="I9" s="420">
        <v>1</v>
      </c>
      <c r="J9" s="421">
        <v>16.042859239688831</v>
      </c>
      <c r="K9" s="420">
        <v>1</v>
      </c>
      <c r="L9" s="421">
        <v>16.042859239688831</v>
      </c>
      <c r="M9" s="420">
        <v>6</v>
      </c>
      <c r="N9" s="421">
        <v>96.257155438132969</v>
      </c>
      <c r="O9" s="420">
        <v>0</v>
      </c>
      <c r="P9" s="421">
        <v>0</v>
      </c>
      <c r="Q9" s="420">
        <v>2</v>
      </c>
      <c r="R9" s="421">
        <v>32.085718479377661</v>
      </c>
      <c r="S9" s="420">
        <v>1</v>
      </c>
      <c r="T9" s="421">
        <v>16.042859239688831</v>
      </c>
      <c r="U9" s="422">
        <v>5</v>
      </c>
      <c r="V9" s="421">
        <v>80.214296198444146</v>
      </c>
    </row>
    <row r="10" spans="1:22" ht="15">
      <c r="A10" s="423" t="s">
        <v>155</v>
      </c>
      <c r="B10" s="419">
        <v>7086</v>
      </c>
      <c r="C10" s="420">
        <v>24</v>
      </c>
      <c r="D10" s="421">
        <v>370.194750211685</v>
      </c>
      <c r="E10" s="420">
        <v>6</v>
      </c>
      <c r="F10" s="421">
        <v>92.548687552921251</v>
      </c>
      <c r="G10" s="420">
        <v>5</v>
      </c>
      <c r="H10" s="421">
        <v>77.123906294101047</v>
      </c>
      <c r="I10" s="420">
        <v>1</v>
      </c>
      <c r="J10" s="421">
        <v>15.424781258820209</v>
      </c>
      <c r="K10" s="420">
        <v>3</v>
      </c>
      <c r="L10" s="421">
        <v>46.274343776460626</v>
      </c>
      <c r="M10" s="420">
        <v>8</v>
      </c>
      <c r="N10" s="421">
        <v>123.39825007056167</v>
      </c>
      <c r="O10" s="420">
        <v>1</v>
      </c>
      <c r="P10" s="421">
        <v>15.424781258820209</v>
      </c>
      <c r="Q10" s="420">
        <v>5</v>
      </c>
      <c r="R10" s="421">
        <v>77.123906294101047</v>
      </c>
      <c r="S10" s="420">
        <v>3</v>
      </c>
      <c r="T10" s="421">
        <v>46.274343776460626</v>
      </c>
      <c r="U10" s="422">
        <v>0</v>
      </c>
      <c r="V10" s="421">
        <v>0</v>
      </c>
    </row>
    <row r="11" spans="1:22" ht="15">
      <c r="A11" s="423" t="s">
        <v>156</v>
      </c>
      <c r="B11" s="419">
        <v>5848</v>
      </c>
      <c r="C11" s="420">
        <v>18</v>
      </c>
      <c r="D11" s="421">
        <v>336.42270861833106</v>
      </c>
      <c r="E11" s="420">
        <v>1</v>
      </c>
      <c r="F11" s="421">
        <v>18.690150478796166</v>
      </c>
      <c r="G11" s="420">
        <v>1</v>
      </c>
      <c r="H11" s="421">
        <v>18.690150478796166</v>
      </c>
      <c r="I11" s="420">
        <v>3</v>
      </c>
      <c r="J11" s="421">
        <v>56.07045143638851</v>
      </c>
      <c r="K11" s="420">
        <v>2</v>
      </c>
      <c r="L11" s="421">
        <v>37.380300957592333</v>
      </c>
      <c r="M11" s="420">
        <v>2</v>
      </c>
      <c r="N11" s="421">
        <v>37.380300957592333</v>
      </c>
      <c r="O11" s="420">
        <v>2</v>
      </c>
      <c r="P11" s="421">
        <v>37.380300957592333</v>
      </c>
      <c r="Q11" s="420">
        <v>2</v>
      </c>
      <c r="R11" s="421">
        <v>37.380300957592333</v>
      </c>
      <c r="S11" s="420">
        <v>1</v>
      </c>
      <c r="T11" s="421">
        <v>18.690150478796166</v>
      </c>
      <c r="U11" s="422">
        <v>6</v>
      </c>
      <c r="V11" s="421">
        <v>112.14090287277702</v>
      </c>
    </row>
    <row r="12" spans="1:22" ht="15">
      <c r="A12" s="423" t="s">
        <v>157</v>
      </c>
      <c r="B12" s="419">
        <v>9799</v>
      </c>
      <c r="C12" s="420">
        <v>18</v>
      </c>
      <c r="D12" s="421">
        <v>200.77558934585161</v>
      </c>
      <c r="E12" s="420">
        <v>4</v>
      </c>
      <c r="F12" s="421">
        <v>44.616797632411469</v>
      </c>
      <c r="G12" s="420">
        <v>4</v>
      </c>
      <c r="H12" s="421">
        <v>44.616797632411469</v>
      </c>
      <c r="I12" s="420">
        <v>2</v>
      </c>
      <c r="J12" s="421">
        <v>22.308398816205735</v>
      </c>
      <c r="K12" s="420">
        <v>3</v>
      </c>
      <c r="L12" s="421">
        <v>33.4625982243086</v>
      </c>
      <c r="M12" s="420">
        <v>6</v>
      </c>
      <c r="N12" s="421">
        <v>66.9251964486172</v>
      </c>
      <c r="O12" s="420">
        <v>0</v>
      </c>
      <c r="P12" s="421">
        <v>0</v>
      </c>
      <c r="Q12" s="420">
        <v>2</v>
      </c>
      <c r="R12" s="421">
        <v>22.308398816205735</v>
      </c>
      <c r="S12" s="420">
        <v>1</v>
      </c>
      <c r="T12" s="421">
        <v>11.154199408102867</v>
      </c>
      <c r="U12" s="422">
        <v>1</v>
      </c>
      <c r="V12" s="421">
        <v>11.154199408102867</v>
      </c>
    </row>
    <row r="13" spans="1:22" ht="15">
      <c r="A13" s="423" t="s">
        <v>158</v>
      </c>
      <c r="B13" s="419">
        <v>7116</v>
      </c>
      <c r="C13" s="420">
        <v>6</v>
      </c>
      <c r="D13" s="421">
        <v>92.158516020236078</v>
      </c>
      <c r="E13" s="420">
        <v>0</v>
      </c>
      <c r="F13" s="421">
        <v>0</v>
      </c>
      <c r="G13" s="420">
        <v>0</v>
      </c>
      <c r="H13" s="421">
        <v>0</v>
      </c>
      <c r="I13" s="420">
        <v>0</v>
      </c>
      <c r="J13" s="421">
        <v>0</v>
      </c>
      <c r="K13" s="420">
        <v>0</v>
      </c>
      <c r="L13" s="421">
        <v>0</v>
      </c>
      <c r="M13" s="420">
        <v>4</v>
      </c>
      <c r="N13" s="421">
        <v>61.439010680157395</v>
      </c>
      <c r="O13" s="420">
        <v>0</v>
      </c>
      <c r="P13" s="421">
        <v>0</v>
      </c>
      <c r="Q13" s="420">
        <v>1</v>
      </c>
      <c r="R13" s="421">
        <v>15.359752670039349</v>
      </c>
      <c r="S13" s="420">
        <v>1</v>
      </c>
      <c r="T13" s="421">
        <v>15.359752670039349</v>
      </c>
      <c r="U13" s="422">
        <v>1</v>
      </c>
      <c r="V13" s="421">
        <v>15.359752670039349</v>
      </c>
    </row>
    <row r="14" spans="1:22" ht="15">
      <c r="A14" s="423" t="s">
        <v>159</v>
      </c>
      <c r="B14" s="419">
        <v>8351</v>
      </c>
      <c r="C14" s="420">
        <v>18</v>
      </c>
      <c r="D14" s="421">
        <v>235.58855226918931</v>
      </c>
      <c r="E14" s="420">
        <v>1</v>
      </c>
      <c r="F14" s="421">
        <v>13.08825290384385</v>
      </c>
      <c r="G14" s="420">
        <v>1</v>
      </c>
      <c r="H14" s="421">
        <v>13.08825290384385</v>
      </c>
      <c r="I14" s="420">
        <v>0</v>
      </c>
      <c r="J14" s="421">
        <v>0</v>
      </c>
      <c r="K14" s="420">
        <v>0</v>
      </c>
      <c r="L14" s="421">
        <v>0</v>
      </c>
      <c r="M14" s="420">
        <v>11</v>
      </c>
      <c r="N14" s="421">
        <v>143.97078194228234</v>
      </c>
      <c r="O14" s="420">
        <v>0</v>
      </c>
      <c r="P14" s="421">
        <v>0</v>
      </c>
      <c r="Q14" s="420">
        <v>2</v>
      </c>
      <c r="R14" s="421">
        <v>26.1765058076877</v>
      </c>
      <c r="S14" s="420">
        <v>2</v>
      </c>
      <c r="T14" s="421">
        <v>26.1765058076877</v>
      </c>
      <c r="U14" s="422">
        <v>4</v>
      </c>
      <c r="V14" s="421">
        <v>52.353011615375401</v>
      </c>
    </row>
    <row r="15" spans="1:22" ht="15">
      <c r="A15" s="423" t="s">
        <v>160</v>
      </c>
      <c r="B15" s="419">
        <v>5226</v>
      </c>
      <c r="C15" s="420">
        <v>6</v>
      </c>
      <c r="D15" s="421">
        <v>125.48794489092997</v>
      </c>
      <c r="E15" s="420">
        <v>2</v>
      </c>
      <c r="F15" s="421">
        <v>41.82931496364332</v>
      </c>
      <c r="G15" s="420">
        <v>2</v>
      </c>
      <c r="H15" s="421">
        <v>41.82931496364332</v>
      </c>
      <c r="I15" s="420">
        <v>0</v>
      </c>
      <c r="J15" s="421">
        <v>0</v>
      </c>
      <c r="K15" s="420">
        <v>1</v>
      </c>
      <c r="L15" s="421">
        <v>20.91465748182166</v>
      </c>
      <c r="M15" s="420">
        <v>2</v>
      </c>
      <c r="N15" s="421">
        <v>41.82931496364332</v>
      </c>
      <c r="O15" s="420">
        <v>0</v>
      </c>
      <c r="P15" s="421">
        <v>0</v>
      </c>
      <c r="Q15" s="420">
        <v>0</v>
      </c>
      <c r="R15" s="421">
        <v>0</v>
      </c>
      <c r="S15" s="420">
        <v>0</v>
      </c>
      <c r="T15" s="421">
        <v>0</v>
      </c>
      <c r="U15" s="422">
        <v>1</v>
      </c>
      <c r="V15" s="421">
        <v>20.91465748182166</v>
      </c>
    </row>
    <row r="16" spans="1:22" ht="27.75" customHeight="1">
      <c r="A16" s="424" t="s">
        <v>161</v>
      </c>
      <c r="B16" s="425">
        <v>79140</v>
      </c>
      <c r="C16" s="426">
        <v>151</v>
      </c>
      <c r="D16" s="377">
        <v>208.54561536517565</v>
      </c>
      <c r="E16" s="426">
        <v>21</v>
      </c>
      <c r="F16" s="377">
        <v>29.00303260045489</v>
      </c>
      <c r="G16" s="426">
        <v>17</v>
      </c>
      <c r="H16" s="377">
        <v>23.478645438463481</v>
      </c>
      <c r="I16" s="426">
        <v>9</v>
      </c>
      <c r="J16" s="377">
        <v>12.429871114480667</v>
      </c>
      <c r="K16" s="426">
        <v>17</v>
      </c>
      <c r="L16" s="377">
        <v>23.478645438463481</v>
      </c>
      <c r="M16" s="426">
        <v>53</v>
      </c>
      <c r="N16" s="377">
        <v>73.198129896386149</v>
      </c>
      <c r="O16" s="426">
        <v>5</v>
      </c>
      <c r="P16" s="377">
        <v>6.9054839524892602</v>
      </c>
      <c r="Q16" s="426">
        <v>19</v>
      </c>
      <c r="R16" s="377">
        <v>26.240839019459184</v>
      </c>
      <c r="S16" s="426">
        <v>13</v>
      </c>
      <c r="T16" s="377">
        <v>17.954258276472075</v>
      </c>
      <c r="U16" s="427">
        <v>27</v>
      </c>
      <c r="V16" s="377">
        <v>37.289613343441999</v>
      </c>
    </row>
    <row r="17" spans="1:22" ht="27" customHeight="1">
      <c r="A17" s="428" t="s">
        <v>162</v>
      </c>
      <c r="B17" s="419">
        <v>36599</v>
      </c>
      <c r="C17" s="420">
        <v>36</v>
      </c>
      <c r="D17" s="429">
        <v>107.51113418399409</v>
      </c>
      <c r="E17" s="420">
        <v>8</v>
      </c>
      <c r="F17" s="429">
        <v>23.891363151998689</v>
      </c>
      <c r="G17" s="420">
        <v>7</v>
      </c>
      <c r="H17" s="429">
        <v>20.904942757998853</v>
      </c>
      <c r="I17" s="420">
        <v>0</v>
      </c>
      <c r="J17" s="429">
        <v>0</v>
      </c>
      <c r="K17" s="420">
        <v>4</v>
      </c>
      <c r="L17" s="429">
        <v>11.945681575999345</v>
      </c>
      <c r="M17" s="420">
        <v>5</v>
      </c>
      <c r="N17" s="429">
        <v>14.932101969999181</v>
      </c>
      <c r="O17" s="420">
        <v>4</v>
      </c>
      <c r="P17" s="429">
        <v>11.945681575999345</v>
      </c>
      <c r="Q17" s="420">
        <v>4</v>
      </c>
      <c r="R17" s="429">
        <v>11.945681575999345</v>
      </c>
      <c r="S17" s="420">
        <v>3</v>
      </c>
      <c r="T17" s="429">
        <v>8.9592611819995067</v>
      </c>
      <c r="U17" s="430">
        <v>11</v>
      </c>
      <c r="V17" s="429">
        <v>32.850624333998198</v>
      </c>
    </row>
    <row r="18" spans="1:22" s="495" customFormat="1" ht="48" customHeight="1" thickBot="1">
      <c r="A18" s="431" t="s">
        <v>172</v>
      </c>
      <c r="B18" s="432">
        <v>115739</v>
      </c>
      <c r="C18" s="500">
        <v>187</v>
      </c>
      <c r="D18" s="501">
        <v>176.59648001105936</v>
      </c>
      <c r="E18" s="500">
        <v>29</v>
      </c>
      <c r="F18" s="501">
        <v>27.386619894763218</v>
      </c>
      <c r="G18" s="500">
        <v>24</v>
      </c>
      <c r="H18" s="501">
        <v>22.66478887842473</v>
      </c>
      <c r="I18" s="500">
        <v>9</v>
      </c>
      <c r="J18" s="501">
        <v>8.4992958294092738</v>
      </c>
      <c r="K18" s="500">
        <v>21</v>
      </c>
      <c r="L18" s="501">
        <v>19.831690268621642</v>
      </c>
      <c r="M18" s="500">
        <v>58</v>
      </c>
      <c r="N18" s="501">
        <v>54.773239789526436</v>
      </c>
      <c r="O18" s="500">
        <v>9</v>
      </c>
      <c r="P18" s="501">
        <v>8.4992958294092738</v>
      </c>
      <c r="Q18" s="500">
        <v>23</v>
      </c>
      <c r="R18" s="501">
        <v>21.720422675157032</v>
      </c>
      <c r="S18" s="500">
        <v>16</v>
      </c>
      <c r="T18" s="501">
        <v>15.109859252283155</v>
      </c>
      <c r="U18" s="500">
        <v>38</v>
      </c>
      <c r="V18" s="501">
        <v>35.885915724172492</v>
      </c>
    </row>
    <row r="19" spans="1:22" ht="38.25">
      <c r="A19" s="433" t="s">
        <v>163</v>
      </c>
      <c r="B19" s="433"/>
      <c r="C19" s="434">
        <v>1</v>
      </c>
      <c r="D19" s="435"/>
      <c r="E19" s="436">
        <v>0.15508021390374332</v>
      </c>
      <c r="F19" s="437"/>
      <c r="G19" s="438">
        <v>82.758620689655174</v>
      </c>
      <c r="H19" s="439" t="s">
        <v>173</v>
      </c>
      <c r="I19" s="436">
        <v>4.8128342245989303E-2</v>
      </c>
      <c r="J19" s="437"/>
      <c r="K19" s="436">
        <v>0.11229946524064172</v>
      </c>
      <c r="L19" s="437"/>
      <c r="M19" s="436">
        <v>0.31016042780748665</v>
      </c>
      <c r="N19" s="437"/>
      <c r="O19" s="436">
        <v>4.8128342245989303E-2</v>
      </c>
      <c r="P19" s="437"/>
      <c r="Q19" s="436">
        <v>0.12299465240641712</v>
      </c>
      <c r="R19" s="437"/>
      <c r="S19" s="438">
        <v>69.565217391304344</v>
      </c>
      <c r="T19" s="439" t="s">
        <v>174</v>
      </c>
      <c r="U19" s="436">
        <v>0.20320855614973263</v>
      </c>
      <c r="V19" s="435"/>
    </row>
    <row r="20" spans="1:22" ht="26.25" customHeight="1">
      <c r="A20" s="498" t="s">
        <v>182</v>
      </c>
      <c r="B20" s="499"/>
      <c r="C20" s="440">
        <v>212</v>
      </c>
      <c r="D20" s="438">
        <v>199.35817466940833</v>
      </c>
      <c r="E20" s="440">
        <v>33</v>
      </c>
      <c r="F20" s="438">
        <v>31.032168698539977</v>
      </c>
      <c r="G20" s="440">
        <v>21</v>
      </c>
      <c r="H20" s="438">
        <v>19.747743717252714</v>
      </c>
      <c r="I20" s="440">
        <v>12</v>
      </c>
      <c r="J20" s="438">
        <v>11.284424981287263</v>
      </c>
      <c r="K20" s="440">
        <v>20</v>
      </c>
      <c r="L20" s="438">
        <v>18.807374968812109</v>
      </c>
      <c r="M20" s="440">
        <v>78</v>
      </c>
      <c r="N20" s="438">
        <v>73.348762378367226</v>
      </c>
      <c r="O20" s="440">
        <v>9</v>
      </c>
      <c r="P20" s="438">
        <v>8.4633187359654478</v>
      </c>
      <c r="Q20" s="440">
        <v>22</v>
      </c>
      <c r="R20" s="438">
        <v>20.688112465693315</v>
      </c>
      <c r="S20" s="440">
        <v>15</v>
      </c>
      <c r="T20" s="438">
        <v>14.105531226609079</v>
      </c>
      <c r="U20" s="440">
        <v>38</v>
      </c>
      <c r="V20" s="438">
        <v>35.734012440743008</v>
      </c>
    </row>
    <row r="21" spans="1:22" s="495" customFormat="1" ht="32.25" customHeight="1">
      <c r="A21" s="496" t="s">
        <v>175</v>
      </c>
      <c r="B21" s="496"/>
      <c r="C21" s="493">
        <v>-25</v>
      </c>
      <c r="D21" s="497">
        <v>-0.11417487492596801</v>
      </c>
      <c r="E21" s="493">
        <v>-4</v>
      </c>
      <c r="F21" s="497">
        <v>-0.11747644320934225</v>
      </c>
      <c r="G21" s="493">
        <v>3</v>
      </c>
      <c r="H21" s="497">
        <v>0.1477153644962248</v>
      </c>
      <c r="I21" s="493">
        <v>-3</v>
      </c>
      <c r="J21" s="497">
        <v>-0.24681179204935233</v>
      </c>
      <c r="K21" s="493">
        <v>1</v>
      </c>
      <c r="L21" s="497">
        <v>5.4463491130906538E-2</v>
      </c>
      <c r="M21" s="493">
        <v>-20</v>
      </c>
      <c r="N21" s="497">
        <v>-0.25324929810021268</v>
      </c>
      <c r="O21" s="493">
        <v>0</v>
      </c>
      <c r="P21" s="497">
        <v>4.2509439341966715E-3</v>
      </c>
      <c r="Q21" s="493">
        <v>1</v>
      </c>
      <c r="R21" s="497">
        <v>4.9898714113023823E-2</v>
      </c>
      <c r="S21" s="493">
        <v>1</v>
      </c>
      <c r="T21" s="497">
        <v>7.1201006863143235E-2</v>
      </c>
      <c r="U21" s="493">
        <v>0</v>
      </c>
      <c r="V21" s="497">
        <v>4.2509439341966715E-3</v>
      </c>
    </row>
    <row r="22" spans="1:22" ht="16.5" customHeight="1">
      <c r="A22" s="441" t="s">
        <v>176</v>
      </c>
      <c r="B22" s="442"/>
      <c r="C22" s="443">
        <v>208</v>
      </c>
      <c r="D22" s="444">
        <v>194.50561672783894</v>
      </c>
      <c r="E22" s="443">
        <v>27</v>
      </c>
      <c r="F22" s="444">
        <v>25.248325248325248</v>
      </c>
      <c r="G22" s="445">
        <v>23</v>
      </c>
      <c r="H22" s="446">
        <v>21.507832618943731</v>
      </c>
      <c r="I22" s="443">
        <v>9</v>
      </c>
      <c r="J22" s="444">
        <v>8.4161084161084165</v>
      </c>
      <c r="K22" s="443">
        <v>30</v>
      </c>
      <c r="L22" s="444">
        <v>28.053694720361385</v>
      </c>
      <c r="M22" s="443">
        <v>61</v>
      </c>
      <c r="N22" s="444">
        <v>57.04251259806815</v>
      </c>
      <c r="O22" s="447">
        <v>7</v>
      </c>
      <c r="P22" s="444">
        <v>6.545862101417657</v>
      </c>
      <c r="Q22" s="443">
        <v>38</v>
      </c>
      <c r="R22" s="444">
        <v>35.534679979124427</v>
      </c>
      <c r="S22" s="448">
        <v>21</v>
      </c>
      <c r="T22" s="449">
        <v>19.63758630425297</v>
      </c>
      <c r="U22" s="450">
        <v>36</v>
      </c>
      <c r="V22" s="451">
        <v>33.664433664433666</v>
      </c>
    </row>
    <row r="23" spans="1:22" ht="17.25" customHeight="1">
      <c r="A23" s="452" t="s">
        <v>177</v>
      </c>
      <c r="B23" s="453"/>
      <c r="C23" s="443">
        <v>224</v>
      </c>
      <c r="D23" s="444">
        <v>208.39958461721795</v>
      </c>
      <c r="E23" s="443">
        <v>40</v>
      </c>
      <c r="F23" s="444">
        <v>37.214211538788916</v>
      </c>
      <c r="G23" s="454">
        <v>30</v>
      </c>
      <c r="H23" s="446">
        <v>27.910658654091691</v>
      </c>
      <c r="I23" s="443">
        <v>15</v>
      </c>
      <c r="J23" s="444">
        <v>13.955329327045845</v>
      </c>
      <c r="K23" s="443">
        <v>28</v>
      </c>
      <c r="L23" s="444">
        <v>26.049948077152244</v>
      </c>
      <c r="M23" s="443">
        <v>65</v>
      </c>
      <c r="N23" s="444">
        <v>60.473093750531994</v>
      </c>
      <c r="O23" s="447">
        <v>4</v>
      </c>
      <c r="P23" s="444">
        <v>3.7214211538788917</v>
      </c>
      <c r="Q23" s="443">
        <v>36</v>
      </c>
      <c r="R23" s="444">
        <v>33.49279038491003</v>
      </c>
      <c r="S23" s="448">
        <v>18</v>
      </c>
      <c r="T23" s="449">
        <v>16.746395192455015</v>
      </c>
      <c r="U23" s="450">
        <v>36</v>
      </c>
      <c r="V23" s="451">
        <v>33.49279038491003</v>
      </c>
    </row>
    <row r="24" spans="1:22" ht="15" customHeight="1">
      <c r="A24" s="455" t="s">
        <v>178</v>
      </c>
      <c r="B24" s="456"/>
      <c r="C24" s="443">
        <v>303</v>
      </c>
      <c r="D24" s="444">
        <v>278.89227608043922</v>
      </c>
      <c r="E24" s="443">
        <v>42</v>
      </c>
      <c r="F24" s="444">
        <v>38.658335298278708</v>
      </c>
      <c r="G24" s="457">
        <v>37</v>
      </c>
      <c r="H24" s="408">
        <v>34.056152524674097</v>
      </c>
      <c r="I24" s="443">
        <v>20</v>
      </c>
      <c r="J24" s="444">
        <v>18.408731094418432</v>
      </c>
      <c r="K24" s="443">
        <v>28</v>
      </c>
      <c r="L24" s="444">
        <v>25.772223532185805</v>
      </c>
      <c r="M24" s="443">
        <v>96</v>
      </c>
      <c r="N24" s="444">
        <v>88.361909253208481</v>
      </c>
      <c r="O24" s="447">
        <v>14</v>
      </c>
      <c r="P24" s="444">
        <v>12.886111766092903</v>
      </c>
      <c r="Q24" s="443">
        <v>62</v>
      </c>
      <c r="R24" s="458">
        <v>57.067066392697143</v>
      </c>
      <c r="S24" s="459">
        <v>34</v>
      </c>
      <c r="T24" s="451">
        <v>31.294842860511331</v>
      </c>
      <c r="U24" s="460">
        <v>41</v>
      </c>
      <c r="V24" s="408">
        <v>37.737898743557786</v>
      </c>
    </row>
  </sheetData>
  <mergeCells count="37">
    <mergeCell ref="A21:B21"/>
    <mergeCell ref="A22:B22"/>
    <mergeCell ref="A23:B23"/>
    <mergeCell ref="A24:B24"/>
    <mergeCell ref="A20:B20"/>
    <mergeCell ref="Q4:Q5"/>
    <mergeCell ref="R4:R5"/>
    <mergeCell ref="S4:T4"/>
    <mergeCell ref="U4:U5"/>
    <mergeCell ref="V4:V5"/>
    <mergeCell ref="A19:B19"/>
    <mergeCell ref="K4:K5"/>
    <mergeCell ref="L4:L5"/>
    <mergeCell ref="M4:M5"/>
    <mergeCell ref="N4:N5"/>
    <mergeCell ref="O4:O5"/>
    <mergeCell ref="P4:P5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P3"/>
  </mergeCells>
  <dataValidations count="1">
    <dataValidation operator="equal" allowBlank="1" showErrorMessage="1" sqref="B6: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 - 11 мес</vt:lpstr>
      <vt:lpstr>по класс бол</vt:lpstr>
      <vt:lpstr>по класс бол -2</vt:lpstr>
      <vt:lpstr>по класс бол трудосп</vt:lpstr>
      <vt:lpstr>по клас бол трудосп-2</vt:lpstr>
      <vt:lpstr>травмы</vt:lpstr>
      <vt:lpstr>травмы-трудосп</vt:lpstr>
      <vt:lpstr>'Демография - 11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2019-12-20T03:03:58Z</dcterms:created>
  <dcterms:modified xsi:type="dcterms:W3CDTF">2019-12-20T04:02:48Z</dcterms:modified>
</cp:coreProperties>
</file>