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310" activeTab="1"/>
  </bookViews>
  <sheets>
    <sheet name="Численность нас-я на 01.01.2017" sheetId="1" r:id="rId1"/>
    <sheet name="Численность нас-я по селам" sheetId="2" r:id="rId2"/>
  </sheets>
  <definedNames>
    <definedName name="_GoBack" localSheetId="1">'Численность нас-я по селам'!$F$7</definedName>
  </definedNames>
  <calcPr calcId="145621"/>
</workbook>
</file>

<file path=xl/calcChain.xml><?xml version="1.0" encoding="utf-8"?>
<calcChain xmlns="http://schemas.openxmlformats.org/spreadsheetml/2006/main">
  <c r="U22" i="1" l="1"/>
  <c r="F22" i="1"/>
  <c r="W21" i="1"/>
  <c r="U21" i="1"/>
  <c r="H21" i="1"/>
  <c r="F21" i="1"/>
  <c r="F20" i="1"/>
  <c r="X17" i="1"/>
  <c r="L17" i="1"/>
  <c r="H17" i="1"/>
  <c r="Y21" i="1" s="1"/>
  <c r="D17" i="1"/>
  <c r="Y16" i="1"/>
  <c r="V16" i="1"/>
  <c r="U16" i="1"/>
  <c r="T16" i="1"/>
  <c r="S16" i="1" s="1"/>
  <c r="P16" i="1"/>
  <c r="O16" i="1"/>
  <c r="N16" i="1"/>
  <c r="M16" i="1" s="1"/>
  <c r="J16" i="1"/>
  <c r="G16" i="1"/>
  <c r="U20" i="1" s="1"/>
  <c r="C16" i="1"/>
  <c r="AA15" i="1"/>
  <c r="AA17" i="1" s="1"/>
  <c r="Z15" i="1"/>
  <c r="Z17" i="1" s="1"/>
  <c r="Y15" i="1"/>
  <c r="Y17" i="1" s="1"/>
  <c r="X15" i="1"/>
  <c r="H22" i="1" s="1"/>
  <c r="W15" i="1"/>
  <c r="W17" i="1" s="1"/>
  <c r="U15" i="1"/>
  <c r="U17" i="1" s="1"/>
  <c r="R15" i="1"/>
  <c r="Q15" i="1"/>
  <c r="N15" i="1"/>
  <c r="N17" i="1" s="1"/>
  <c r="M15" i="1"/>
  <c r="L15" i="1"/>
  <c r="K15" i="1"/>
  <c r="K17" i="1" s="1"/>
  <c r="I15" i="1"/>
  <c r="W22" i="1" s="1"/>
  <c r="H15" i="1"/>
  <c r="F15" i="1"/>
  <c r="F17" i="1" s="1"/>
  <c r="E15" i="1"/>
  <c r="E17" i="1" s="1"/>
  <c r="D15" i="1"/>
  <c r="Y14" i="1"/>
  <c r="V14" i="1"/>
  <c r="U14" i="1"/>
  <c r="T14" i="1"/>
  <c r="S14" i="1"/>
  <c r="P14" i="1"/>
  <c r="O14" i="1"/>
  <c r="N14" i="1"/>
  <c r="M14" i="1"/>
  <c r="J14" i="1"/>
  <c r="G14" i="1"/>
  <c r="C14" i="1"/>
  <c r="Y13" i="1"/>
  <c r="V13" i="1"/>
  <c r="U13" i="1"/>
  <c r="T13" i="1"/>
  <c r="S13" i="1"/>
  <c r="P13" i="1"/>
  <c r="O13" i="1"/>
  <c r="N13" i="1"/>
  <c r="M13" i="1"/>
  <c r="J13" i="1"/>
  <c r="G13" i="1"/>
  <c r="C13" i="1"/>
  <c r="Y12" i="1"/>
  <c r="V12" i="1"/>
  <c r="U12" i="1"/>
  <c r="T12" i="1"/>
  <c r="S12" i="1"/>
  <c r="P12" i="1"/>
  <c r="O12" i="1"/>
  <c r="N12" i="1"/>
  <c r="M12" i="1"/>
  <c r="J12" i="1"/>
  <c r="G12" i="1"/>
  <c r="C12" i="1"/>
  <c r="Y11" i="1"/>
  <c r="V11" i="1"/>
  <c r="U11" i="1"/>
  <c r="T11" i="1"/>
  <c r="S11" i="1"/>
  <c r="P11" i="1"/>
  <c r="O11" i="1"/>
  <c r="N11" i="1"/>
  <c r="M11" i="1"/>
  <c r="J11" i="1"/>
  <c r="G11" i="1"/>
  <c r="C11" i="1"/>
  <c r="Y10" i="1"/>
  <c r="V10" i="1"/>
  <c r="U10" i="1"/>
  <c r="T10" i="1"/>
  <c r="S10" i="1"/>
  <c r="P10" i="1"/>
  <c r="O10" i="1"/>
  <c r="N10" i="1"/>
  <c r="M10" i="1"/>
  <c r="J10" i="1"/>
  <c r="G10" i="1"/>
  <c r="C10" i="1"/>
  <c r="Y9" i="1"/>
  <c r="V9" i="1"/>
  <c r="U9" i="1"/>
  <c r="T9" i="1"/>
  <c r="S9" i="1"/>
  <c r="P9" i="1"/>
  <c r="O9" i="1"/>
  <c r="N9" i="1"/>
  <c r="M9" i="1"/>
  <c r="J9" i="1"/>
  <c r="G9" i="1"/>
  <c r="C9" i="1"/>
  <c r="Y8" i="1"/>
  <c r="V8" i="1"/>
  <c r="U8" i="1"/>
  <c r="T8" i="1"/>
  <c r="S8" i="1"/>
  <c r="P8" i="1"/>
  <c r="O8" i="1"/>
  <c r="N8" i="1"/>
  <c r="M8" i="1"/>
  <c r="J8" i="1"/>
  <c r="G8" i="1"/>
  <c r="C8" i="1"/>
  <c r="Y7" i="1"/>
  <c r="V7" i="1"/>
  <c r="U7" i="1"/>
  <c r="T7" i="1"/>
  <c r="S7" i="1"/>
  <c r="P7" i="1"/>
  <c r="O7" i="1"/>
  <c r="N7" i="1"/>
  <c r="M7" i="1"/>
  <c r="J7" i="1"/>
  <c r="G7" i="1"/>
  <c r="C7" i="1"/>
  <c r="Y6" i="1"/>
  <c r="V6" i="1"/>
  <c r="U6" i="1"/>
  <c r="T6" i="1"/>
  <c r="S6" i="1"/>
  <c r="P6" i="1"/>
  <c r="O6" i="1"/>
  <c r="N6" i="1"/>
  <c r="M6" i="1"/>
  <c r="J6" i="1"/>
  <c r="G6" i="1"/>
  <c r="C6" i="1"/>
  <c r="Y5" i="1"/>
  <c r="V5" i="1"/>
  <c r="V15" i="1" s="1"/>
  <c r="U5" i="1"/>
  <c r="T5" i="1"/>
  <c r="T15" i="1" s="1"/>
  <c r="T17" i="1" s="1"/>
  <c r="S5" i="1"/>
  <c r="S15" i="1" s="1"/>
  <c r="S17" i="1" s="1"/>
  <c r="P5" i="1"/>
  <c r="P15" i="1" s="1"/>
  <c r="P17" i="1" s="1"/>
  <c r="O5" i="1"/>
  <c r="O15" i="1" s="1"/>
  <c r="O17" i="1" s="1"/>
  <c r="N5" i="1"/>
  <c r="M5" i="1"/>
  <c r="J5" i="1"/>
  <c r="J15" i="1" s="1"/>
  <c r="J17" i="1" s="1"/>
  <c r="O23" i="1" s="1"/>
  <c r="G5" i="1"/>
  <c r="G15" i="1" s="1"/>
  <c r="C5" i="1"/>
  <c r="C15" i="1" s="1"/>
  <c r="C17" i="1" s="1"/>
  <c r="F23" i="1" l="1"/>
  <c r="J21" i="1"/>
  <c r="G17" i="1"/>
  <c r="W20" i="1"/>
  <c r="Q17" i="1"/>
  <c r="R17" i="1"/>
  <c r="O22" i="1"/>
  <c r="V17" i="1"/>
  <c r="H20" i="1"/>
  <c r="M17" i="1"/>
  <c r="O24" i="1" s="1"/>
  <c r="J22" i="1"/>
  <c r="I17" i="1"/>
  <c r="Y22" i="1" s="1"/>
  <c r="O21" i="1" l="1"/>
  <c r="J20" i="1"/>
  <c r="O20" i="1"/>
  <c r="Y20" i="1"/>
  <c r="I23" i="1"/>
</calcChain>
</file>

<file path=xl/sharedStrings.xml><?xml version="1.0" encoding="utf-8"?>
<sst xmlns="http://schemas.openxmlformats.org/spreadsheetml/2006/main" count="416" uniqueCount="270">
  <si>
    <t xml:space="preserve">Численность населения по полу и возрасту   в  Республике Алтай </t>
  </si>
  <si>
    <t>(на 1 января   2017 г.)</t>
  </si>
  <si>
    <t>№ п/п</t>
  </si>
  <si>
    <t>Районы</t>
  </si>
  <si>
    <t>Населе- ние всего</t>
  </si>
  <si>
    <t>Мужчины</t>
  </si>
  <si>
    <t>Женщины</t>
  </si>
  <si>
    <t>Трудоспособные    ( 16  -  54/59  лет)</t>
  </si>
  <si>
    <t>Дети (0-14 лет)</t>
  </si>
  <si>
    <t>Подростки           (15-17 лет)</t>
  </si>
  <si>
    <t>Дети ( 0 - 17 лет)</t>
  </si>
  <si>
    <t>Взрослые     ( 18 лет и старше)</t>
  </si>
  <si>
    <t>Пенсионеров      (54 -ж, 59-м  и старше)</t>
  </si>
  <si>
    <t>18 лет и  65 лет</t>
  </si>
  <si>
    <t>Всего</t>
  </si>
  <si>
    <t>в т.ч. фертиль-ного возраста (15-49л)</t>
  </si>
  <si>
    <t>Мальчики</t>
  </si>
  <si>
    <t>Девочки</t>
  </si>
  <si>
    <t>Юноши</t>
  </si>
  <si>
    <t>Девушки</t>
  </si>
  <si>
    <t xml:space="preserve">мальчики 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</si>
  <si>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</si>
  <si>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</si>
  <si>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</si>
  <si>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</si>
  <si>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</si>
  <si>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</si>
  <si>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 xml:space="preserve">Кош-Агачский </t>
  </si>
  <si>
    <t>Усть-Канский</t>
  </si>
  <si>
    <t>Усть-Коксинский</t>
  </si>
  <si>
    <t>Чемальский</t>
  </si>
  <si>
    <t>*</t>
  </si>
  <si>
    <t>Село</t>
  </si>
  <si>
    <t>г. Горно-Алтайск</t>
  </si>
  <si>
    <t>Республика Алтай</t>
  </si>
  <si>
    <r>
      <t xml:space="preserve">Население </t>
    </r>
    <r>
      <rPr>
        <b/>
        <u/>
        <sz val="12"/>
        <color indexed="8"/>
        <rFont val="Arial Cyr"/>
        <family val="2"/>
      </rPr>
      <t>старше трудоспособного</t>
    </r>
    <r>
      <rPr>
        <b/>
        <sz val="12"/>
        <color indexed="8"/>
        <rFont val="Arial Cyr"/>
        <family val="2"/>
      </rPr>
      <t xml:space="preserve"> возраста</t>
    </r>
    <r>
      <rPr>
        <b/>
        <u/>
        <sz val="12"/>
        <color indexed="8"/>
        <rFont val="Arial Cyr"/>
        <family val="2"/>
      </rPr>
      <t xml:space="preserve"> (пенсионеры) от всего населения </t>
    </r>
    <r>
      <rPr>
        <b/>
        <sz val="12"/>
        <color indexed="8"/>
        <rFont val="Arial Cyr"/>
        <family val="2"/>
      </rPr>
      <t>:</t>
    </r>
  </si>
  <si>
    <r>
      <t>Удельный вес</t>
    </r>
    <r>
      <rPr>
        <sz val="12"/>
        <color indexed="8"/>
        <rFont val="Arial Cyr"/>
        <family val="2"/>
      </rPr>
      <t xml:space="preserve">  от всего населения в %</t>
    </r>
  </si>
  <si>
    <r>
      <t xml:space="preserve">Удельный вес населения </t>
    </r>
    <r>
      <rPr>
        <b/>
        <u/>
        <sz val="12"/>
        <color indexed="8"/>
        <rFont val="Arial Cyr"/>
        <family val="2"/>
      </rPr>
      <t xml:space="preserve"> трудоспособного</t>
    </r>
    <r>
      <rPr>
        <b/>
        <sz val="12"/>
        <color indexed="8"/>
        <rFont val="Arial Cyr"/>
        <family val="2"/>
      </rPr>
      <t xml:space="preserve"> возраста от всего населения в % :</t>
    </r>
  </si>
  <si>
    <r>
      <t>Оба пола</t>
    </r>
    <r>
      <rPr>
        <sz val="11"/>
        <color indexed="8"/>
        <rFont val="Arial Cyr"/>
        <family val="2"/>
      </rPr>
      <t xml:space="preserve"> -                     в  </t>
    </r>
    <r>
      <rPr>
        <sz val="14"/>
        <color indexed="8"/>
        <rFont val="Arial Cyr"/>
        <family val="2"/>
      </rPr>
      <t xml:space="preserve">  </t>
    </r>
    <r>
      <rPr>
        <b/>
        <sz val="14"/>
        <color indexed="8"/>
        <rFont val="Arial Cyr"/>
        <family val="2"/>
      </rPr>
      <t xml:space="preserve">% </t>
    </r>
    <r>
      <rPr>
        <b/>
        <sz val="11"/>
        <color indexed="8"/>
        <rFont val="Arial Cyr"/>
        <family val="2"/>
      </rPr>
      <t xml:space="preserve"> </t>
    </r>
    <r>
      <rPr>
        <b/>
        <u/>
        <sz val="11"/>
        <color indexed="8"/>
        <rFont val="Arial Cyr"/>
        <family val="2"/>
      </rPr>
      <t xml:space="preserve">  </t>
    </r>
    <r>
      <rPr>
        <sz val="11"/>
        <color indexed="8"/>
        <rFont val="Arial Cyr"/>
        <family val="2"/>
      </rPr>
      <t xml:space="preserve">        </t>
    </r>
    <r>
      <rPr>
        <u/>
        <sz val="11"/>
        <color indexed="8"/>
        <rFont val="Arial Cyr"/>
        <family val="2"/>
      </rPr>
      <t xml:space="preserve">  </t>
    </r>
  </si>
  <si>
    <t>город</t>
  </si>
  <si>
    <t>село</t>
  </si>
  <si>
    <t>РА</t>
  </si>
  <si>
    <r>
      <t>трудоспособн. -</t>
    </r>
    <r>
      <rPr>
        <i/>
        <sz val="11"/>
        <color indexed="8"/>
        <rFont val="Arial Cyr"/>
        <family val="2"/>
      </rPr>
      <t xml:space="preserve"> </t>
    </r>
  </si>
  <si>
    <r>
      <t>Оба пола</t>
    </r>
    <r>
      <rPr>
        <sz val="11"/>
        <color indexed="8"/>
        <rFont val="Arial Cyr"/>
        <family val="2"/>
      </rPr>
      <t xml:space="preserve"> -     </t>
    </r>
    <r>
      <rPr>
        <b/>
        <sz val="11"/>
        <color indexed="8"/>
        <rFont val="Arial Cyr"/>
        <family val="2"/>
      </rPr>
      <t xml:space="preserve"> </t>
    </r>
    <r>
      <rPr>
        <b/>
        <u/>
        <sz val="11"/>
        <color indexed="8"/>
        <rFont val="Arial Cyr"/>
        <family val="2"/>
      </rPr>
      <t xml:space="preserve">  </t>
    </r>
    <r>
      <rPr>
        <sz val="11"/>
        <color indexed="8"/>
        <rFont val="Arial Cyr"/>
        <family val="2"/>
      </rPr>
      <t xml:space="preserve">        </t>
    </r>
    <r>
      <rPr>
        <u/>
        <sz val="11"/>
        <color indexed="8"/>
        <rFont val="Arial Cyr"/>
        <family val="2"/>
      </rPr>
      <t xml:space="preserve">  </t>
    </r>
  </si>
  <si>
    <r>
      <t xml:space="preserve">Мужчин 60 лет и &gt;           </t>
    </r>
    <r>
      <rPr>
        <b/>
        <i/>
        <sz val="12"/>
        <color indexed="8"/>
        <rFont val="Arial Cyr"/>
        <family val="2"/>
      </rPr>
      <t xml:space="preserve"> %</t>
    </r>
  </si>
  <si>
    <t xml:space="preserve">пенсионеров     </t>
  </si>
  <si>
    <t xml:space="preserve">Мужчин                  </t>
  </si>
  <si>
    <r>
      <t>Женщин 55 лет и &gt;</t>
    </r>
    <r>
      <rPr>
        <sz val="11"/>
        <color indexed="8"/>
        <rFont val="Arial Cyr"/>
        <family val="2"/>
      </rPr>
      <t xml:space="preserve">          </t>
    </r>
    <r>
      <rPr>
        <b/>
        <sz val="14"/>
        <color indexed="8"/>
        <rFont val="Arial Cyr"/>
        <family val="2"/>
      </rPr>
      <t xml:space="preserve"> %</t>
    </r>
    <r>
      <rPr>
        <b/>
        <u/>
        <sz val="14"/>
        <color indexed="8"/>
        <rFont val="Arial Cyr"/>
        <family val="2"/>
      </rPr>
      <t xml:space="preserve"> </t>
    </r>
    <r>
      <rPr>
        <b/>
        <sz val="14"/>
        <color indexed="8"/>
        <rFont val="Arial Cyr"/>
        <family val="2"/>
      </rPr>
      <t xml:space="preserve"> </t>
    </r>
    <r>
      <rPr>
        <sz val="11"/>
        <color indexed="8"/>
        <rFont val="Arial Cyr"/>
        <family val="2"/>
      </rPr>
      <t xml:space="preserve">                       </t>
    </r>
  </si>
  <si>
    <t xml:space="preserve">дети   0-17  в т.ч.: </t>
  </si>
  <si>
    <r>
      <t xml:space="preserve">Женщин </t>
    </r>
    <r>
      <rPr>
        <sz val="11"/>
        <color indexed="8"/>
        <rFont val="Arial Cyr"/>
        <family val="2"/>
      </rPr>
      <t xml:space="preserve">             </t>
    </r>
    <r>
      <rPr>
        <b/>
        <sz val="14"/>
        <color indexed="8"/>
        <rFont val="Arial Cyr"/>
        <family val="2"/>
      </rPr>
      <t xml:space="preserve"> </t>
    </r>
    <r>
      <rPr>
        <sz val="11"/>
        <color indexed="8"/>
        <rFont val="Arial Cyr"/>
        <family val="2"/>
      </rPr>
      <t xml:space="preserve">                     </t>
    </r>
  </si>
  <si>
    <t xml:space="preserve">Структура пенсиного населения :  в %   </t>
  </si>
  <si>
    <t>муж</t>
  </si>
  <si>
    <t>жен</t>
  </si>
  <si>
    <t xml:space="preserve"> 0-14</t>
  </si>
  <si>
    <t xml:space="preserve">Структура    всего  населения :  </t>
  </si>
  <si>
    <t>в %</t>
  </si>
  <si>
    <t>* по данным Алтайстатуправления</t>
  </si>
  <si>
    <t>15-17</t>
  </si>
  <si>
    <t>ОЦЕНКА ЧИСЛЕННОСТИ ПОСТОЯННОГО НАСЕЛЕНИЯ РЕСПУБЛИКИ АЛТАЙ НА 1 ЯНВАРЯ 2017 ГОДА</t>
  </si>
  <si>
    <t>Оценка численности постоянного населения на 1 января 2017г.</t>
  </si>
  <si>
    <t>В среднем за 2016г.</t>
  </si>
  <si>
    <t>все населе-ние, человек</t>
  </si>
  <si>
    <t>в том числе:</t>
  </si>
  <si>
    <t>все население, человек</t>
  </si>
  <si>
    <t>город-ское</t>
  </si>
  <si>
    <t>сель-ское</t>
  </si>
  <si>
    <t>сельское</t>
  </si>
  <si>
    <t>217007  </t>
  </si>
  <si>
    <t>63295  </t>
  </si>
  <si>
    <t>153712  </t>
  </si>
  <si>
    <t>Городской округ - г. Горно-Алтайск</t>
  </si>
  <si>
    <t>Кош-Агачский муниципальный район</t>
  </si>
  <si>
    <t>19025  </t>
  </si>
  <si>
    <t>Бельтирское сельское поселение</t>
  </si>
  <si>
    <t>1324  </t>
  </si>
  <si>
    <t>Джазаторское сельское поселение</t>
  </si>
  <si>
    <t>1357  </t>
  </si>
  <si>
    <t>Казахское сельское поселение</t>
  </si>
  <si>
    <t>766  </t>
  </si>
  <si>
    <t>Кокоринское сельское поселение</t>
  </si>
  <si>
    <t>925  </t>
  </si>
  <si>
    <t>Кош-Агачское сельское поселение</t>
  </si>
  <si>
    <t>9469  </t>
  </si>
  <si>
    <t>Курайское сельское поселение</t>
  </si>
  <si>
    <t>1245  </t>
  </si>
  <si>
    <t>Мухор-Тархатинское сельское поселение</t>
  </si>
  <si>
    <t>811  </t>
  </si>
  <si>
    <t>Ортолыкское сельское поселение</t>
  </si>
  <si>
    <t>637  </t>
  </si>
  <si>
    <t>Ташантинское сельское поселение</t>
  </si>
  <si>
    <t>566  </t>
  </si>
  <si>
    <t>Тобелерское сельское поселение</t>
  </si>
  <si>
    <t>910  </t>
  </si>
  <si>
    <t>Теленгит-Сортогойское сельское поселение</t>
  </si>
  <si>
    <t>575  </t>
  </si>
  <si>
    <t>Чаган-Узунское сельское поселение</t>
  </si>
  <si>
    <t>440  </t>
  </si>
  <si>
    <t>Майминский муниципальный район</t>
  </si>
  <si>
    <t>33042  </t>
  </si>
  <si>
    <t>Бирюлинское сельское поселение</t>
  </si>
  <si>
    <t>1539  </t>
  </si>
  <si>
    <t>Кызыл-Озекское сельское поселение</t>
  </si>
  <si>
    <t>6991  </t>
  </si>
  <si>
    <t>Майминское сельское поселение</t>
  </si>
  <si>
    <t>20579  </t>
  </si>
  <si>
    <t>Манжерокское сельское поселение</t>
  </si>
  <si>
    <t>1815  </t>
  </si>
  <si>
    <t>Соузгинское сельское поселение</t>
  </si>
  <si>
    <t>1430  </t>
  </si>
  <si>
    <t>Усть-Мунинское сельское поселение</t>
  </si>
  <si>
    <t>688  </t>
  </si>
  <si>
    <t>Онгудайский муниципальный район</t>
  </si>
  <si>
    <t>14328  </t>
  </si>
  <si>
    <t>Елинское сельское поселение</t>
  </si>
  <si>
    <t>1223  </t>
  </si>
  <si>
    <t>Ининское сельское поселение</t>
  </si>
  <si>
    <t>1597  </t>
  </si>
  <si>
    <t>Каракольское сельское поселение</t>
  </si>
  <si>
    <t>987  </t>
  </si>
  <si>
    <t>Куладинское сельское поселение</t>
  </si>
  <si>
    <t>732  </t>
  </si>
  <si>
    <t>Купчегенское сельское поселение</t>
  </si>
  <si>
    <t>783  </t>
  </si>
  <si>
    <t>Нижне-Талдинское сельское поселение</t>
  </si>
  <si>
    <t>509  </t>
  </si>
  <si>
    <t>Онгудайское сельское поселение</t>
  </si>
  <si>
    <t>5642  </t>
  </si>
  <si>
    <t>Теньгинское сельское поселение</t>
  </si>
  <si>
    <t>1649  </t>
  </si>
  <si>
    <t>Хабаровское сельское поселение</t>
  </si>
  <si>
    <t>527  </t>
  </si>
  <si>
    <t>Шашикманское сельское поселение</t>
  </si>
  <si>
    <t>679  </t>
  </si>
  <si>
    <t>Турочакский муниципальный район</t>
  </si>
  <si>
    <t>12330  </t>
  </si>
  <si>
    <t>Артыбашское сельское поселение</t>
  </si>
  <si>
    <t>2154  </t>
  </si>
  <si>
    <t>Бийкинское сельское поселение</t>
  </si>
  <si>
    <t>609  </t>
  </si>
  <si>
    <t>Дмитриевское сельское поселение</t>
  </si>
  <si>
    <t>781  </t>
  </si>
  <si>
    <t>Кебезенское сельское поселение</t>
  </si>
  <si>
    <t>1108  </t>
  </si>
  <si>
    <t>Курмач-Байгольское сельское поселение</t>
  </si>
  <si>
    <t>244  </t>
  </si>
  <si>
    <t>Майское сельское поселение</t>
  </si>
  <si>
    <t>121  </t>
  </si>
  <si>
    <t>Озеро-Куреевское сельское поселение</t>
  </si>
  <si>
    <t>523  </t>
  </si>
  <si>
    <t>Тондошенское сельское поселение</t>
  </si>
  <si>
    <t>875  </t>
  </si>
  <si>
    <t>Турочакское сельское поселение</t>
  </si>
  <si>
    <t>5915  </t>
  </si>
  <si>
    <t>Улаганский муниципальный район</t>
  </si>
  <si>
    <t>11463  </t>
  </si>
  <si>
    <t>Акташское сельское поселение</t>
  </si>
  <si>
    <t>2401  </t>
  </si>
  <si>
    <t>Балыктуюльское сельское поселение</t>
  </si>
  <si>
    <t>1603  </t>
  </si>
  <si>
    <t>Саратанское сельское поселение</t>
  </si>
  <si>
    <t>997  </t>
  </si>
  <si>
    <t>Улаганское сельское поселение</t>
  </si>
  <si>
    <t>3640  </t>
  </si>
  <si>
    <t>Челушманское сельское поселение</t>
  </si>
  <si>
    <t>1151  </t>
  </si>
  <si>
    <t>Чибилинское сельское поселение</t>
  </si>
  <si>
    <t>1037  </t>
  </si>
  <si>
    <t>Чибитское сельское поселение</t>
  </si>
  <si>
    <t>634  </t>
  </si>
  <si>
    <t>Усть-Канский муниципальный район</t>
  </si>
  <si>
    <t>14704  </t>
  </si>
  <si>
    <t>Белоануйское сельское поселение</t>
  </si>
  <si>
    <t>1080  </t>
  </si>
  <si>
    <t>Козульское сельское поселение</t>
  </si>
  <si>
    <t>892  </t>
  </si>
  <si>
    <t>Коргонское сельское поселение</t>
  </si>
  <si>
    <t>524  </t>
  </si>
  <si>
    <t>Кырлыкское сельское поселение</t>
  </si>
  <si>
    <t>1019  </t>
  </si>
  <si>
    <t>Мендур-Сокконское сельское поселение</t>
  </si>
  <si>
    <t>706  </t>
  </si>
  <si>
    <t>Талицкое сельское поселение</t>
  </si>
  <si>
    <t>973  </t>
  </si>
  <si>
    <t>Усть-Канское сельское поселение</t>
  </si>
  <si>
    <t>4629  </t>
  </si>
  <si>
    <t>Усть-Мутинское сельское поселение</t>
  </si>
  <si>
    <t>684  </t>
  </si>
  <si>
    <t>Черноануйское сельское поселение</t>
  </si>
  <si>
    <t>854  </t>
  </si>
  <si>
    <t>Ябоганское сельское поселение</t>
  </si>
  <si>
    <t>1658  </t>
  </si>
  <si>
    <t>Яконурское сельское поселение</t>
  </si>
  <si>
    <t>1685  </t>
  </si>
  <si>
    <t>Усть-Коксинский муниципальный район</t>
  </si>
  <si>
    <t>16404  </t>
  </si>
  <si>
    <t>Амурское сельское поселение</t>
  </si>
  <si>
    <t>1461  </t>
  </si>
  <si>
    <t>Верх-Уймонское сельское поселение</t>
  </si>
  <si>
    <t>2180  </t>
  </si>
  <si>
    <t>Горбуновское сельское поселение</t>
  </si>
  <si>
    <t>982  </t>
  </si>
  <si>
    <t>Карагайское сельское поселение</t>
  </si>
  <si>
    <t>Катандинское сельское поселение</t>
  </si>
  <si>
    <t>1450  </t>
  </si>
  <si>
    <t>Огневское сельское поселение</t>
  </si>
  <si>
    <t>1440  </t>
  </si>
  <si>
    <t>Талдинское сельское поселение</t>
  </si>
  <si>
    <t>1214  </t>
  </si>
  <si>
    <t>Усть-Коксинское сельское поселение</t>
  </si>
  <si>
    <t>5628  </t>
  </si>
  <si>
    <t>Чендекское сельское поселение</t>
  </si>
  <si>
    <t>1266  </t>
  </si>
  <si>
    <t>Чемальский муниципальный район</t>
  </si>
  <si>
    <t>10242  </t>
  </si>
  <si>
    <t>Аносинское сельское поселение</t>
  </si>
  <si>
    <t>663  </t>
  </si>
  <si>
    <t>Бешпельтирское сельское поселение</t>
  </si>
  <si>
    <t>472  </t>
  </si>
  <si>
    <t>Куюсское сельское поселение</t>
  </si>
  <si>
    <t>653  </t>
  </si>
  <si>
    <t>Узнезинское сельское поселение</t>
  </si>
  <si>
    <t>880  </t>
  </si>
  <si>
    <t>Чемальское сельское поселение</t>
  </si>
  <si>
    <t>4567  </t>
  </si>
  <si>
    <t>Чепошское сельское поселение</t>
  </si>
  <si>
    <t>1122  </t>
  </si>
  <si>
    <t>Элекмонарское сельское поселение</t>
  </si>
  <si>
    <t>1885  </t>
  </si>
  <si>
    <t>Чойский муниципальный район</t>
  </si>
  <si>
    <t>8397  </t>
  </si>
  <si>
    <t>Верх-Пьянковское сельское поселение</t>
  </si>
  <si>
    <t>329  </t>
  </si>
  <si>
    <t>Каракокшинское сельское поселение</t>
  </si>
  <si>
    <t>1366  </t>
  </si>
  <si>
    <t>Паспаульское сельское поселение</t>
  </si>
  <si>
    <t>1570  </t>
  </si>
  <si>
    <t>Сейкинское сельское поселение</t>
  </si>
  <si>
    <t>1435  </t>
  </si>
  <si>
    <t>Уйменское сельское поселение</t>
  </si>
  <si>
    <t>381  </t>
  </si>
  <si>
    <t>Чойское сельское поселение</t>
  </si>
  <si>
    <t>2577  </t>
  </si>
  <si>
    <t>Ыныргинское сельское поселение</t>
  </si>
  <si>
    <t>739  </t>
  </si>
  <si>
    <t>Шебалинский муниципальный район</t>
  </si>
  <si>
    <t>13777  </t>
  </si>
  <si>
    <t>Актельское сельское поселение</t>
  </si>
  <si>
    <t>397  </t>
  </si>
  <si>
    <t>Барагашское сельское поселение</t>
  </si>
  <si>
    <t>758  </t>
  </si>
  <si>
    <t>Беш-Озекское сельское поселение</t>
  </si>
  <si>
    <t>597  </t>
  </si>
  <si>
    <t>Верх-Апшуяхтинское сельское поселение</t>
  </si>
  <si>
    <t>278  </t>
  </si>
  <si>
    <t>Дъектиекское сельское поселение</t>
  </si>
  <si>
    <t>Ильинское сельское поселение</t>
  </si>
  <si>
    <t>846  </t>
  </si>
  <si>
    <t>Камлакское сельское поселение</t>
  </si>
  <si>
    <t>577  </t>
  </si>
  <si>
    <t>Каспинское сельское поселение</t>
  </si>
  <si>
    <t>368  </t>
  </si>
  <si>
    <t>Малочергинское сельское поселение</t>
  </si>
  <si>
    <t>433  </t>
  </si>
  <si>
    <t>Улусчергинское сельское поселение</t>
  </si>
  <si>
    <t>512  </t>
  </si>
  <si>
    <t>Чергинское сельское поселение</t>
  </si>
  <si>
    <t>1994  </t>
  </si>
  <si>
    <t>Шебалинское сельское поселение</t>
  </si>
  <si>
    <t>5521  </t>
  </si>
  <si>
    <t>Шыргайтинское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</si>
</sst>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b/>
      <u/>
      <sz val="11"/>
      <name val="Arial Cyr"/>
      <family val="2"/>
      <charset val="204"/>
    </font>
    <font>
      <u/>
      <sz val="10"/>
      <name val="Arial Cyr"/>
      <charset val="204"/>
    </font>
    <font>
      <b/>
      <u/>
      <sz val="10"/>
      <name val="Arial Cyr"/>
      <family val="2"/>
      <charset val="204"/>
    </font>
    <font>
      <b/>
      <u/>
      <sz val="10"/>
      <name val="Arial Cyr"/>
      <charset val="204"/>
    </font>
    <font>
      <b/>
      <sz val="9"/>
      <name val="Arial Cyr"/>
      <family val="2"/>
      <charset val="204"/>
    </font>
    <font>
      <sz val="11"/>
      <color indexed="8"/>
      <name val="Arial Cyr"/>
      <family val="2"/>
    </font>
    <font>
      <b/>
      <sz val="12"/>
      <color indexed="8"/>
      <name val="Arial Cyr"/>
      <family val="2"/>
    </font>
    <font>
      <b/>
      <u/>
      <sz val="12"/>
      <color indexed="8"/>
      <name val="Arial Cyr"/>
      <family val="2"/>
    </font>
    <font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sz val="14"/>
      <color indexed="8"/>
      <name val="Arial Cyr"/>
      <family val="2"/>
    </font>
    <font>
      <b/>
      <sz val="14"/>
      <color indexed="8"/>
      <name val="Arial Cyr"/>
      <family val="2"/>
    </font>
    <font>
      <b/>
      <sz val="11"/>
      <color indexed="8"/>
      <name val="Arial Cyr"/>
      <family val="2"/>
    </font>
    <font>
      <b/>
      <u/>
      <sz val="11"/>
      <color indexed="8"/>
      <name val="Arial Cyr"/>
      <family val="2"/>
    </font>
    <font>
      <u/>
      <sz val="11"/>
      <color indexed="8"/>
      <name val="Arial Cyr"/>
      <family val="2"/>
    </font>
    <font>
      <b/>
      <sz val="9"/>
      <color indexed="8"/>
      <name val="Arial Cyr"/>
      <family val="2"/>
    </font>
    <font>
      <i/>
      <sz val="11"/>
      <color indexed="8"/>
      <name val="Arial Cyr"/>
      <family val="2"/>
    </font>
    <font>
      <b/>
      <u val="double"/>
      <sz val="11"/>
      <color indexed="8"/>
      <name val="Arial Cyr"/>
      <family val="2"/>
    </font>
    <font>
      <b/>
      <i/>
      <sz val="12"/>
      <color indexed="8"/>
      <name val="Arial Cyr"/>
      <family val="2"/>
    </font>
    <font>
      <b/>
      <u/>
      <sz val="14"/>
      <color indexed="8"/>
      <name val="Arial Cyr"/>
      <family val="2"/>
    </font>
    <font>
      <b/>
      <i/>
      <sz val="10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  <charset val="204"/>
    </font>
    <font>
      <sz val="10"/>
      <name val="Arial Cyr"/>
    </font>
    <font>
      <b/>
      <sz val="10"/>
      <color rgb="FF17365D"/>
      <name val="Arial"/>
      <family val="2"/>
      <charset val="204"/>
    </font>
    <font>
      <sz val="10"/>
      <color rgb="FF17365D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41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rgb="FF548DD4"/>
      </bottom>
      <diagonal/>
    </border>
    <border>
      <left style="double">
        <color rgb="FF548DD4"/>
      </left>
      <right style="double">
        <color rgb="FF548DD4"/>
      </right>
      <top style="double">
        <color rgb="FF548DD4"/>
      </top>
      <bottom/>
      <diagonal/>
    </border>
    <border>
      <left style="double">
        <color rgb="FF548DD4"/>
      </left>
      <right/>
      <top style="double">
        <color rgb="FF548DD4"/>
      </top>
      <bottom/>
      <diagonal/>
    </border>
    <border>
      <left/>
      <right/>
      <top style="double">
        <color rgb="FF548DD4"/>
      </top>
      <bottom/>
      <diagonal/>
    </border>
    <border>
      <left/>
      <right style="double">
        <color rgb="FF548DD4"/>
      </right>
      <top style="double">
        <color rgb="FF548DD4"/>
      </top>
      <bottom/>
      <diagonal/>
    </border>
    <border>
      <left style="double">
        <color rgb="FF548DD4"/>
      </left>
      <right style="double">
        <color rgb="FF548DD4"/>
      </right>
      <top/>
      <bottom/>
      <diagonal/>
    </border>
    <border>
      <left style="double">
        <color rgb="FF548DD4"/>
      </left>
      <right/>
      <top/>
      <bottom style="double">
        <color rgb="FF548DD4"/>
      </bottom>
      <diagonal/>
    </border>
    <border>
      <left/>
      <right style="double">
        <color rgb="FF548DD4"/>
      </right>
      <top/>
      <bottom style="double">
        <color rgb="FF548DD4"/>
      </bottom>
      <diagonal/>
    </border>
    <border>
      <left style="double">
        <color rgb="FF548DD4"/>
      </left>
      <right/>
      <top style="double">
        <color rgb="FF548DD4"/>
      </top>
      <bottom style="double">
        <color rgb="FF548DD4"/>
      </bottom>
      <diagonal/>
    </border>
    <border>
      <left/>
      <right style="double">
        <color rgb="FF548DD4"/>
      </right>
      <top style="double">
        <color rgb="FF548DD4"/>
      </top>
      <bottom style="double">
        <color rgb="FF548DD4"/>
      </bottom>
      <diagonal/>
    </border>
    <border>
      <left style="double">
        <color rgb="FF548DD4"/>
      </left>
      <right style="double">
        <color rgb="FF548DD4"/>
      </right>
      <top/>
      <bottom style="double">
        <color rgb="FF548DD4"/>
      </bottom>
      <diagonal/>
    </border>
  </borders>
  <cellStyleXfs count="7">
    <xf numFmtId="0" fontId="0" fillId="0" borderId="0"/>
    <xf numFmtId="0" fontId="2" fillId="0" borderId="0"/>
    <xf numFmtId="0" fontId="14" fillId="0" borderId="0"/>
    <xf numFmtId="9" fontId="2" fillId="0" borderId="0" applyFont="0" applyFill="0" applyBorder="0" applyAlignment="0" applyProtection="0"/>
    <xf numFmtId="9" fontId="14" fillId="0" borderId="0" applyBorder="0" applyProtection="0"/>
    <xf numFmtId="0" fontId="31" fillId="0" borderId="0"/>
    <xf numFmtId="0" fontId="1" fillId="0" borderId="0"/>
  </cellStyleXfs>
  <cellXfs count="133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2" fillId="0" borderId="0" xfId="1"/>
    <xf numFmtId="0" fontId="4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textRotation="90"/>
    </xf>
    <xf numFmtId="0" fontId="6" fillId="0" borderId="9" xfId="1" applyFont="1" applyBorder="1" applyAlignment="1">
      <alignment horizontal="center" vertical="center" textRotation="90"/>
    </xf>
    <xf numFmtId="0" fontId="6" fillId="0" borderId="12" xfId="1" applyFont="1" applyBorder="1" applyAlignment="1">
      <alignment horizontal="center" vertical="center" textRotation="90"/>
    </xf>
    <xf numFmtId="0" fontId="6" fillId="0" borderId="13" xfId="1" applyFont="1" applyBorder="1" applyAlignment="1">
      <alignment horizontal="center" vertical="center" textRotation="90"/>
    </xf>
    <xf numFmtId="0" fontId="6" fillId="0" borderId="10" xfId="1" applyFont="1" applyBorder="1" applyAlignment="1">
      <alignment horizontal="center" vertical="center" textRotation="90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vertical="center"/>
    </xf>
    <xf numFmtId="1" fontId="6" fillId="2" borderId="14" xfId="1" applyNumberFormat="1" applyFont="1" applyFill="1" applyBorder="1" applyAlignment="1">
      <alignment horizontal="center" vertical="center"/>
    </xf>
    <xf numFmtId="1" fontId="8" fillId="0" borderId="16" xfId="1" applyNumberFormat="1" applyFont="1" applyBorder="1" applyAlignment="1">
      <alignment horizontal="center" vertical="center"/>
    </xf>
    <xf numFmtId="1" fontId="8" fillId="0" borderId="17" xfId="1" applyNumberFormat="1" applyFont="1" applyBorder="1" applyAlignment="1">
      <alignment horizontal="center" vertical="center"/>
    </xf>
    <xf numFmtId="1" fontId="5" fillId="2" borderId="14" xfId="1" applyNumberFormat="1" applyFont="1" applyFill="1" applyBorder="1" applyAlignment="1">
      <alignment horizontal="center" vertical="center"/>
    </xf>
    <xf numFmtId="1" fontId="2" fillId="0" borderId="16" xfId="1" applyNumberFormat="1" applyFont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1" fontId="10" fillId="0" borderId="16" xfId="1" applyNumberFormat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vertical="center"/>
    </xf>
    <xf numFmtId="1" fontId="2" fillId="0" borderId="20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1" fontId="10" fillId="0" borderId="20" xfId="1" applyNumberFormat="1" applyFont="1" applyBorder="1" applyAlignment="1">
      <alignment horizontal="center" vertical="center"/>
    </xf>
    <xf numFmtId="0" fontId="6" fillId="0" borderId="19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left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left" vertical="center" wrapText="1"/>
    </xf>
    <xf numFmtId="0" fontId="8" fillId="3" borderId="20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15" fillId="0" borderId="0" xfId="2" applyNumberFormat="1" applyFont="1" applyFill="1" applyAlignment="1">
      <alignment horizontal="center" vertical="center" wrapText="1"/>
    </xf>
    <xf numFmtId="0" fontId="14" fillId="0" borderId="0" xfId="2" applyNumberFormat="1" applyAlignment="1">
      <alignment horizontal="center" vertical="center" wrapText="1"/>
    </xf>
    <xf numFmtId="0" fontId="16" fillId="0" borderId="22" xfId="2" applyNumberFormat="1" applyFont="1" applyFill="1" applyBorder="1" applyAlignment="1">
      <alignment horizontal="center" vertical="center" wrapText="1"/>
    </xf>
    <xf numFmtId="0" fontId="14" fillId="0" borderId="0" xfId="2"/>
    <xf numFmtId="0" fontId="15" fillId="0" borderId="22" xfId="2" applyNumberFormat="1" applyFont="1" applyFill="1" applyBorder="1" applyAlignment="1">
      <alignment horizontal="center" vertical="center" wrapText="1"/>
    </xf>
    <xf numFmtId="0" fontId="15" fillId="0" borderId="23" xfId="2" applyNumberFormat="1" applyFont="1" applyFill="1" applyBorder="1" applyAlignment="1">
      <alignment horizontal="center" vertical="center" wrapText="1"/>
    </xf>
    <xf numFmtId="0" fontId="18" fillId="0" borderId="24" xfId="2" applyNumberFormat="1" applyFont="1" applyBorder="1"/>
    <xf numFmtId="0" fontId="14" fillId="0" borderId="24" xfId="2" applyNumberFormat="1" applyBorder="1"/>
    <xf numFmtId="0" fontId="22" fillId="0" borderId="24" xfId="2" applyNumberFormat="1" applyFont="1" applyBorder="1"/>
    <xf numFmtId="164" fontId="24" fillId="0" borderId="24" xfId="3" applyNumberFormat="1" applyFont="1" applyBorder="1" applyAlignment="1">
      <alignment horizontal="center" vertical="center"/>
    </xf>
    <xf numFmtId="9" fontId="21" fillId="0" borderId="24" xfId="3" applyFont="1" applyBorder="1" applyAlignment="1">
      <alignment horizontal="center" vertical="center"/>
    </xf>
    <xf numFmtId="0" fontId="21" fillId="0" borderId="24" xfId="2" applyNumberFormat="1" applyFont="1" applyBorder="1" applyAlignment="1">
      <alignment horizontal="center" vertical="center"/>
    </xf>
    <xf numFmtId="164" fontId="21" fillId="0" borderId="24" xfId="4" applyNumberFormat="1" applyFont="1" applyBorder="1" applyAlignment="1">
      <alignment horizontal="center" vertical="center"/>
    </xf>
    <xf numFmtId="0" fontId="18" fillId="0" borderId="25" xfId="2" applyNumberFormat="1" applyFont="1" applyBorder="1"/>
    <xf numFmtId="0" fontId="14" fillId="0" borderId="26" xfId="2" applyNumberFormat="1" applyBorder="1"/>
    <xf numFmtId="164" fontId="21" fillId="0" borderId="27" xfId="4" applyNumberFormat="1" applyFont="1" applyBorder="1" applyAlignment="1">
      <alignment horizontal="center" vertical="center"/>
    </xf>
    <xf numFmtId="9" fontId="21" fillId="0" borderId="24" xfId="4" applyNumberFormat="1" applyFont="1" applyBorder="1" applyAlignment="1">
      <alignment horizontal="center" vertical="center"/>
    </xf>
    <xf numFmtId="0" fontId="22" fillId="0" borderId="24" xfId="2" applyNumberFormat="1" applyFont="1" applyBorder="1" applyAlignment="1">
      <alignment horizontal="center" vertical="center"/>
    </xf>
    <xf numFmtId="0" fontId="26" fillId="0" borderId="24" xfId="2" applyNumberFormat="1" applyFont="1" applyBorder="1" applyAlignment="1">
      <alignment horizontal="center" vertical="center"/>
    </xf>
    <xf numFmtId="0" fontId="21" fillId="0" borderId="24" xfId="2" applyNumberFormat="1" applyFont="1" applyBorder="1"/>
    <xf numFmtId="0" fontId="29" fillId="0" borderId="28" xfId="2" applyNumberFormat="1" applyFont="1" applyBorder="1"/>
    <xf numFmtId="0" fontId="14" fillId="0" borderId="29" xfId="2" applyNumberFormat="1" applyBorder="1"/>
    <xf numFmtId="164" fontId="14" fillId="0" borderId="29" xfId="2" applyNumberFormat="1" applyBorder="1"/>
    <xf numFmtId="0" fontId="18" fillId="0" borderId="30" xfId="2" applyNumberFormat="1" applyFont="1" applyBorder="1"/>
    <xf numFmtId="0" fontId="21" fillId="0" borderId="24" xfId="2" applyNumberFormat="1" applyFont="1" applyFill="1" applyBorder="1" applyAlignment="1">
      <alignment wrapText="1"/>
    </xf>
    <xf numFmtId="0" fontId="21" fillId="0" borderId="24" xfId="2" applyNumberFormat="1" applyFont="1" applyFill="1" applyBorder="1"/>
    <xf numFmtId="164" fontId="14" fillId="0" borderId="24" xfId="4" applyNumberFormat="1" applyBorder="1" applyAlignment="1">
      <alignment horizontal="center"/>
    </xf>
    <xf numFmtId="0" fontId="21" fillId="0" borderId="24" xfId="2" applyNumberFormat="1" applyFont="1" applyBorder="1" applyAlignment="1">
      <alignment horizontal="center"/>
    </xf>
    <xf numFmtId="164" fontId="30" fillId="0" borderId="24" xfId="4" applyNumberFormat="1" applyFont="1" applyBorder="1" applyAlignment="1">
      <alignment horizontal="center"/>
    </xf>
    <xf numFmtId="0" fontId="15" fillId="0" borderId="31" xfId="2" applyNumberFormat="1" applyFont="1" applyFill="1" applyBorder="1" applyAlignment="1">
      <alignment horizontal="right" vertical="center" wrapText="1"/>
    </xf>
    <xf numFmtId="164" fontId="21" fillId="0" borderId="32" xfId="4" applyNumberFormat="1" applyFont="1" applyBorder="1" applyAlignment="1">
      <alignment horizontal="center" vertical="center"/>
    </xf>
    <xf numFmtId="0" fontId="21" fillId="0" borderId="33" xfId="2" applyNumberFormat="1" applyFont="1" applyFill="1" applyBorder="1" applyAlignment="1">
      <alignment horizontal="center" vertical="center" wrapText="1"/>
    </xf>
    <xf numFmtId="0" fontId="21" fillId="0" borderId="34" xfId="2" applyNumberFormat="1" applyFont="1" applyFill="1" applyBorder="1" applyAlignment="1">
      <alignment horizontal="center" vertical="center" wrapText="1"/>
    </xf>
    <xf numFmtId="0" fontId="22" fillId="0" borderId="35" xfId="2" applyNumberFormat="1" applyFont="1" applyBorder="1"/>
    <xf numFmtId="0" fontId="21" fillId="0" borderId="35" xfId="2" applyNumberFormat="1" applyFont="1" applyBorder="1" applyAlignment="1">
      <alignment horizontal="center"/>
    </xf>
    <xf numFmtId="9" fontId="14" fillId="0" borderId="35" xfId="4" applyNumberFormat="1" applyBorder="1" applyAlignment="1">
      <alignment horizontal="center"/>
    </xf>
    <xf numFmtId="0" fontId="14" fillId="0" borderId="35" xfId="2" applyNumberFormat="1" applyBorder="1"/>
    <xf numFmtId="9" fontId="14" fillId="0" borderId="36" xfId="4" applyNumberFormat="1" applyBorder="1" applyAlignment="1">
      <alignment horizontal="center"/>
    </xf>
    <xf numFmtId="0" fontId="14" fillId="0" borderId="0" xfId="2" applyNumberFormat="1"/>
    <xf numFmtId="0" fontId="21" fillId="0" borderId="31" xfId="2" applyNumberFormat="1" applyFont="1" applyFill="1" applyBorder="1" applyAlignment="1">
      <alignment horizontal="right" vertical="center" wrapText="1"/>
    </xf>
    <xf numFmtId="164" fontId="21" fillId="0" borderId="37" xfId="4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38" xfId="0" applyFont="1" applyBorder="1" applyAlignment="1">
      <alignment horizontal="left" vertical="center"/>
    </xf>
    <xf numFmtId="0" fontId="34" fillId="4" borderId="39" xfId="0" applyFont="1" applyFill="1" applyBorder="1" applyAlignment="1">
      <alignment vertical="center"/>
    </xf>
    <xf numFmtId="0" fontId="34" fillId="4" borderId="40" xfId="0" applyFont="1" applyFill="1" applyBorder="1" applyAlignment="1">
      <alignment horizontal="center" vertical="center" wrapText="1"/>
    </xf>
    <xf numFmtId="0" fontId="34" fillId="4" borderId="41" xfId="0" applyFont="1" applyFill="1" applyBorder="1" applyAlignment="1">
      <alignment horizontal="center" vertical="center" wrapText="1"/>
    </xf>
    <xf numFmtId="0" fontId="34" fillId="4" borderId="42" xfId="0" applyFont="1" applyFill="1" applyBorder="1" applyAlignment="1">
      <alignment horizontal="center" vertical="center" wrapText="1"/>
    </xf>
    <xf numFmtId="0" fontId="34" fillId="4" borderId="43" xfId="0" applyFont="1" applyFill="1" applyBorder="1" applyAlignment="1">
      <alignment vertical="center"/>
    </xf>
    <xf numFmtId="0" fontId="34" fillId="4" borderId="44" xfId="0" applyFont="1" applyFill="1" applyBorder="1" applyAlignment="1">
      <alignment horizontal="center" vertical="center" wrapText="1"/>
    </xf>
    <xf numFmtId="0" fontId="34" fillId="4" borderId="38" xfId="0" applyFont="1" applyFill="1" applyBorder="1" applyAlignment="1">
      <alignment horizontal="center" vertical="center" wrapText="1"/>
    </xf>
    <xf numFmtId="0" fontId="34" fillId="4" borderId="45" xfId="0" applyFont="1" applyFill="1" applyBorder="1" applyAlignment="1">
      <alignment horizontal="center" vertical="center" wrapText="1"/>
    </xf>
    <xf numFmtId="0" fontId="34" fillId="4" borderId="39" xfId="0" applyFont="1" applyFill="1" applyBorder="1" applyAlignment="1">
      <alignment horizontal="center" vertical="center" wrapText="1"/>
    </xf>
    <xf numFmtId="0" fontId="34" fillId="4" borderId="46" xfId="0" applyFont="1" applyFill="1" applyBorder="1" applyAlignment="1">
      <alignment horizontal="center" vertical="center"/>
    </xf>
    <xf numFmtId="0" fontId="34" fillId="4" borderId="47" xfId="0" applyFont="1" applyFill="1" applyBorder="1" applyAlignment="1">
      <alignment horizontal="center" vertical="center"/>
    </xf>
    <xf numFmtId="0" fontId="34" fillId="4" borderId="48" xfId="0" applyFont="1" applyFill="1" applyBorder="1" applyAlignment="1">
      <alignment vertical="center"/>
    </xf>
    <xf numFmtId="0" fontId="34" fillId="4" borderId="48" xfId="0" applyFont="1" applyFill="1" applyBorder="1" applyAlignment="1">
      <alignment horizontal="center" vertical="center" wrapText="1"/>
    </xf>
    <xf numFmtId="0" fontId="34" fillId="4" borderId="45" xfId="0" applyFont="1" applyFill="1" applyBorder="1" applyAlignment="1">
      <alignment horizontal="center" vertical="center" wrapText="1"/>
    </xf>
    <xf numFmtId="0" fontId="35" fillId="5" borderId="48" xfId="0" applyFont="1" applyFill="1" applyBorder="1" applyAlignment="1">
      <alignment vertical="center"/>
    </xf>
    <xf numFmtId="0" fontId="35" fillId="0" borderId="4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48" xfId="0" applyFont="1" applyBorder="1" applyAlignment="1">
      <alignment vertical="center" wrapText="1"/>
    </xf>
    <xf numFmtId="0" fontId="36" fillId="0" borderId="45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8" xfId="0" applyFont="1" applyBorder="1" applyAlignment="1">
      <alignment vertical="center" wrapText="1"/>
    </xf>
    <xf numFmtId="0" fontId="37" fillId="5" borderId="48" xfId="0" applyFont="1" applyFill="1" applyBorder="1" applyAlignment="1">
      <alignment vertical="center" wrapText="1"/>
    </xf>
    <xf numFmtId="0" fontId="38" fillId="0" borderId="45" xfId="0" applyFont="1" applyBorder="1" applyAlignment="1">
      <alignment horizontal="center"/>
    </xf>
  </cellXfs>
  <cellStyles count="7">
    <cellStyle name="Обычный" xfId="0" builtinId="0"/>
    <cellStyle name="Обычный 2" xfId="5"/>
    <cellStyle name="Обычный 3" xfId="6"/>
    <cellStyle name="Обычный 4" xfId="1"/>
    <cellStyle name="Обычный 5" xfId="2"/>
    <cellStyle name="Процентный 2" xfId="3"/>
    <cellStyle name="Процентный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topLeftCell="D1" zoomScale="87" zoomScaleNormal="87" workbookViewId="0">
      <selection activeCell="U20" sqref="U20"/>
    </sheetView>
  </sheetViews>
  <sheetFormatPr defaultRowHeight="12.75" x14ac:dyDescent="0.2"/>
  <cols>
    <col min="1" max="1" width="3.85546875" style="2" customWidth="1"/>
    <col min="2" max="2" width="16" style="2" customWidth="1"/>
    <col min="3" max="3" width="7.85546875" style="2" customWidth="1"/>
    <col min="4" max="4" width="9.28515625" style="2" customWidth="1"/>
    <col min="5" max="5" width="9.42578125" style="2" customWidth="1"/>
    <col min="6" max="6" width="6.85546875" style="2" customWidth="1"/>
    <col min="7" max="7" width="8.85546875" style="2" customWidth="1"/>
    <col min="8" max="18" width="6.7109375" style="2" customWidth="1"/>
    <col min="19" max="19" width="9.140625" style="2" customWidth="1"/>
    <col min="20" max="24" width="6.7109375" style="2" customWidth="1"/>
    <col min="25" max="25" width="9.28515625" style="2" customWidth="1"/>
    <col min="26" max="27" width="6.7109375" style="2" customWidth="1"/>
    <col min="28" max="256" width="9.140625" style="2"/>
    <col min="257" max="257" width="3.85546875" style="2" customWidth="1"/>
    <col min="258" max="258" width="14.85546875" style="2" customWidth="1"/>
    <col min="259" max="259" width="7.85546875" style="2" customWidth="1"/>
    <col min="260" max="262" width="6.85546875" style="2" customWidth="1"/>
    <col min="263" max="263" width="7.85546875" style="2" customWidth="1"/>
    <col min="264" max="265" width="6.85546875" style="2" customWidth="1"/>
    <col min="266" max="266" width="7.140625" style="2" customWidth="1"/>
    <col min="267" max="267" width="6.7109375" style="2" customWidth="1"/>
    <col min="268" max="268" width="6.85546875" style="2" customWidth="1"/>
    <col min="269" max="270" width="5.7109375" style="2" customWidth="1"/>
    <col min="271" max="271" width="7.5703125" style="2" customWidth="1"/>
    <col min="272" max="272" width="6.7109375" style="2" customWidth="1"/>
    <col min="273" max="273" width="6.42578125" style="2" customWidth="1"/>
    <col min="274" max="274" width="7.5703125" style="2" customWidth="1"/>
    <col min="275" max="275" width="8.28515625" style="2" customWidth="1"/>
    <col min="276" max="278" width="7" style="2" customWidth="1"/>
    <col min="279" max="280" width="6.28515625" style="2" customWidth="1"/>
    <col min="281" max="281" width="7.5703125" style="2" customWidth="1"/>
    <col min="282" max="283" width="6.28515625" style="2" customWidth="1"/>
    <col min="284" max="512" width="9.140625" style="2"/>
    <col min="513" max="513" width="3.85546875" style="2" customWidth="1"/>
    <col min="514" max="514" width="14.85546875" style="2" customWidth="1"/>
    <col min="515" max="515" width="7.85546875" style="2" customWidth="1"/>
    <col min="516" max="518" width="6.85546875" style="2" customWidth="1"/>
    <col min="519" max="519" width="7.85546875" style="2" customWidth="1"/>
    <col min="520" max="521" width="6.85546875" style="2" customWidth="1"/>
    <col min="522" max="522" width="7.140625" style="2" customWidth="1"/>
    <col min="523" max="523" width="6.7109375" style="2" customWidth="1"/>
    <col min="524" max="524" width="6.85546875" style="2" customWidth="1"/>
    <col min="525" max="526" width="5.7109375" style="2" customWidth="1"/>
    <col min="527" max="527" width="7.5703125" style="2" customWidth="1"/>
    <col min="528" max="528" width="6.7109375" style="2" customWidth="1"/>
    <col min="529" max="529" width="6.42578125" style="2" customWidth="1"/>
    <col min="530" max="530" width="7.5703125" style="2" customWidth="1"/>
    <col min="531" max="531" width="8.28515625" style="2" customWidth="1"/>
    <col min="532" max="534" width="7" style="2" customWidth="1"/>
    <col min="535" max="536" width="6.28515625" style="2" customWidth="1"/>
    <col min="537" max="537" width="7.5703125" style="2" customWidth="1"/>
    <col min="538" max="539" width="6.28515625" style="2" customWidth="1"/>
    <col min="540" max="768" width="9.140625" style="2"/>
    <col min="769" max="769" width="3.85546875" style="2" customWidth="1"/>
    <col min="770" max="770" width="14.85546875" style="2" customWidth="1"/>
    <col min="771" max="771" width="7.85546875" style="2" customWidth="1"/>
    <col min="772" max="774" width="6.85546875" style="2" customWidth="1"/>
    <col min="775" max="775" width="7.85546875" style="2" customWidth="1"/>
    <col min="776" max="777" width="6.85546875" style="2" customWidth="1"/>
    <col min="778" max="778" width="7.140625" style="2" customWidth="1"/>
    <col min="779" max="779" width="6.7109375" style="2" customWidth="1"/>
    <col min="780" max="780" width="6.85546875" style="2" customWidth="1"/>
    <col min="781" max="782" width="5.7109375" style="2" customWidth="1"/>
    <col min="783" max="783" width="7.5703125" style="2" customWidth="1"/>
    <col min="784" max="784" width="6.7109375" style="2" customWidth="1"/>
    <col min="785" max="785" width="6.42578125" style="2" customWidth="1"/>
    <col min="786" max="786" width="7.5703125" style="2" customWidth="1"/>
    <col min="787" max="787" width="8.28515625" style="2" customWidth="1"/>
    <col min="788" max="790" width="7" style="2" customWidth="1"/>
    <col min="791" max="792" width="6.28515625" style="2" customWidth="1"/>
    <col min="793" max="793" width="7.5703125" style="2" customWidth="1"/>
    <col min="794" max="795" width="6.28515625" style="2" customWidth="1"/>
    <col min="796" max="1024" width="9.140625" style="2"/>
    <col min="1025" max="1025" width="3.85546875" style="2" customWidth="1"/>
    <col min="1026" max="1026" width="14.85546875" style="2" customWidth="1"/>
    <col min="1027" max="1027" width="7.85546875" style="2" customWidth="1"/>
    <col min="1028" max="1030" width="6.85546875" style="2" customWidth="1"/>
    <col min="1031" max="1031" width="7.85546875" style="2" customWidth="1"/>
    <col min="1032" max="1033" width="6.85546875" style="2" customWidth="1"/>
    <col min="1034" max="1034" width="7.140625" style="2" customWidth="1"/>
    <col min="1035" max="1035" width="6.7109375" style="2" customWidth="1"/>
    <col min="1036" max="1036" width="6.85546875" style="2" customWidth="1"/>
    <col min="1037" max="1038" width="5.7109375" style="2" customWidth="1"/>
    <col min="1039" max="1039" width="7.5703125" style="2" customWidth="1"/>
    <col min="1040" max="1040" width="6.7109375" style="2" customWidth="1"/>
    <col min="1041" max="1041" width="6.42578125" style="2" customWidth="1"/>
    <col min="1042" max="1042" width="7.5703125" style="2" customWidth="1"/>
    <col min="1043" max="1043" width="8.28515625" style="2" customWidth="1"/>
    <col min="1044" max="1046" width="7" style="2" customWidth="1"/>
    <col min="1047" max="1048" width="6.28515625" style="2" customWidth="1"/>
    <col min="1049" max="1049" width="7.5703125" style="2" customWidth="1"/>
    <col min="1050" max="1051" width="6.28515625" style="2" customWidth="1"/>
    <col min="1052" max="1280" width="9.140625" style="2"/>
    <col min="1281" max="1281" width="3.85546875" style="2" customWidth="1"/>
    <col min="1282" max="1282" width="14.85546875" style="2" customWidth="1"/>
    <col min="1283" max="1283" width="7.85546875" style="2" customWidth="1"/>
    <col min="1284" max="1286" width="6.85546875" style="2" customWidth="1"/>
    <col min="1287" max="1287" width="7.85546875" style="2" customWidth="1"/>
    <col min="1288" max="1289" width="6.85546875" style="2" customWidth="1"/>
    <col min="1290" max="1290" width="7.140625" style="2" customWidth="1"/>
    <col min="1291" max="1291" width="6.7109375" style="2" customWidth="1"/>
    <col min="1292" max="1292" width="6.85546875" style="2" customWidth="1"/>
    <col min="1293" max="1294" width="5.7109375" style="2" customWidth="1"/>
    <col min="1295" max="1295" width="7.5703125" style="2" customWidth="1"/>
    <col min="1296" max="1296" width="6.7109375" style="2" customWidth="1"/>
    <col min="1297" max="1297" width="6.42578125" style="2" customWidth="1"/>
    <col min="1298" max="1298" width="7.5703125" style="2" customWidth="1"/>
    <col min="1299" max="1299" width="8.28515625" style="2" customWidth="1"/>
    <col min="1300" max="1302" width="7" style="2" customWidth="1"/>
    <col min="1303" max="1304" width="6.28515625" style="2" customWidth="1"/>
    <col min="1305" max="1305" width="7.5703125" style="2" customWidth="1"/>
    <col min="1306" max="1307" width="6.28515625" style="2" customWidth="1"/>
    <col min="1308" max="1536" width="9.140625" style="2"/>
    <col min="1537" max="1537" width="3.85546875" style="2" customWidth="1"/>
    <col min="1538" max="1538" width="14.85546875" style="2" customWidth="1"/>
    <col min="1539" max="1539" width="7.85546875" style="2" customWidth="1"/>
    <col min="1540" max="1542" width="6.85546875" style="2" customWidth="1"/>
    <col min="1543" max="1543" width="7.85546875" style="2" customWidth="1"/>
    <col min="1544" max="1545" width="6.85546875" style="2" customWidth="1"/>
    <col min="1546" max="1546" width="7.140625" style="2" customWidth="1"/>
    <col min="1547" max="1547" width="6.7109375" style="2" customWidth="1"/>
    <col min="1548" max="1548" width="6.85546875" style="2" customWidth="1"/>
    <col min="1549" max="1550" width="5.7109375" style="2" customWidth="1"/>
    <col min="1551" max="1551" width="7.5703125" style="2" customWidth="1"/>
    <col min="1552" max="1552" width="6.7109375" style="2" customWidth="1"/>
    <col min="1553" max="1553" width="6.42578125" style="2" customWidth="1"/>
    <col min="1554" max="1554" width="7.5703125" style="2" customWidth="1"/>
    <col min="1555" max="1555" width="8.28515625" style="2" customWidth="1"/>
    <col min="1556" max="1558" width="7" style="2" customWidth="1"/>
    <col min="1559" max="1560" width="6.28515625" style="2" customWidth="1"/>
    <col min="1561" max="1561" width="7.5703125" style="2" customWidth="1"/>
    <col min="1562" max="1563" width="6.28515625" style="2" customWidth="1"/>
    <col min="1564" max="1792" width="9.140625" style="2"/>
    <col min="1793" max="1793" width="3.85546875" style="2" customWidth="1"/>
    <col min="1794" max="1794" width="14.85546875" style="2" customWidth="1"/>
    <col min="1795" max="1795" width="7.85546875" style="2" customWidth="1"/>
    <col min="1796" max="1798" width="6.85546875" style="2" customWidth="1"/>
    <col min="1799" max="1799" width="7.85546875" style="2" customWidth="1"/>
    <col min="1800" max="1801" width="6.85546875" style="2" customWidth="1"/>
    <col min="1802" max="1802" width="7.140625" style="2" customWidth="1"/>
    <col min="1803" max="1803" width="6.7109375" style="2" customWidth="1"/>
    <col min="1804" max="1804" width="6.85546875" style="2" customWidth="1"/>
    <col min="1805" max="1806" width="5.7109375" style="2" customWidth="1"/>
    <col min="1807" max="1807" width="7.5703125" style="2" customWidth="1"/>
    <col min="1808" max="1808" width="6.7109375" style="2" customWidth="1"/>
    <col min="1809" max="1809" width="6.42578125" style="2" customWidth="1"/>
    <col min="1810" max="1810" width="7.5703125" style="2" customWidth="1"/>
    <col min="1811" max="1811" width="8.28515625" style="2" customWidth="1"/>
    <col min="1812" max="1814" width="7" style="2" customWidth="1"/>
    <col min="1815" max="1816" width="6.28515625" style="2" customWidth="1"/>
    <col min="1817" max="1817" width="7.5703125" style="2" customWidth="1"/>
    <col min="1818" max="1819" width="6.28515625" style="2" customWidth="1"/>
    <col min="1820" max="2048" width="9.140625" style="2"/>
    <col min="2049" max="2049" width="3.85546875" style="2" customWidth="1"/>
    <col min="2050" max="2050" width="14.85546875" style="2" customWidth="1"/>
    <col min="2051" max="2051" width="7.85546875" style="2" customWidth="1"/>
    <col min="2052" max="2054" width="6.85546875" style="2" customWidth="1"/>
    <col min="2055" max="2055" width="7.85546875" style="2" customWidth="1"/>
    <col min="2056" max="2057" width="6.85546875" style="2" customWidth="1"/>
    <col min="2058" max="2058" width="7.140625" style="2" customWidth="1"/>
    <col min="2059" max="2059" width="6.7109375" style="2" customWidth="1"/>
    <col min="2060" max="2060" width="6.85546875" style="2" customWidth="1"/>
    <col min="2061" max="2062" width="5.7109375" style="2" customWidth="1"/>
    <col min="2063" max="2063" width="7.5703125" style="2" customWidth="1"/>
    <col min="2064" max="2064" width="6.7109375" style="2" customWidth="1"/>
    <col min="2065" max="2065" width="6.42578125" style="2" customWidth="1"/>
    <col min="2066" max="2066" width="7.5703125" style="2" customWidth="1"/>
    <col min="2067" max="2067" width="8.28515625" style="2" customWidth="1"/>
    <col min="2068" max="2070" width="7" style="2" customWidth="1"/>
    <col min="2071" max="2072" width="6.28515625" style="2" customWidth="1"/>
    <col min="2073" max="2073" width="7.5703125" style="2" customWidth="1"/>
    <col min="2074" max="2075" width="6.28515625" style="2" customWidth="1"/>
    <col min="2076" max="2304" width="9.140625" style="2"/>
    <col min="2305" max="2305" width="3.85546875" style="2" customWidth="1"/>
    <col min="2306" max="2306" width="14.85546875" style="2" customWidth="1"/>
    <col min="2307" max="2307" width="7.85546875" style="2" customWidth="1"/>
    <col min="2308" max="2310" width="6.85546875" style="2" customWidth="1"/>
    <col min="2311" max="2311" width="7.85546875" style="2" customWidth="1"/>
    <col min="2312" max="2313" width="6.85546875" style="2" customWidth="1"/>
    <col min="2314" max="2314" width="7.140625" style="2" customWidth="1"/>
    <col min="2315" max="2315" width="6.7109375" style="2" customWidth="1"/>
    <col min="2316" max="2316" width="6.85546875" style="2" customWidth="1"/>
    <col min="2317" max="2318" width="5.7109375" style="2" customWidth="1"/>
    <col min="2319" max="2319" width="7.5703125" style="2" customWidth="1"/>
    <col min="2320" max="2320" width="6.7109375" style="2" customWidth="1"/>
    <col min="2321" max="2321" width="6.42578125" style="2" customWidth="1"/>
    <col min="2322" max="2322" width="7.5703125" style="2" customWidth="1"/>
    <col min="2323" max="2323" width="8.28515625" style="2" customWidth="1"/>
    <col min="2324" max="2326" width="7" style="2" customWidth="1"/>
    <col min="2327" max="2328" width="6.28515625" style="2" customWidth="1"/>
    <col min="2329" max="2329" width="7.5703125" style="2" customWidth="1"/>
    <col min="2330" max="2331" width="6.28515625" style="2" customWidth="1"/>
    <col min="2332" max="2560" width="9.140625" style="2"/>
    <col min="2561" max="2561" width="3.85546875" style="2" customWidth="1"/>
    <col min="2562" max="2562" width="14.85546875" style="2" customWidth="1"/>
    <col min="2563" max="2563" width="7.85546875" style="2" customWidth="1"/>
    <col min="2564" max="2566" width="6.85546875" style="2" customWidth="1"/>
    <col min="2567" max="2567" width="7.85546875" style="2" customWidth="1"/>
    <col min="2568" max="2569" width="6.85546875" style="2" customWidth="1"/>
    <col min="2570" max="2570" width="7.140625" style="2" customWidth="1"/>
    <col min="2571" max="2571" width="6.7109375" style="2" customWidth="1"/>
    <col min="2572" max="2572" width="6.85546875" style="2" customWidth="1"/>
    <col min="2573" max="2574" width="5.7109375" style="2" customWidth="1"/>
    <col min="2575" max="2575" width="7.5703125" style="2" customWidth="1"/>
    <col min="2576" max="2576" width="6.7109375" style="2" customWidth="1"/>
    <col min="2577" max="2577" width="6.42578125" style="2" customWidth="1"/>
    <col min="2578" max="2578" width="7.5703125" style="2" customWidth="1"/>
    <col min="2579" max="2579" width="8.28515625" style="2" customWidth="1"/>
    <col min="2580" max="2582" width="7" style="2" customWidth="1"/>
    <col min="2583" max="2584" width="6.28515625" style="2" customWidth="1"/>
    <col min="2585" max="2585" width="7.5703125" style="2" customWidth="1"/>
    <col min="2586" max="2587" width="6.28515625" style="2" customWidth="1"/>
    <col min="2588" max="2816" width="9.140625" style="2"/>
    <col min="2817" max="2817" width="3.85546875" style="2" customWidth="1"/>
    <col min="2818" max="2818" width="14.85546875" style="2" customWidth="1"/>
    <col min="2819" max="2819" width="7.85546875" style="2" customWidth="1"/>
    <col min="2820" max="2822" width="6.85546875" style="2" customWidth="1"/>
    <col min="2823" max="2823" width="7.85546875" style="2" customWidth="1"/>
    <col min="2824" max="2825" width="6.85546875" style="2" customWidth="1"/>
    <col min="2826" max="2826" width="7.140625" style="2" customWidth="1"/>
    <col min="2827" max="2827" width="6.7109375" style="2" customWidth="1"/>
    <col min="2828" max="2828" width="6.85546875" style="2" customWidth="1"/>
    <col min="2829" max="2830" width="5.7109375" style="2" customWidth="1"/>
    <col min="2831" max="2831" width="7.5703125" style="2" customWidth="1"/>
    <col min="2832" max="2832" width="6.7109375" style="2" customWidth="1"/>
    <col min="2833" max="2833" width="6.42578125" style="2" customWidth="1"/>
    <col min="2834" max="2834" width="7.5703125" style="2" customWidth="1"/>
    <col min="2835" max="2835" width="8.28515625" style="2" customWidth="1"/>
    <col min="2836" max="2838" width="7" style="2" customWidth="1"/>
    <col min="2839" max="2840" width="6.28515625" style="2" customWidth="1"/>
    <col min="2841" max="2841" width="7.5703125" style="2" customWidth="1"/>
    <col min="2842" max="2843" width="6.28515625" style="2" customWidth="1"/>
    <col min="2844" max="3072" width="9.140625" style="2"/>
    <col min="3073" max="3073" width="3.85546875" style="2" customWidth="1"/>
    <col min="3074" max="3074" width="14.85546875" style="2" customWidth="1"/>
    <col min="3075" max="3075" width="7.85546875" style="2" customWidth="1"/>
    <col min="3076" max="3078" width="6.85546875" style="2" customWidth="1"/>
    <col min="3079" max="3079" width="7.85546875" style="2" customWidth="1"/>
    <col min="3080" max="3081" width="6.85546875" style="2" customWidth="1"/>
    <col min="3082" max="3082" width="7.140625" style="2" customWidth="1"/>
    <col min="3083" max="3083" width="6.7109375" style="2" customWidth="1"/>
    <col min="3084" max="3084" width="6.85546875" style="2" customWidth="1"/>
    <col min="3085" max="3086" width="5.7109375" style="2" customWidth="1"/>
    <col min="3087" max="3087" width="7.5703125" style="2" customWidth="1"/>
    <col min="3088" max="3088" width="6.7109375" style="2" customWidth="1"/>
    <col min="3089" max="3089" width="6.42578125" style="2" customWidth="1"/>
    <col min="3090" max="3090" width="7.5703125" style="2" customWidth="1"/>
    <col min="3091" max="3091" width="8.28515625" style="2" customWidth="1"/>
    <col min="3092" max="3094" width="7" style="2" customWidth="1"/>
    <col min="3095" max="3096" width="6.28515625" style="2" customWidth="1"/>
    <col min="3097" max="3097" width="7.5703125" style="2" customWidth="1"/>
    <col min="3098" max="3099" width="6.28515625" style="2" customWidth="1"/>
    <col min="3100" max="3328" width="9.140625" style="2"/>
    <col min="3329" max="3329" width="3.85546875" style="2" customWidth="1"/>
    <col min="3330" max="3330" width="14.85546875" style="2" customWidth="1"/>
    <col min="3331" max="3331" width="7.85546875" style="2" customWidth="1"/>
    <col min="3332" max="3334" width="6.85546875" style="2" customWidth="1"/>
    <col min="3335" max="3335" width="7.85546875" style="2" customWidth="1"/>
    <col min="3336" max="3337" width="6.85546875" style="2" customWidth="1"/>
    <col min="3338" max="3338" width="7.140625" style="2" customWidth="1"/>
    <col min="3339" max="3339" width="6.7109375" style="2" customWidth="1"/>
    <col min="3340" max="3340" width="6.85546875" style="2" customWidth="1"/>
    <col min="3341" max="3342" width="5.7109375" style="2" customWidth="1"/>
    <col min="3343" max="3343" width="7.5703125" style="2" customWidth="1"/>
    <col min="3344" max="3344" width="6.7109375" style="2" customWidth="1"/>
    <col min="3345" max="3345" width="6.42578125" style="2" customWidth="1"/>
    <col min="3346" max="3346" width="7.5703125" style="2" customWidth="1"/>
    <col min="3347" max="3347" width="8.28515625" style="2" customWidth="1"/>
    <col min="3348" max="3350" width="7" style="2" customWidth="1"/>
    <col min="3351" max="3352" width="6.28515625" style="2" customWidth="1"/>
    <col min="3353" max="3353" width="7.5703125" style="2" customWidth="1"/>
    <col min="3354" max="3355" width="6.28515625" style="2" customWidth="1"/>
    <col min="3356" max="3584" width="9.140625" style="2"/>
    <col min="3585" max="3585" width="3.85546875" style="2" customWidth="1"/>
    <col min="3586" max="3586" width="14.85546875" style="2" customWidth="1"/>
    <col min="3587" max="3587" width="7.85546875" style="2" customWidth="1"/>
    <col min="3588" max="3590" width="6.85546875" style="2" customWidth="1"/>
    <col min="3591" max="3591" width="7.85546875" style="2" customWidth="1"/>
    <col min="3592" max="3593" width="6.85546875" style="2" customWidth="1"/>
    <col min="3594" max="3594" width="7.140625" style="2" customWidth="1"/>
    <col min="3595" max="3595" width="6.7109375" style="2" customWidth="1"/>
    <col min="3596" max="3596" width="6.85546875" style="2" customWidth="1"/>
    <col min="3597" max="3598" width="5.7109375" style="2" customWidth="1"/>
    <col min="3599" max="3599" width="7.5703125" style="2" customWidth="1"/>
    <col min="3600" max="3600" width="6.7109375" style="2" customWidth="1"/>
    <col min="3601" max="3601" width="6.42578125" style="2" customWidth="1"/>
    <col min="3602" max="3602" width="7.5703125" style="2" customWidth="1"/>
    <col min="3603" max="3603" width="8.28515625" style="2" customWidth="1"/>
    <col min="3604" max="3606" width="7" style="2" customWidth="1"/>
    <col min="3607" max="3608" width="6.28515625" style="2" customWidth="1"/>
    <col min="3609" max="3609" width="7.5703125" style="2" customWidth="1"/>
    <col min="3610" max="3611" width="6.28515625" style="2" customWidth="1"/>
    <col min="3612" max="3840" width="9.140625" style="2"/>
    <col min="3841" max="3841" width="3.85546875" style="2" customWidth="1"/>
    <col min="3842" max="3842" width="14.85546875" style="2" customWidth="1"/>
    <col min="3843" max="3843" width="7.85546875" style="2" customWidth="1"/>
    <col min="3844" max="3846" width="6.85546875" style="2" customWidth="1"/>
    <col min="3847" max="3847" width="7.85546875" style="2" customWidth="1"/>
    <col min="3848" max="3849" width="6.85546875" style="2" customWidth="1"/>
    <col min="3850" max="3850" width="7.140625" style="2" customWidth="1"/>
    <col min="3851" max="3851" width="6.7109375" style="2" customWidth="1"/>
    <col min="3852" max="3852" width="6.85546875" style="2" customWidth="1"/>
    <col min="3853" max="3854" width="5.7109375" style="2" customWidth="1"/>
    <col min="3855" max="3855" width="7.5703125" style="2" customWidth="1"/>
    <col min="3856" max="3856" width="6.7109375" style="2" customWidth="1"/>
    <col min="3857" max="3857" width="6.42578125" style="2" customWidth="1"/>
    <col min="3858" max="3858" width="7.5703125" style="2" customWidth="1"/>
    <col min="3859" max="3859" width="8.28515625" style="2" customWidth="1"/>
    <col min="3860" max="3862" width="7" style="2" customWidth="1"/>
    <col min="3863" max="3864" width="6.28515625" style="2" customWidth="1"/>
    <col min="3865" max="3865" width="7.5703125" style="2" customWidth="1"/>
    <col min="3866" max="3867" width="6.28515625" style="2" customWidth="1"/>
    <col min="3868" max="4096" width="9.140625" style="2"/>
    <col min="4097" max="4097" width="3.85546875" style="2" customWidth="1"/>
    <col min="4098" max="4098" width="14.85546875" style="2" customWidth="1"/>
    <col min="4099" max="4099" width="7.85546875" style="2" customWidth="1"/>
    <col min="4100" max="4102" width="6.85546875" style="2" customWidth="1"/>
    <col min="4103" max="4103" width="7.85546875" style="2" customWidth="1"/>
    <col min="4104" max="4105" width="6.85546875" style="2" customWidth="1"/>
    <col min="4106" max="4106" width="7.140625" style="2" customWidth="1"/>
    <col min="4107" max="4107" width="6.7109375" style="2" customWidth="1"/>
    <col min="4108" max="4108" width="6.85546875" style="2" customWidth="1"/>
    <col min="4109" max="4110" width="5.7109375" style="2" customWidth="1"/>
    <col min="4111" max="4111" width="7.5703125" style="2" customWidth="1"/>
    <col min="4112" max="4112" width="6.7109375" style="2" customWidth="1"/>
    <col min="4113" max="4113" width="6.42578125" style="2" customWidth="1"/>
    <col min="4114" max="4114" width="7.5703125" style="2" customWidth="1"/>
    <col min="4115" max="4115" width="8.28515625" style="2" customWidth="1"/>
    <col min="4116" max="4118" width="7" style="2" customWidth="1"/>
    <col min="4119" max="4120" width="6.28515625" style="2" customWidth="1"/>
    <col min="4121" max="4121" width="7.5703125" style="2" customWidth="1"/>
    <col min="4122" max="4123" width="6.28515625" style="2" customWidth="1"/>
    <col min="4124" max="4352" width="9.140625" style="2"/>
    <col min="4353" max="4353" width="3.85546875" style="2" customWidth="1"/>
    <col min="4354" max="4354" width="14.85546875" style="2" customWidth="1"/>
    <col min="4355" max="4355" width="7.85546875" style="2" customWidth="1"/>
    <col min="4356" max="4358" width="6.85546875" style="2" customWidth="1"/>
    <col min="4359" max="4359" width="7.85546875" style="2" customWidth="1"/>
    <col min="4360" max="4361" width="6.85546875" style="2" customWidth="1"/>
    <col min="4362" max="4362" width="7.140625" style="2" customWidth="1"/>
    <col min="4363" max="4363" width="6.7109375" style="2" customWidth="1"/>
    <col min="4364" max="4364" width="6.85546875" style="2" customWidth="1"/>
    <col min="4365" max="4366" width="5.7109375" style="2" customWidth="1"/>
    <col min="4367" max="4367" width="7.5703125" style="2" customWidth="1"/>
    <col min="4368" max="4368" width="6.7109375" style="2" customWidth="1"/>
    <col min="4369" max="4369" width="6.42578125" style="2" customWidth="1"/>
    <col min="4370" max="4370" width="7.5703125" style="2" customWidth="1"/>
    <col min="4371" max="4371" width="8.28515625" style="2" customWidth="1"/>
    <col min="4372" max="4374" width="7" style="2" customWidth="1"/>
    <col min="4375" max="4376" width="6.28515625" style="2" customWidth="1"/>
    <col min="4377" max="4377" width="7.5703125" style="2" customWidth="1"/>
    <col min="4378" max="4379" width="6.28515625" style="2" customWidth="1"/>
    <col min="4380" max="4608" width="9.140625" style="2"/>
    <col min="4609" max="4609" width="3.85546875" style="2" customWidth="1"/>
    <col min="4610" max="4610" width="14.85546875" style="2" customWidth="1"/>
    <col min="4611" max="4611" width="7.85546875" style="2" customWidth="1"/>
    <col min="4612" max="4614" width="6.85546875" style="2" customWidth="1"/>
    <col min="4615" max="4615" width="7.85546875" style="2" customWidth="1"/>
    <col min="4616" max="4617" width="6.85546875" style="2" customWidth="1"/>
    <col min="4618" max="4618" width="7.140625" style="2" customWidth="1"/>
    <col min="4619" max="4619" width="6.7109375" style="2" customWidth="1"/>
    <col min="4620" max="4620" width="6.85546875" style="2" customWidth="1"/>
    <col min="4621" max="4622" width="5.7109375" style="2" customWidth="1"/>
    <col min="4623" max="4623" width="7.5703125" style="2" customWidth="1"/>
    <col min="4624" max="4624" width="6.7109375" style="2" customWidth="1"/>
    <col min="4625" max="4625" width="6.42578125" style="2" customWidth="1"/>
    <col min="4626" max="4626" width="7.5703125" style="2" customWidth="1"/>
    <col min="4627" max="4627" width="8.28515625" style="2" customWidth="1"/>
    <col min="4628" max="4630" width="7" style="2" customWidth="1"/>
    <col min="4631" max="4632" width="6.28515625" style="2" customWidth="1"/>
    <col min="4633" max="4633" width="7.5703125" style="2" customWidth="1"/>
    <col min="4634" max="4635" width="6.28515625" style="2" customWidth="1"/>
    <col min="4636" max="4864" width="9.140625" style="2"/>
    <col min="4865" max="4865" width="3.85546875" style="2" customWidth="1"/>
    <col min="4866" max="4866" width="14.85546875" style="2" customWidth="1"/>
    <col min="4867" max="4867" width="7.85546875" style="2" customWidth="1"/>
    <col min="4868" max="4870" width="6.85546875" style="2" customWidth="1"/>
    <col min="4871" max="4871" width="7.85546875" style="2" customWidth="1"/>
    <col min="4872" max="4873" width="6.85546875" style="2" customWidth="1"/>
    <col min="4874" max="4874" width="7.140625" style="2" customWidth="1"/>
    <col min="4875" max="4875" width="6.7109375" style="2" customWidth="1"/>
    <col min="4876" max="4876" width="6.85546875" style="2" customWidth="1"/>
    <col min="4877" max="4878" width="5.7109375" style="2" customWidth="1"/>
    <col min="4879" max="4879" width="7.5703125" style="2" customWidth="1"/>
    <col min="4880" max="4880" width="6.7109375" style="2" customWidth="1"/>
    <col min="4881" max="4881" width="6.42578125" style="2" customWidth="1"/>
    <col min="4882" max="4882" width="7.5703125" style="2" customWidth="1"/>
    <col min="4883" max="4883" width="8.28515625" style="2" customWidth="1"/>
    <col min="4884" max="4886" width="7" style="2" customWidth="1"/>
    <col min="4887" max="4888" width="6.28515625" style="2" customWidth="1"/>
    <col min="4889" max="4889" width="7.5703125" style="2" customWidth="1"/>
    <col min="4890" max="4891" width="6.28515625" style="2" customWidth="1"/>
    <col min="4892" max="5120" width="9.140625" style="2"/>
    <col min="5121" max="5121" width="3.85546875" style="2" customWidth="1"/>
    <col min="5122" max="5122" width="14.85546875" style="2" customWidth="1"/>
    <col min="5123" max="5123" width="7.85546875" style="2" customWidth="1"/>
    <col min="5124" max="5126" width="6.85546875" style="2" customWidth="1"/>
    <col min="5127" max="5127" width="7.85546875" style="2" customWidth="1"/>
    <col min="5128" max="5129" width="6.85546875" style="2" customWidth="1"/>
    <col min="5130" max="5130" width="7.140625" style="2" customWidth="1"/>
    <col min="5131" max="5131" width="6.7109375" style="2" customWidth="1"/>
    <col min="5132" max="5132" width="6.85546875" style="2" customWidth="1"/>
    <col min="5133" max="5134" width="5.7109375" style="2" customWidth="1"/>
    <col min="5135" max="5135" width="7.5703125" style="2" customWidth="1"/>
    <col min="5136" max="5136" width="6.7109375" style="2" customWidth="1"/>
    <col min="5137" max="5137" width="6.42578125" style="2" customWidth="1"/>
    <col min="5138" max="5138" width="7.5703125" style="2" customWidth="1"/>
    <col min="5139" max="5139" width="8.28515625" style="2" customWidth="1"/>
    <col min="5140" max="5142" width="7" style="2" customWidth="1"/>
    <col min="5143" max="5144" width="6.28515625" style="2" customWidth="1"/>
    <col min="5145" max="5145" width="7.5703125" style="2" customWidth="1"/>
    <col min="5146" max="5147" width="6.28515625" style="2" customWidth="1"/>
    <col min="5148" max="5376" width="9.140625" style="2"/>
    <col min="5377" max="5377" width="3.85546875" style="2" customWidth="1"/>
    <col min="5378" max="5378" width="14.85546875" style="2" customWidth="1"/>
    <col min="5379" max="5379" width="7.85546875" style="2" customWidth="1"/>
    <col min="5380" max="5382" width="6.85546875" style="2" customWidth="1"/>
    <col min="5383" max="5383" width="7.85546875" style="2" customWidth="1"/>
    <col min="5384" max="5385" width="6.85546875" style="2" customWidth="1"/>
    <col min="5386" max="5386" width="7.140625" style="2" customWidth="1"/>
    <col min="5387" max="5387" width="6.7109375" style="2" customWidth="1"/>
    <col min="5388" max="5388" width="6.85546875" style="2" customWidth="1"/>
    <col min="5389" max="5390" width="5.7109375" style="2" customWidth="1"/>
    <col min="5391" max="5391" width="7.5703125" style="2" customWidth="1"/>
    <col min="5392" max="5392" width="6.7109375" style="2" customWidth="1"/>
    <col min="5393" max="5393" width="6.42578125" style="2" customWidth="1"/>
    <col min="5394" max="5394" width="7.5703125" style="2" customWidth="1"/>
    <col min="5395" max="5395" width="8.28515625" style="2" customWidth="1"/>
    <col min="5396" max="5398" width="7" style="2" customWidth="1"/>
    <col min="5399" max="5400" width="6.28515625" style="2" customWidth="1"/>
    <col min="5401" max="5401" width="7.5703125" style="2" customWidth="1"/>
    <col min="5402" max="5403" width="6.28515625" style="2" customWidth="1"/>
    <col min="5404" max="5632" width="9.140625" style="2"/>
    <col min="5633" max="5633" width="3.85546875" style="2" customWidth="1"/>
    <col min="5634" max="5634" width="14.85546875" style="2" customWidth="1"/>
    <col min="5635" max="5635" width="7.85546875" style="2" customWidth="1"/>
    <col min="5636" max="5638" width="6.85546875" style="2" customWidth="1"/>
    <col min="5639" max="5639" width="7.85546875" style="2" customWidth="1"/>
    <col min="5640" max="5641" width="6.85546875" style="2" customWidth="1"/>
    <col min="5642" max="5642" width="7.140625" style="2" customWidth="1"/>
    <col min="5643" max="5643" width="6.7109375" style="2" customWidth="1"/>
    <col min="5644" max="5644" width="6.85546875" style="2" customWidth="1"/>
    <col min="5645" max="5646" width="5.7109375" style="2" customWidth="1"/>
    <col min="5647" max="5647" width="7.5703125" style="2" customWidth="1"/>
    <col min="5648" max="5648" width="6.7109375" style="2" customWidth="1"/>
    <col min="5649" max="5649" width="6.42578125" style="2" customWidth="1"/>
    <col min="5650" max="5650" width="7.5703125" style="2" customWidth="1"/>
    <col min="5651" max="5651" width="8.28515625" style="2" customWidth="1"/>
    <col min="5652" max="5654" width="7" style="2" customWidth="1"/>
    <col min="5655" max="5656" width="6.28515625" style="2" customWidth="1"/>
    <col min="5657" max="5657" width="7.5703125" style="2" customWidth="1"/>
    <col min="5658" max="5659" width="6.28515625" style="2" customWidth="1"/>
    <col min="5660" max="5888" width="9.140625" style="2"/>
    <col min="5889" max="5889" width="3.85546875" style="2" customWidth="1"/>
    <col min="5890" max="5890" width="14.85546875" style="2" customWidth="1"/>
    <col min="5891" max="5891" width="7.85546875" style="2" customWidth="1"/>
    <col min="5892" max="5894" width="6.85546875" style="2" customWidth="1"/>
    <col min="5895" max="5895" width="7.85546875" style="2" customWidth="1"/>
    <col min="5896" max="5897" width="6.85546875" style="2" customWidth="1"/>
    <col min="5898" max="5898" width="7.140625" style="2" customWidth="1"/>
    <col min="5899" max="5899" width="6.7109375" style="2" customWidth="1"/>
    <col min="5900" max="5900" width="6.85546875" style="2" customWidth="1"/>
    <col min="5901" max="5902" width="5.7109375" style="2" customWidth="1"/>
    <col min="5903" max="5903" width="7.5703125" style="2" customWidth="1"/>
    <col min="5904" max="5904" width="6.7109375" style="2" customWidth="1"/>
    <col min="5905" max="5905" width="6.42578125" style="2" customWidth="1"/>
    <col min="5906" max="5906" width="7.5703125" style="2" customWidth="1"/>
    <col min="5907" max="5907" width="8.28515625" style="2" customWidth="1"/>
    <col min="5908" max="5910" width="7" style="2" customWidth="1"/>
    <col min="5911" max="5912" width="6.28515625" style="2" customWidth="1"/>
    <col min="5913" max="5913" width="7.5703125" style="2" customWidth="1"/>
    <col min="5914" max="5915" width="6.28515625" style="2" customWidth="1"/>
    <col min="5916" max="6144" width="9.140625" style="2"/>
    <col min="6145" max="6145" width="3.85546875" style="2" customWidth="1"/>
    <col min="6146" max="6146" width="14.85546875" style="2" customWidth="1"/>
    <col min="6147" max="6147" width="7.85546875" style="2" customWidth="1"/>
    <col min="6148" max="6150" width="6.85546875" style="2" customWidth="1"/>
    <col min="6151" max="6151" width="7.85546875" style="2" customWidth="1"/>
    <col min="6152" max="6153" width="6.85546875" style="2" customWidth="1"/>
    <col min="6154" max="6154" width="7.140625" style="2" customWidth="1"/>
    <col min="6155" max="6155" width="6.7109375" style="2" customWidth="1"/>
    <col min="6156" max="6156" width="6.85546875" style="2" customWidth="1"/>
    <col min="6157" max="6158" width="5.7109375" style="2" customWidth="1"/>
    <col min="6159" max="6159" width="7.5703125" style="2" customWidth="1"/>
    <col min="6160" max="6160" width="6.7109375" style="2" customWidth="1"/>
    <col min="6161" max="6161" width="6.42578125" style="2" customWidth="1"/>
    <col min="6162" max="6162" width="7.5703125" style="2" customWidth="1"/>
    <col min="6163" max="6163" width="8.28515625" style="2" customWidth="1"/>
    <col min="6164" max="6166" width="7" style="2" customWidth="1"/>
    <col min="6167" max="6168" width="6.28515625" style="2" customWidth="1"/>
    <col min="6169" max="6169" width="7.5703125" style="2" customWidth="1"/>
    <col min="6170" max="6171" width="6.28515625" style="2" customWidth="1"/>
    <col min="6172" max="6400" width="9.140625" style="2"/>
    <col min="6401" max="6401" width="3.85546875" style="2" customWidth="1"/>
    <col min="6402" max="6402" width="14.85546875" style="2" customWidth="1"/>
    <col min="6403" max="6403" width="7.85546875" style="2" customWidth="1"/>
    <col min="6404" max="6406" width="6.85546875" style="2" customWidth="1"/>
    <col min="6407" max="6407" width="7.85546875" style="2" customWidth="1"/>
    <col min="6408" max="6409" width="6.85546875" style="2" customWidth="1"/>
    <col min="6410" max="6410" width="7.140625" style="2" customWidth="1"/>
    <col min="6411" max="6411" width="6.7109375" style="2" customWidth="1"/>
    <col min="6412" max="6412" width="6.85546875" style="2" customWidth="1"/>
    <col min="6413" max="6414" width="5.7109375" style="2" customWidth="1"/>
    <col min="6415" max="6415" width="7.5703125" style="2" customWidth="1"/>
    <col min="6416" max="6416" width="6.7109375" style="2" customWidth="1"/>
    <col min="6417" max="6417" width="6.42578125" style="2" customWidth="1"/>
    <col min="6418" max="6418" width="7.5703125" style="2" customWidth="1"/>
    <col min="6419" max="6419" width="8.28515625" style="2" customWidth="1"/>
    <col min="6420" max="6422" width="7" style="2" customWidth="1"/>
    <col min="6423" max="6424" width="6.28515625" style="2" customWidth="1"/>
    <col min="6425" max="6425" width="7.5703125" style="2" customWidth="1"/>
    <col min="6426" max="6427" width="6.28515625" style="2" customWidth="1"/>
    <col min="6428" max="6656" width="9.140625" style="2"/>
    <col min="6657" max="6657" width="3.85546875" style="2" customWidth="1"/>
    <col min="6658" max="6658" width="14.85546875" style="2" customWidth="1"/>
    <col min="6659" max="6659" width="7.85546875" style="2" customWidth="1"/>
    <col min="6660" max="6662" width="6.85546875" style="2" customWidth="1"/>
    <col min="6663" max="6663" width="7.85546875" style="2" customWidth="1"/>
    <col min="6664" max="6665" width="6.85546875" style="2" customWidth="1"/>
    <col min="6666" max="6666" width="7.140625" style="2" customWidth="1"/>
    <col min="6667" max="6667" width="6.7109375" style="2" customWidth="1"/>
    <col min="6668" max="6668" width="6.85546875" style="2" customWidth="1"/>
    <col min="6669" max="6670" width="5.7109375" style="2" customWidth="1"/>
    <col min="6671" max="6671" width="7.5703125" style="2" customWidth="1"/>
    <col min="6672" max="6672" width="6.7109375" style="2" customWidth="1"/>
    <col min="6673" max="6673" width="6.42578125" style="2" customWidth="1"/>
    <col min="6674" max="6674" width="7.5703125" style="2" customWidth="1"/>
    <col min="6675" max="6675" width="8.28515625" style="2" customWidth="1"/>
    <col min="6676" max="6678" width="7" style="2" customWidth="1"/>
    <col min="6679" max="6680" width="6.28515625" style="2" customWidth="1"/>
    <col min="6681" max="6681" width="7.5703125" style="2" customWidth="1"/>
    <col min="6682" max="6683" width="6.28515625" style="2" customWidth="1"/>
    <col min="6684" max="6912" width="9.140625" style="2"/>
    <col min="6913" max="6913" width="3.85546875" style="2" customWidth="1"/>
    <col min="6914" max="6914" width="14.85546875" style="2" customWidth="1"/>
    <col min="6915" max="6915" width="7.85546875" style="2" customWidth="1"/>
    <col min="6916" max="6918" width="6.85546875" style="2" customWidth="1"/>
    <col min="6919" max="6919" width="7.85546875" style="2" customWidth="1"/>
    <col min="6920" max="6921" width="6.85546875" style="2" customWidth="1"/>
    <col min="6922" max="6922" width="7.140625" style="2" customWidth="1"/>
    <col min="6923" max="6923" width="6.7109375" style="2" customWidth="1"/>
    <col min="6924" max="6924" width="6.85546875" style="2" customWidth="1"/>
    <col min="6925" max="6926" width="5.7109375" style="2" customWidth="1"/>
    <col min="6927" max="6927" width="7.5703125" style="2" customWidth="1"/>
    <col min="6928" max="6928" width="6.7109375" style="2" customWidth="1"/>
    <col min="6929" max="6929" width="6.42578125" style="2" customWidth="1"/>
    <col min="6930" max="6930" width="7.5703125" style="2" customWidth="1"/>
    <col min="6931" max="6931" width="8.28515625" style="2" customWidth="1"/>
    <col min="6932" max="6934" width="7" style="2" customWidth="1"/>
    <col min="6935" max="6936" width="6.28515625" style="2" customWidth="1"/>
    <col min="6937" max="6937" width="7.5703125" style="2" customWidth="1"/>
    <col min="6938" max="6939" width="6.28515625" style="2" customWidth="1"/>
    <col min="6940" max="7168" width="9.140625" style="2"/>
    <col min="7169" max="7169" width="3.85546875" style="2" customWidth="1"/>
    <col min="7170" max="7170" width="14.85546875" style="2" customWidth="1"/>
    <col min="7171" max="7171" width="7.85546875" style="2" customWidth="1"/>
    <col min="7172" max="7174" width="6.85546875" style="2" customWidth="1"/>
    <col min="7175" max="7175" width="7.85546875" style="2" customWidth="1"/>
    <col min="7176" max="7177" width="6.85546875" style="2" customWidth="1"/>
    <col min="7178" max="7178" width="7.140625" style="2" customWidth="1"/>
    <col min="7179" max="7179" width="6.7109375" style="2" customWidth="1"/>
    <col min="7180" max="7180" width="6.85546875" style="2" customWidth="1"/>
    <col min="7181" max="7182" width="5.7109375" style="2" customWidth="1"/>
    <col min="7183" max="7183" width="7.5703125" style="2" customWidth="1"/>
    <col min="7184" max="7184" width="6.7109375" style="2" customWidth="1"/>
    <col min="7185" max="7185" width="6.42578125" style="2" customWidth="1"/>
    <col min="7186" max="7186" width="7.5703125" style="2" customWidth="1"/>
    <col min="7187" max="7187" width="8.28515625" style="2" customWidth="1"/>
    <col min="7188" max="7190" width="7" style="2" customWidth="1"/>
    <col min="7191" max="7192" width="6.28515625" style="2" customWidth="1"/>
    <col min="7193" max="7193" width="7.5703125" style="2" customWidth="1"/>
    <col min="7194" max="7195" width="6.28515625" style="2" customWidth="1"/>
    <col min="7196" max="7424" width="9.140625" style="2"/>
    <col min="7425" max="7425" width="3.85546875" style="2" customWidth="1"/>
    <col min="7426" max="7426" width="14.85546875" style="2" customWidth="1"/>
    <col min="7427" max="7427" width="7.85546875" style="2" customWidth="1"/>
    <col min="7428" max="7430" width="6.85546875" style="2" customWidth="1"/>
    <col min="7431" max="7431" width="7.85546875" style="2" customWidth="1"/>
    <col min="7432" max="7433" width="6.85546875" style="2" customWidth="1"/>
    <col min="7434" max="7434" width="7.140625" style="2" customWidth="1"/>
    <col min="7435" max="7435" width="6.7109375" style="2" customWidth="1"/>
    <col min="7436" max="7436" width="6.85546875" style="2" customWidth="1"/>
    <col min="7437" max="7438" width="5.7109375" style="2" customWidth="1"/>
    <col min="7439" max="7439" width="7.5703125" style="2" customWidth="1"/>
    <col min="7440" max="7440" width="6.7109375" style="2" customWidth="1"/>
    <col min="7441" max="7441" width="6.42578125" style="2" customWidth="1"/>
    <col min="7442" max="7442" width="7.5703125" style="2" customWidth="1"/>
    <col min="7443" max="7443" width="8.28515625" style="2" customWidth="1"/>
    <col min="7444" max="7446" width="7" style="2" customWidth="1"/>
    <col min="7447" max="7448" width="6.28515625" style="2" customWidth="1"/>
    <col min="7449" max="7449" width="7.5703125" style="2" customWidth="1"/>
    <col min="7450" max="7451" width="6.28515625" style="2" customWidth="1"/>
    <col min="7452" max="7680" width="9.140625" style="2"/>
    <col min="7681" max="7681" width="3.85546875" style="2" customWidth="1"/>
    <col min="7682" max="7682" width="14.85546875" style="2" customWidth="1"/>
    <col min="7683" max="7683" width="7.85546875" style="2" customWidth="1"/>
    <col min="7684" max="7686" width="6.85546875" style="2" customWidth="1"/>
    <col min="7687" max="7687" width="7.85546875" style="2" customWidth="1"/>
    <col min="7688" max="7689" width="6.85546875" style="2" customWidth="1"/>
    <col min="7690" max="7690" width="7.140625" style="2" customWidth="1"/>
    <col min="7691" max="7691" width="6.7109375" style="2" customWidth="1"/>
    <col min="7692" max="7692" width="6.85546875" style="2" customWidth="1"/>
    <col min="7693" max="7694" width="5.7109375" style="2" customWidth="1"/>
    <col min="7695" max="7695" width="7.5703125" style="2" customWidth="1"/>
    <col min="7696" max="7696" width="6.7109375" style="2" customWidth="1"/>
    <col min="7697" max="7697" width="6.42578125" style="2" customWidth="1"/>
    <col min="7698" max="7698" width="7.5703125" style="2" customWidth="1"/>
    <col min="7699" max="7699" width="8.28515625" style="2" customWidth="1"/>
    <col min="7700" max="7702" width="7" style="2" customWidth="1"/>
    <col min="7703" max="7704" width="6.28515625" style="2" customWidth="1"/>
    <col min="7705" max="7705" width="7.5703125" style="2" customWidth="1"/>
    <col min="7706" max="7707" width="6.28515625" style="2" customWidth="1"/>
    <col min="7708" max="7936" width="9.140625" style="2"/>
    <col min="7937" max="7937" width="3.85546875" style="2" customWidth="1"/>
    <col min="7938" max="7938" width="14.85546875" style="2" customWidth="1"/>
    <col min="7939" max="7939" width="7.85546875" style="2" customWidth="1"/>
    <col min="7940" max="7942" width="6.85546875" style="2" customWidth="1"/>
    <col min="7943" max="7943" width="7.85546875" style="2" customWidth="1"/>
    <col min="7944" max="7945" width="6.85546875" style="2" customWidth="1"/>
    <col min="7946" max="7946" width="7.140625" style="2" customWidth="1"/>
    <col min="7947" max="7947" width="6.7109375" style="2" customWidth="1"/>
    <col min="7948" max="7948" width="6.85546875" style="2" customWidth="1"/>
    <col min="7949" max="7950" width="5.7109375" style="2" customWidth="1"/>
    <col min="7951" max="7951" width="7.5703125" style="2" customWidth="1"/>
    <col min="7952" max="7952" width="6.7109375" style="2" customWidth="1"/>
    <col min="7953" max="7953" width="6.42578125" style="2" customWidth="1"/>
    <col min="7954" max="7954" width="7.5703125" style="2" customWidth="1"/>
    <col min="7955" max="7955" width="8.28515625" style="2" customWidth="1"/>
    <col min="7956" max="7958" width="7" style="2" customWidth="1"/>
    <col min="7959" max="7960" width="6.28515625" style="2" customWidth="1"/>
    <col min="7961" max="7961" width="7.5703125" style="2" customWidth="1"/>
    <col min="7962" max="7963" width="6.28515625" style="2" customWidth="1"/>
    <col min="7964" max="8192" width="9.140625" style="2"/>
    <col min="8193" max="8193" width="3.85546875" style="2" customWidth="1"/>
    <col min="8194" max="8194" width="14.85546875" style="2" customWidth="1"/>
    <col min="8195" max="8195" width="7.85546875" style="2" customWidth="1"/>
    <col min="8196" max="8198" width="6.85546875" style="2" customWidth="1"/>
    <col min="8199" max="8199" width="7.85546875" style="2" customWidth="1"/>
    <col min="8200" max="8201" width="6.85546875" style="2" customWidth="1"/>
    <col min="8202" max="8202" width="7.140625" style="2" customWidth="1"/>
    <col min="8203" max="8203" width="6.7109375" style="2" customWidth="1"/>
    <col min="8204" max="8204" width="6.85546875" style="2" customWidth="1"/>
    <col min="8205" max="8206" width="5.7109375" style="2" customWidth="1"/>
    <col min="8207" max="8207" width="7.5703125" style="2" customWidth="1"/>
    <col min="8208" max="8208" width="6.7109375" style="2" customWidth="1"/>
    <col min="8209" max="8209" width="6.42578125" style="2" customWidth="1"/>
    <col min="8210" max="8210" width="7.5703125" style="2" customWidth="1"/>
    <col min="8211" max="8211" width="8.28515625" style="2" customWidth="1"/>
    <col min="8212" max="8214" width="7" style="2" customWidth="1"/>
    <col min="8215" max="8216" width="6.28515625" style="2" customWidth="1"/>
    <col min="8217" max="8217" width="7.5703125" style="2" customWidth="1"/>
    <col min="8218" max="8219" width="6.28515625" style="2" customWidth="1"/>
    <col min="8220" max="8448" width="9.140625" style="2"/>
    <col min="8449" max="8449" width="3.85546875" style="2" customWidth="1"/>
    <col min="8450" max="8450" width="14.85546875" style="2" customWidth="1"/>
    <col min="8451" max="8451" width="7.85546875" style="2" customWidth="1"/>
    <col min="8452" max="8454" width="6.85546875" style="2" customWidth="1"/>
    <col min="8455" max="8455" width="7.85546875" style="2" customWidth="1"/>
    <col min="8456" max="8457" width="6.85546875" style="2" customWidth="1"/>
    <col min="8458" max="8458" width="7.140625" style="2" customWidth="1"/>
    <col min="8459" max="8459" width="6.7109375" style="2" customWidth="1"/>
    <col min="8460" max="8460" width="6.85546875" style="2" customWidth="1"/>
    <col min="8461" max="8462" width="5.7109375" style="2" customWidth="1"/>
    <col min="8463" max="8463" width="7.5703125" style="2" customWidth="1"/>
    <col min="8464" max="8464" width="6.7109375" style="2" customWidth="1"/>
    <col min="8465" max="8465" width="6.42578125" style="2" customWidth="1"/>
    <col min="8466" max="8466" width="7.5703125" style="2" customWidth="1"/>
    <col min="8467" max="8467" width="8.28515625" style="2" customWidth="1"/>
    <col min="8468" max="8470" width="7" style="2" customWidth="1"/>
    <col min="8471" max="8472" width="6.28515625" style="2" customWidth="1"/>
    <col min="8473" max="8473" width="7.5703125" style="2" customWidth="1"/>
    <col min="8474" max="8475" width="6.28515625" style="2" customWidth="1"/>
    <col min="8476" max="8704" width="9.140625" style="2"/>
    <col min="8705" max="8705" width="3.85546875" style="2" customWidth="1"/>
    <col min="8706" max="8706" width="14.85546875" style="2" customWidth="1"/>
    <col min="8707" max="8707" width="7.85546875" style="2" customWidth="1"/>
    <col min="8708" max="8710" width="6.85546875" style="2" customWidth="1"/>
    <col min="8711" max="8711" width="7.85546875" style="2" customWidth="1"/>
    <col min="8712" max="8713" width="6.85546875" style="2" customWidth="1"/>
    <col min="8714" max="8714" width="7.140625" style="2" customWidth="1"/>
    <col min="8715" max="8715" width="6.7109375" style="2" customWidth="1"/>
    <col min="8716" max="8716" width="6.85546875" style="2" customWidth="1"/>
    <col min="8717" max="8718" width="5.7109375" style="2" customWidth="1"/>
    <col min="8719" max="8719" width="7.5703125" style="2" customWidth="1"/>
    <col min="8720" max="8720" width="6.7109375" style="2" customWidth="1"/>
    <col min="8721" max="8721" width="6.42578125" style="2" customWidth="1"/>
    <col min="8722" max="8722" width="7.5703125" style="2" customWidth="1"/>
    <col min="8723" max="8723" width="8.28515625" style="2" customWidth="1"/>
    <col min="8724" max="8726" width="7" style="2" customWidth="1"/>
    <col min="8727" max="8728" width="6.28515625" style="2" customWidth="1"/>
    <col min="8729" max="8729" width="7.5703125" style="2" customWidth="1"/>
    <col min="8730" max="8731" width="6.28515625" style="2" customWidth="1"/>
    <col min="8732" max="8960" width="9.140625" style="2"/>
    <col min="8961" max="8961" width="3.85546875" style="2" customWidth="1"/>
    <col min="8962" max="8962" width="14.85546875" style="2" customWidth="1"/>
    <col min="8963" max="8963" width="7.85546875" style="2" customWidth="1"/>
    <col min="8964" max="8966" width="6.85546875" style="2" customWidth="1"/>
    <col min="8967" max="8967" width="7.85546875" style="2" customWidth="1"/>
    <col min="8968" max="8969" width="6.85546875" style="2" customWidth="1"/>
    <col min="8970" max="8970" width="7.140625" style="2" customWidth="1"/>
    <col min="8971" max="8971" width="6.7109375" style="2" customWidth="1"/>
    <col min="8972" max="8972" width="6.85546875" style="2" customWidth="1"/>
    <col min="8973" max="8974" width="5.7109375" style="2" customWidth="1"/>
    <col min="8975" max="8975" width="7.5703125" style="2" customWidth="1"/>
    <col min="8976" max="8976" width="6.7109375" style="2" customWidth="1"/>
    <col min="8977" max="8977" width="6.42578125" style="2" customWidth="1"/>
    <col min="8978" max="8978" width="7.5703125" style="2" customWidth="1"/>
    <col min="8979" max="8979" width="8.28515625" style="2" customWidth="1"/>
    <col min="8980" max="8982" width="7" style="2" customWidth="1"/>
    <col min="8983" max="8984" width="6.28515625" style="2" customWidth="1"/>
    <col min="8985" max="8985" width="7.5703125" style="2" customWidth="1"/>
    <col min="8986" max="8987" width="6.28515625" style="2" customWidth="1"/>
    <col min="8988" max="9216" width="9.140625" style="2"/>
    <col min="9217" max="9217" width="3.85546875" style="2" customWidth="1"/>
    <col min="9218" max="9218" width="14.85546875" style="2" customWidth="1"/>
    <col min="9219" max="9219" width="7.85546875" style="2" customWidth="1"/>
    <col min="9220" max="9222" width="6.85546875" style="2" customWidth="1"/>
    <col min="9223" max="9223" width="7.85546875" style="2" customWidth="1"/>
    <col min="9224" max="9225" width="6.85546875" style="2" customWidth="1"/>
    <col min="9226" max="9226" width="7.140625" style="2" customWidth="1"/>
    <col min="9227" max="9227" width="6.7109375" style="2" customWidth="1"/>
    <col min="9228" max="9228" width="6.85546875" style="2" customWidth="1"/>
    <col min="9229" max="9230" width="5.7109375" style="2" customWidth="1"/>
    <col min="9231" max="9231" width="7.5703125" style="2" customWidth="1"/>
    <col min="9232" max="9232" width="6.7109375" style="2" customWidth="1"/>
    <col min="9233" max="9233" width="6.42578125" style="2" customWidth="1"/>
    <col min="9234" max="9234" width="7.5703125" style="2" customWidth="1"/>
    <col min="9235" max="9235" width="8.28515625" style="2" customWidth="1"/>
    <col min="9236" max="9238" width="7" style="2" customWidth="1"/>
    <col min="9239" max="9240" width="6.28515625" style="2" customWidth="1"/>
    <col min="9241" max="9241" width="7.5703125" style="2" customWidth="1"/>
    <col min="9242" max="9243" width="6.28515625" style="2" customWidth="1"/>
    <col min="9244" max="9472" width="9.140625" style="2"/>
    <col min="9473" max="9473" width="3.85546875" style="2" customWidth="1"/>
    <col min="9474" max="9474" width="14.85546875" style="2" customWidth="1"/>
    <col min="9475" max="9475" width="7.85546875" style="2" customWidth="1"/>
    <col min="9476" max="9478" width="6.85546875" style="2" customWidth="1"/>
    <col min="9479" max="9479" width="7.85546875" style="2" customWidth="1"/>
    <col min="9480" max="9481" width="6.85546875" style="2" customWidth="1"/>
    <col min="9482" max="9482" width="7.140625" style="2" customWidth="1"/>
    <col min="9483" max="9483" width="6.7109375" style="2" customWidth="1"/>
    <col min="9484" max="9484" width="6.85546875" style="2" customWidth="1"/>
    <col min="9485" max="9486" width="5.7109375" style="2" customWidth="1"/>
    <col min="9487" max="9487" width="7.5703125" style="2" customWidth="1"/>
    <col min="9488" max="9488" width="6.7109375" style="2" customWidth="1"/>
    <col min="9489" max="9489" width="6.42578125" style="2" customWidth="1"/>
    <col min="9490" max="9490" width="7.5703125" style="2" customWidth="1"/>
    <col min="9491" max="9491" width="8.28515625" style="2" customWidth="1"/>
    <col min="9492" max="9494" width="7" style="2" customWidth="1"/>
    <col min="9495" max="9496" width="6.28515625" style="2" customWidth="1"/>
    <col min="9497" max="9497" width="7.5703125" style="2" customWidth="1"/>
    <col min="9498" max="9499" width="6.28515625" style="2" customWidth="1"/>
    <col min="9500" max="9728" width="9.140625" style="2"/>
    <col min="9729" max="9729" width="3.85546875" style="2" customWidth="1"/>
    <col min="9730" max="9730" width="14.85546875" style="2" customWidth="1"/>
    <col min="9731" max="9731" width="7.85546875" style="2" customWidth="1"/>
    <col min="9732" max="9734" width="6.85546875" style="2" customWidth="1"/>
    <col min="9735" max="9735" width="7.85546875" style="2" customWidth="1"/>
    <col min="9736" max="9737" width="6.85546875" style="2" customWidth="1"/>
    <col min="9738" max="9738" width="7.140625" style="2" customWidth="1"/>
    <col min="9739" max="9739" width="6.7109375" style="2" customWidth="1"/>
    <col min="9740" max="9740" width="6.85546875" style="2" customWidth="1"/>
    <col min="9741" max="9742" width="5.7109375" style="2" customWidth="1"/>
    <col min="9743" max="9743" width="7.5703125" style="2" customWidth="1"/>
    <col min="9744" max="9744" width="6.7109375" style="2" customWidth="1"/>
    <col min="9745" max="9745" width="6.42578125" style="2" customWidth="1"/>
    <col min="9746" max="9746" width="7.5703125" style="2" customWidth="1"/>
    <col min="9747" max="9747" width="8.28515625" style="2" customWidth="1"/>
    <col min="9748" max="9750" width="7" style="2" customWidth="1"/>
    <col min="9751" max="9752" width="6.28515625" style="2" customWidth="1"/>
    <col min="9753" max="9753" width="7.5703125" style="2" customWidth="1"/>
    <col min="9754" max="9755" width="6.28515625" style="2" customWidth="1"/>
    <col min="9756" max="9984" width="9.140625" style="2"/>
    <col min="9985" max="9985" width="3.85546875" style="2" customWidth="1"/>
    <col min="9986" max="9986" width="14.85546875" style="2" customWidth="1"/>
    <col min="9987" max="9987" width="7.85546875" style="2" customWidth="1"/>
    <col min="9988" max="9990" width="6.85546875" style="2" customWidth="1"/>
    <col min="9991" max="9991" width="7.85546875" style="2" customWidth="1"/>
    <col min="9992" max="9993" width="6.85546875" style="2" customWidth="1"/>
    <col min="9994" max="9994" width="7.140625" style="2" customWidth="1"/>
    <col min="9995" max="9995" width="6.7109375" style="2" customWidth="1"/>
    <col min="9996" max="9996" width="6.85546875" style="2" customWidth="1"/>
    <col min="9997" max="9998" width="5.7109375" style="2" customWidth="1"/>
    <col min="9999" max="9999" width="7.5703125" style="2" customWidth="1"/>
    <col min="10000" max="10000" width="6.7109375" style="2" customWidth="1"/>
    <col min="10001" max="10001" width="6.42578125" style="2" customWidth="1"/>
    <col min="10002" max="10002" width="7.5703125" style="2" customWidth="1"/>
    <col min="10003" max="10003" width="8.28515625" style="2" customWidth="1"/>
    <col min="10004" max="10006" width="7" style="2" customWidth="1"/>
    <col min="10007" max="10008" width="6.28515625" style="2" customWidth="1"/>
    <col min="10009" max="10009" width="7.5703125" style="2" customWidth="1"/>
    <col min="10010" max="10011" width="6.28515625" style="2" customWidth="1"/>
    <col min="10012" max="10240" width="9.140625" style="2"/>
    <col min="10241" max="10241" width="3.85546875" style="2" customWidth="1"/>
    <col min="10242" max="10242" width="14.85546875" style="2" customWidth="1"/>
    <col min="10243" max="10243" width="7.85546875" style="2" customWidth="1"/>
    <col min="10244" max="10246" width="6.85546875" style="2" customWidth="1"/>
    <col min="10247" max="10247" width="7.85546875" style="2" customWidth="1"/>
    <col min="10248" max="10249" width="6.85546875" style="2" customWidth="1"/>
    <col min="10250" max="10250" width="7.140625" style="2" customWidth="1"/>
    <col min="10251" max="10251" width="6.7109375" style="2" customWidth="1"/>
    <col min="10252" max="10252" width="6.85546875" style="2" customWidth="1"/>
    <col min="10253" max="10254" width="5.7109375" style="2" customWidth="1"/>
    <col min="10255" max="10255" width="7.5703125" style="2" customWidth="1"/>
    <col min="10256" max="10256" width="6.7109375" style="2" customWidth="1"/>
    <col min="10257" max="10257" width="6.42578125" style="2" customWidth="1"/>
    <col min="10258" max="10258" width="7.5703125" style="2" customWidth="1"/>
    <col min="10259" max="10259" width="8.28515625" style="2" customWidth="1"/>
    <col min="10260" max="10262" width="7" style="2" customWidth="1"/>
    <col min="10263" max="10264" width="6.28515625" style="2" customWidth="1"/>
    <col min="10265" max="10265" width="7.5703125" style="2" customWidth="1"/>
    <col min="10266" max="10267" width="6.28515625" style="2" customWidth="1"/>
    <col min="10268" max="10496" width="9.140625" style="2"/>
    <col min="10497" max="10497" width="3.85546875" style="2" customWidth="1"/>
    <col min="10498" max="10498" width="14.85546875" style="2" customWidth="1"/>
    <col min="10499" max="10499" width="7.85546875" style="2" customWidth="1"/>
    <col min="10500" max="10502" width="6.85546875" style="2" customWidth="1"/>
    <col min="10503" max="10503" width="7.85546875" style="2" customWidth="1"/>
    <col min="10504" max="10505" width="6.85546875" style="2" customWidth="1"/>
    <col min="10506" max="10506" width="7.140625" style="2" customWidth="1"/>
    <col min="10507" max="10507" width="6.7109375" style="2" customWidth="1"/>
    <col min="10508" max="10508" width="6.85546875" style="2" customWidth="1"/>
    <col min="10509" max="10510" width="5.7109375" style="2" customWidth="1"/>
    <col min="10511" max="10511" width="7.5703125" style="2" customWidth="1"/>
    <col min="10512" max="10512" width="6.7109375" style="2" customWidth="1"/>
    <col min="10513" max="10513" width="6.42578125" style="2" customWidth="1"/>
    <col min="10514" max="10514" width="7.5703125" style="2" customWidth="1"/>
    <col min="10515" max="10515" width="8.28515625" style="2" customWidth="1"/>
    <col min="10516" max="10518" width="7" style="2" customWidth="1"/>
    <col min="10519" max="10520" width="6.28515625" style="2" customWidth="1"/>
    <col min="10521" max="10521" width="7.5703125" style="2" customWidth="1"/>
    <col min="10522" max="10523" width="6.28515625" style="2" customWidth="1"/>
    <col min="10524" max="10752" width="9.140625" style="2"/>
    <col min="10753" max="10753" width="3.85546875" style="2" customWidth="1"/>
    <col min="10754" max="10754" width="14.85546875" style="2" customWidth="1"/>
    <col min="10755" max="10755" width="7.85546875" style="2" customWidth="1"/>
    <col min="10756" max="10758" width="6.85546875" style="2" customWidth="1"/>
    <col min="10759" max="10759" width="7.85546875" style="2" customWidth="1"/>
    <col min="10760" max="10761" width="6.85546875" style="2" customWidth="1"/>
    <col min="10762" max="10762" width="7.140625" style="2" customWidth="1"/>
    <col min="10763" max="10763" width="6.7109375" style="2" customWidth="1"/>
    <col min="10764" max="10764" width="6.85546875" style="2" customWidth="1"/>
    <col min="10765" max="10766" width="5.7109375" style="2" customWidth="1"/>
    <col min="10767" max="10767" width="7.5703125" style="2" customWidth="1"/>
    <col min="10768" max="10768" width="6.7109375" style="2" customWidth="1"/>
    <col min="10769" max="10769" width="6.42578125" style="2" customWidth="1"/>
    <col min="10770" max="10770" width="7.5703125" style="2" customWidth="1"/>
    <col min="10771" max="10771" width="8.28515625" style="2" customWidth="1"/>
    <col min="10772" max="10774" width="7" style="2" customWidth="1"/>
    <col min="10775" max="10776" width="6.28515625" style="2" customWidth="1"/>
    <col min="10777" max="10777" width="7.5703125" style="2" customWidth="1"/>
    <col min="10778" max="10779" width="6.28515625" style="2" customWidth="1"/>
    <col min="10780" max="11008" width="9.140625" style="2"/>
    <col min="11009" max="11009" width="3.85546875" style="2" customWidth="1"/>
    <col min="11010" max="11010" width="14.85546875" style="2" customWidth="1"/>
    <col min="11011" max="11011" width="7.85546875" style="2" customWidth="1"/>
    <col min="11012" max="11014" width="6.85546875" style="2" customWidth="1"/>
    <col min="11015" max="11015" width="7.85546875" style="2" customWidth="1"/>
    <col min="11016" max="11017" width="6.85546875" style="2" customWidth="1"/>
    <col min="11018" max="11018" width="7.140625" style="2" customWidth="1"/>
    <col min="11019" max="11019" width="6.7109375" style="2" customWidth="1"/>
    <col min="11020" max="11020" width="6.85546875" style="2" customWidth="1"/>
    <col min="11021" max="11022" width="5.7109375" style="2" customWidth="1"/>
    <col min="11023" max="11023" width="7.5703125" style="2" customWidth="1"/>
    <col min="11024" max="11024" width="6.7109375" style="2" customWidth="1"/>
    <col min="11025" max="11025" width="6.42578125" style="2" customWidth="1"/>
    <col min="11026" max="11026" width="7.5703125" style="2" customWidth="1"/>
    <col min="11027" max="11027" width="8.28515625" style="2" customWidth="1"/>
    <col min="11028" max="11030" width="7" style="2" customWidth="1"/>
    <col min="11031" max="11032" width="6.28515625" style="2" customWidth="1"/>
    <col min="11033" max="11033" width="7.5703125" style="2" customWidth="1"/>
    <col min="11034" max="11035" width="6.28515625" style="2" customWidth="1"/>
    <col min="11036" max="11264" width="9.140625" style="2"/>
    <col min="11265" max="11265" width="3.85546875" style="2" customWidth="1"/>
    <col min="11266" max="11266" width="14.85546875" style="2" customWidth="1"/>
    <col min="11267" max="11267" width="7.85546875" style="2" customWidth="1"/>
    <col min="11268" max="11270" width="6.85546875" style="2" customWidth="1"/>
    <col min="11271" max="11271" width="7.85546875" style="2" customWidth="1"/>
    <col min="11272" max="11273" width="6.85546875" style="2" customWidth="1"/>
    <col min="11274" max="11274" width="7.140625" style="2" customWidth="1"/>
    <col min="11275" max="11275" width="6.7109375" style="2" customWidth="1"/>
    <col min="11276" max="11276" width="6.85546875" style="2" customWidth="1"/>
    <col min="11277" max="11278" width="5.7109375" style="2" customWidth="1"/>
    <col min="11279" max="11279" width="7.5703125" style="2" customWidth="1"/>
    <col min="11280" max="11280" width="6.7109375" style="2" customWidth="1"/>
    <col min="11281" max="11281" width="6.42578125" style="2" customWidth="1"/>
    <col min="11282" max="11282" width="7.5703125" style="2" customWidth="1"/>
    <col min="11283" max="11283" width="8.28515625" style="2" customWidth="1"/>
    <col min="11284" max="11286" width="7" style="2" customWidth="1"/>
    <col min="11287" max="11288" width="6.28515625" style="2" customWidth="1"/>
    <col min="11289" max="11289" width="7.5703125" style="2" customWidth="1"/>
    <col min="11290" max="11291" width="6.28515625" style="2" customWidth="1"/>
    <col min="11292" max="11520" width="9.140625" style="2"/>
    <col min="11521" max="11521" width="3.85546875" style="2" customWidth="1"/>
    <col min="11522" max="11522" width="14.85546875" style="2" customWidth="1"/>
    <col min="11523" max="11523" width="7.85546875" style="2" customWidth="1"/>
    <col min="11524" max="11526" width="6.85546875" style="2" customWidth="1"/>
    <col min="11527" max="11527" width="7.85546875" style="2" customWidth="1"/>
    <col min="11528" max="11529" width="6.85546875" style="2" customWidth="1"/>
    <col min="11530" max="11530" width="7.140625" style="2" customWidth="1"/>
    <col min="11531" max="11531" width="6.7109375" style="2" customWidth="1"/>
    <col min="11532" max="11532" width="6.85546875" style="2" customWidth="1"/>
    <col min="11533" max="11534" width="5.7109375" style="2" customWidth="1"/>
    <col min="11535" max="11535" width="7.5703125" style="2" customWidth="1"/>
    <col min="11536" max="11536" width="6.7109375" style="2" customWidth="1"/>
    <col min="11537" max="11537" width="6.42578125" style="2" customWidth="1"/>
    <col min="11538" max="11538" width="7.5703125" style="2" customWidth="1"/>
    <col min="11539" max="11539" width="8.28515625" style="2" customWidth="1"/>
    <col min="11540" max="11542" width="7" style="2" customWidth="1"/>
    <col min="11543" max="11544" width="6.28515625" style="2" customWidth="1"/>
    <col min="11545" max="11545" width="7.5703125" style="2" customWidth="1"/>
    <col min="11546" max="11547" width="6.28515625" style="2" customWidth="1"/>
    <col min="11548" max="11776" width="9.140625" style="2"/>
    <col min="11777" max="11777" width="3.85546875" style="2" customWidth="1"/>
    <col min="11778" max="11778" width="14.85546875" style="2" customWidth="1"/>
    <col min="11779" max="11779" width="7.85546875" style="2" customWidth="1"/>
    <col min="11780" max="11782" width="6.85546875" style="2" customWidth="1"/>
    <col min="11783" max="11783" width="7.85546875" style="2" customWidth="1"/>
    <col min="11784" max="11785" width="6.85546875" style="2" customWidth="1"/>
    <col min="11786" max="11786" width="7.140625" style="2" customWidth="1"/>
    <col min="11787" max="11787" width="6.7109375" style="2" customWidth="1"/>
    <col min="11788" max="11788" width="6.85546875" style="2" customWidth="1"/>
    <col min="11789" max="11790" width="5.7109375" style="2" customWidth="1"/>
    <col min="11791" max="11791" width="7.5703125" style="2" customWidth="1"/>
    <col min="11792" max="11792" width="6.7109375" style="2" customWidth="1"/>
    <col min="11793" max="11793" width="6.42578125" style="2" customWidth="1"/>
    <col min="11794" max="11794" width="7.5703125" style="2" customWidth="1"/>
    <col min="11795" max="11795" width="8.28515625" style="2" customWidth="1"/>
    <col min="11796" max="11798" width="7" style="2" customWidth="1"/>
    <col min="11799" max="11800" width="6.28515625" style="2" customWidth="1"/>
    <col min="11801" max="11801" width="7.5703125" style="2" customWidth="1"/>
    <col min="11802" max="11803" width="6.28515625" style="2" customWidth="1"/>
    <col min="11804" max="12032" width="9.140625" style="2"/>
    <col min="12033" max="12033" width="3.85546875" style="2" customWidth="1"/>
    <col min="12034" max="12034" width="14.85546875" style="2" customWidth="1"/>
    <col min="12035" max="12035" width="7.85546875" style="2" customWidth="1"/>
    <col min="12036" max="12038" width="6.85546875" style="2" customWidth="1"/>
    <col min="12039" max="12039" width="7.85546875" style="2" customWidth="1"/>
    <col min="12040" max="12041" width="6.85546875" style="2" customWidth="1"/>
    <col min="12042" max="12042" width="7.140625" style="2" customWidth="1"/>
    <col min="12043" max="12043" width="6.7109375" style="2" customWidth="1"/>
    <col min="12044" max="12044" width="6.85546875" style="2" customWidth="1"/>
    <col min="12045" max="12046" width="5.7109375" style="2" customWidth="1"/>
    <col min="12047" max="12047" width="7.5703125" style="2" customWidth="1"/>
    <col min="12048" max="12048" width="6.7109375" style="2" customWidth="1"/>
    <col min="12049" max="12049" width="6.42578125" style="2" customWidth="1"/>
    <col min="12050" max="12050" width="7.5703125" style="2" customWidth="1"/>
    <col min="12051" max="12051" width="8.28515625" style="2" customWidth="1"/>
    <col min="12052" max="12054" width="7" style="2" customWidth="1"/>
    <col min="12055" max="12056" width="6.28515625" style="2" customWidth="1"/>
    <col min="12057" max="12057" width="7.5703125" style="2" customWidth="1"/>
    <col min="12058" max="12059" width="6.28515625" style="2" customWidth="1"/>
    <col min="12060" max="12288" width="9.140625" style="2"/>
    <col min="12289" max="12289" width="3.85546875" style="2" customWidth="1"/>
    <col min="12290" max="12290" width="14.85546875" style="2" customWidth="1"/>
    <col min="12291" max="12291" width="7.85546875" style="2" customWidth="1"/>
    <col min="12292" max="12294" width="6.85546875" style="2" customWidth="1"/>
    <col min="12295" max="12295" width="7.85546875" style="2" customWidth="1"/>
    <col min="12296" max="12297" width="6.85546875" style="2" customWidth="1"/>
    <col min="12298" max="12298" width="7.140625" style="2" customWidth="1"/>
    <col min="12299" max="12299" width="6.7109375" style="2" customWidth="1"/>
    <col min="12300" max="12300" width="6.85546875" style="2" customWidth="1"/>
    <col min="12301" max="12302" width="5.7109375" style="2" customWidth="1"/>
    <col min="12303" max="12303" width="7.5703125" style="2" customWidth="1"/>
    <col min="12304" max="12304" width="6.7109375" style="2" customWidth="1"/>
    <col min="12305" max="12305" width="6.42578125" style="2" customWidth="1"/>
    <col min="12306" max="12306" width="7.5703125" style="2" customWidth="1"/>
    <col min="12307" max="12307" width="8.28515625" style="2" customWidth="1"/>
    <col min="12308" max="12310" width="7" style="2" customWidth="1"/>
    <col min="12311" max="12312" width="6.28515625" style="2" customWidth="1"/>
    <col min="12313" max="12313" width="7.5703125" style="2" customWidth="1"/>
    <col min="12314" max="12315" width="6.28515625" style="2" customWidth="1"/>
    <col min="12316" max="12544" width="9.140625" style="2"/>
    <col min="12545" max="12545" width="3.85546875" style="2" customWidth="1"/>
    <col min="12546" max="12546" width="14.85546875" style="2" customWidth="1"/>
    <col min="12547" max="12547" width="7.85546875" style="2" customWidth="1"/>
    <col min="12548" max="12550" width="6.85546875" style="2" customWidth="1"/>
    <col min="12551" max="12551" width="7.85546875" style="2" customWidth="1"/>
    <col min="12552" max="12553" width="6.85546875" style="2" customWidth="1"/>
    <col min="12554" max="12554" width="7.140625" style="2" customWidth="1"/>
    <col min="12555" max="12555" width="6.7109375" style="2" customWidth="1"/>
    <col min="12556" max="12556" width="6.85546875" style="2" customWidth="1"/>
    <col min="12557" max="12558" width="5.7109375" style="2" customWidth="1"/>
    <col min="12559" max="12559" width="7.5703125" style="2" customWidth="1"/>
    <col min="12560" max="12560" width="6.7109375" style="2" customWidth="1"/>
    <col min="12561" max="12561" width="6.42578125" style="2" customWidth="1"/>
    <col min="12562" max="12562" width="7.5703125" style="2" customWidth="1"/>
    <col min="12563" max="12563" width="8.28515625" style="2" customWidth="1"/>
    <col min="12564" max="12566" width="7" style="2" customWidth="1"/>
    <col min="12567" max="12568" width="6.28515625" style="2" customWidth="1"/>
    <col min="12569" max="12569" width="7.5703125" style="2" customWidth="1"/>
    <col min="12570" max="12571" width="6.28515625" style="2" customWidth="1"/>
    <col min="12572" max="12800" width="9.140625" style="2"/>
    <col min="12801" max="12801" width="3.85546875" style="2" customWidth="1"/>
    <col min="12802" max="12802" width="14.85546875" style="2" customWidth="1"/>
    <col min="12803" max="12803" width="7.85546875" style="2" customWidth="1"/>
    <col min="12804" max="12806" width="6.85546875" style="2" customWidth="1"/>
    <col min="12807" max="12807" width="7.85546875" style="2" customWidth="1"/>
    <col min="12808" max="12809" width="6.85546875" style="2" customWidth="1"/>
    <col min="12810" max="12810" width="7.140625" style="2" customWidth="1"/>
    <col min="12811" max="12811" width="6.7109375" style="2" customWidth="1"/>
    <col min="12812" max="12812" width="6.85546875" style="2" customWidth="1"/>
    <col min="12813" max="12814" width="5.7109375" style="2" customWidth="1"/>
    <col min="12815" max="12815" width="7.5703125" style="2" customWidth="1"/>
    <col min="12816" max="12816" width="6.7109375" style="2" customWidth="1"/>
    <col min="12817" max="12817" width="6.42578125" style="2" customWidth="1"/>
    <col min="12818" max="12818" width="7.5703125" style="2" customWidth="1"/>
    <col min="12819" max="12819" width="8.28515625" style="2" customWidth="1"/>
    <col min="12820" max="12822" width="7" style="2" customWidth="1"/>
    <col min="12823" max="12824" width="6.28515625" style="2" customWidth="1"/>
    <col min="12825" max="12825" width="7.5703125" style="2" customWidth="1"/>
    <col min="12826" max="12827" width="6.28515625" style="2" customWidth="1"/>
    <col min="12828" max="13056" width="9.140625" style="2"/>
    <col min="13057" max="13057" width="3.85546875" style="2" customWidth="1"/>
    <col min="13058" max="13058" width="14.85546875" style="2" customWidth="1"/>
    <col min="13059" max="13059" width="7.85546875" style="2" customWidth="1"/>
    <col min="13060" max="13062" width="6.85546875" style="2" customWidth="1"/>
    <col min="13063" max="13063" width="7.85546875" style="2" customWidth="1"/>
    <col min="13064" max="13065" width="6.85546875" style="2" customWidth="1"/>
    <col min="13066" max="13066" width="7.140625" style="2" customWidth="1"/>
    <col min="13067" max="13067" width="6.7109375" style="2" customWidth="1"/>
    <col min="13068" max="13068" width="6.85546875" style="2" customWidth="1"/>
    <col min="13069" max="13070" width="5.7109375" style="2" customWidth="1"/>
    <col min="13071" max="13071" width="7.5703125" style="2" customWidth="1"/>
    <col min="13072" max="13072" width="6.7109375" style="2" customWidth="1"/>
    <col min="13073" max="13073" width="6.42578125" style="2" customWidth="1"/>
    <col min="13074" max="13074" width="7.5703125" style="2" customWidth="1"/>
    <col min="13075" max="13075" width="8.28515625" style="2" customWidth="1"/>
    <col min="13076" max="13078" width="7" style="2" customWidth="1"/>
    <col min="13079" max="13080" width="6.28515625" style="2" customWidth="1"/>
    <col min="13081" max="13081" width="7.5703125" style="2" customWidth="1"/>
    <col min="13082" max="13083" width="6.28515625" style="2" customWidth="1"/>
    <col min="13084" max="13312" width="9.140625" style="2"/>
    <col min="13313" max="13313" width="3.85546875" style="2" customWidth="1"/>
    <col min="13314" max="13314" width="14.85546875" style="2" customWidth="1"/>
    <col min="13315" max="13315" width="7.85546875" style="2" customWidth="1"/>
    <col min="13316" max="13318" width="6.85546875" style="2" customWidth="1"/>
    <col min="13319" max="13319" width="7.85546875" style="2" customWidth="1"/>
    <col min="13320" max="13321" width="6.85546875" style="2" customWidth="1"/>
    <col min="13322" max="13322" width="7.140625" style="2" customWidth="1"/>
    <col min="13323" max="13323" width="6.7109375" style="2" customWidth="1"/>
    <col min="13324" max="13324" width="6.85546875" style="2" customWidth="1"/>
    <col min="13325" max="13326" width="5.7109375" style="2" customWidth="1"/>
    <col min="13327" max="13327" width="7.5703125" style="2" customWidth="1"/>
    <col min="13328" max="13328" width="6.7109375" style="2" customWidth="1"/>
    <col min="13329" max="13329" width="6.42578125" style="2" customWidth="1"/>
    <col min="13330" max="13330" width="7.5703125" style="2" customWidth="1"/>
    <col min="13331" max="13331" width="8.28515625" style="2" customWidth="1"/>
    <col min="13332" max="13334" width="7" style="2" customWidth="1"/>
    <col min="13335" max="13336" width="6.28515625" style="2" customWidth="1"/>
    <col min="13337" max="13337" width="7.5703125" style="2" customWidth="1"/>
    <col min="13338" max="13339" width="6.28515625" style="2" customWidth="1"/>
    <col min="13340" max="13568" width="9.140625" style="2"/>
    <col min="13569" max="13569" width="3.85546875" style="2" customWidth="1"/>
    <col min="13570" max="13570" width="14.85546875" style="2" customWidth="1"/>
    <col min="13571" max="13571" width="7.85546875" style="2" customWidth="1"/>
    <col min="13572" max="13574" width="6.85546875" style="2" customWidth="1"/>
    <col min="13575" max="13575" width="7.85546875" style="2" customWidth="1"/>
    <col min="13576" max="13577" width="6.85546875" style="2" customWidth="1"/>
    <col min="13578" max="13578" width="7.140625" style="2" customWidth="1"/>
    <col min="13579" max="13579" width="6.7109375" style="2" customWidth="1"/>
    <col min="13580" max="13580" width="6.85546875" style="2" customWidth="1"/>
    <col min="13581" max="13582" width="5.7109375" style="2" customWidth="1"/>
    <col min="13583" max="13583" width="7.5703125" style="2" customWidth="1"/>
    <col min="13584" max="13584" width="6.7109375" style="2" customWidth="1"/>
    <col min="13585" max="13585" width="6.42578125" style="2" customWidth="1"/>
    <col min="13586" max="13586" width="7.5703125" style="2" customWidth="1"/>
    <col min="13587" max="13587" width="8.28515625" style="2" customWidth="1"/>
    <col min="13588" max="13590" width="7" style="2" customWidth="1"/>
    <col min="13591" max="13592" width="6.28515625" style="2" customWidth="1"/>
    <col min="13593" max="13593" width="7.5703125" style="2" customWidth="1"/>
    <col min="13594" max="13595" width="6.28515625" style="2" customWidth="1"/>
    <col min="13596" max="13824" width="9.140625" style="2"/>
    <col min="13825" max="13825" width="3.85546875" style="2" customWidth="1"/>
    <col min="13826" max="13826" width="14.85546875" style="2" customWidth="1"/>
    <col min="13827" max="13827" width="7.85546875" style="2" customWidth="1"/>
    <col min="13828" max="13830" width="6.85546875" style="2" customWidth="1"/>
    <col min="13831" max="13831" width="7.85546875" style="2" customWidth="1"/>
    <col min="13832" max="13833" width="6.85546875" style="2" customWidth="1"/>
    <col min="13834" max="13834" width="7.140625" style="2" customWidth="1"/>
    <col min="13835" max="13835" width="6.7109375" style="2" customWidth="1"/>
    <col min="13836" max="13836" width="6.85546875" style="2" customWidth="1"/>
    <col min="13837" max="13838" width="5.7109375" style="2" customWidth="1"/>
    <col min="13839" max="13839" width="7.5703125" style="2" customWidth="1"/>
    <col min="13840" max="13840" width="6.7109375" style="2" customWidth="1"/>
    <col min="13841" max="13841" width="6.42578125" style="2" customWidth="1"/>
    <col min="13842" max="13842" width="7.5703125" style="2" customWidth="1"/>
    <col min="13843" max="13843" width="8.28515625" style="2" customWidth="1"/>
    <col min="13844" max="13846" width="7" style="2" customWidth="1"/>
    <col min="13847" max="13848" width="6.28515625" style="2" customWidth="1"/>
    <col min="13849" max="13849" width="7.5703125" style="2" customWidth="1"/>
    <col min="13850" max="13851" width="6.28515625" style="2" customWidth="1"/>
    <col min="13852" max="14080" width="9.140625" style="2"/>
    <col min="14081" max="14081" width="3.85546875" style="2" customWidth="1"/>
    <col min="14082" max="14082" width="14.85546875" style="2" customWidth="1"/>
    <col min="14083" max="14083" width="7.85546875" style="2" customWidth="1"/>
    <col min="14084" max="14086" width="6.85546875" style="2" customWidth="1"/>
    <col min="14087" max="14087" width="7.85546875" style="2" customWidth="1"/>
    <col min="14088" max="14089" width="6.85546875" style="2" customWidth="1"/>
    <col min="14090" max="14090" width="7.140625" style="2" customWidth="1"/>
    <col min="14091" max="14091" width="6.7109375" style="2" customWidth="1"/>
    <col min="14092" max="14092" width="6.85546875" style="2" customWidth="1"/>
    <col min="14093" max="14094" width="5.7109375" style="2" customWidth="1"/>
    <col min="14095" max="14095" width="7.5703125" style="2" customWidth="1"/>
    <col min="14096" max="14096" width="6.7109375" style="2" customWidth="1"/>
    <col min="14097" max="14097" width="6.42578125" style="2" customWidth="1"/>
    <col min="14098" max="14098" width="7.5703125" style="2" customWidth="1"/>
    <col min="14099" max="14099" width="8.28515625" style="2" customWidth="1"/>
    <col min="14100" max="14102" width="7" style="2" customWidth="1"/>
    <col min="14103" max="14104" width="6.28515625" style="2" customWidth="1"/>
    <col min="14105" max="14105" width="7.5703125" style="2" customWidth="1"/>
    <col min="14106" max="14107" width="6.28515625" style="2" customWidth="1"/>
    <col min="14108" max="14336" width="9.140625" style="2"/>
    <col min="14337" max="14337" width="3.85546875" style="2" customWidth="1"/>
    <col min="14338" max="14338" width="14.85546875" style="2" customWidth="1"/>
    <col min="14339" max="14339" width="7.85546875" style="2" customWidth="1"/>
    <col min="14340" max="14342" width="6.85546875" style="2" customWidth="1"/>
    <col min="14343" max="14343" width="7.85546875" style="2" customWidth="1"/>
    <col min="14344" max="14345" width="6.85546875" style="2" customWidth="1"/>
    <col min="14346" max="14346" width="7.140625" style="2" customWidth="1"/>
    <col min="14347" max="14347" width="6.7109375" style="2" customWidth="1"/>
    <col min="14348" max="14348" width="6.85546875" style="2" customWidth="1"/>
    <col min="14349" max="14350" width="5.7109375" style="2" customWidth="1"/>
    <col min="14351" max="14351" width="7.5703125" style="2" customWidth="1"/>
    <col min="14352" max="14352" width="6.7109375" style="2" customWidth="1"/>
    <col min="14353" max="14353" width="6.42578125" style="2" customWidth="1"/>
    <col min="14354" max="14354" width="7.5703125" style="2" customWidth="1"/>
    <col min="14355" max="14355" width="8.28515625" style="2" customWidth="1"/>
    <col min="14356" max="14358" width="7" style="2" customWidth="1"/>
    <col min="14359" max="14360" width="6.28515625" style="2" customWidth="1"/>
    <col min="14361" max="14361" width="7.5703125" style="2" customWidth="1"/>
    <col min="14362" max="14363" width="6.28515625" style="2" customWidth="1"/>
    <col min="14364" max="14592" width="9.140625" style="2"/>
    <col min="14593" max="14593" width="3.85546875" style="2" customWidth="1"/>
    <col min="14594" max="14594" width="14.85546875" style="2" customWidth="1"/>
    <col min="14595" max="14595" width="7.85546875" style="2" customWidth="1"/>
    <col min="14596" max="14598" width="6.85546875" style="2" customWidth="1"/>
    <col min="14599" max="14599" width="7.85546875" style="2" customWidth="1"/>
    <col min="14600" max="14601" width="6.85546875" style="2" customWidth="1"/>
    <col min="14602" max="14602" width="7.140625" style="2" customWidth="1"/>
    <col min="14603" max="14603" width="6.7109375" style="2" customWidth="1"/>
    <col min="14604" max="14604" width="6.85546875" style="2" customWidth="1"/>
    <col min="14605" max="14606" width="5.7109375" style="2" customWidth="1"/>
    <col min="14607" max="14607" width="7.5703125" style="2" customWidth="1"/>
    <col min="14608" max="14608" width="6.7109375" style="2" customWidth="1"/>
    <col min="14609" max="14609" width="6.42578125" style="2" customWidth="1"/>
    <col min="14610" max="14610" width="7.5703125" style="2" customWidth="1"/>
    <col min="14611" max="14611" width="8.28515625" style="2" customWidth="1"/>
    <col min="14612" max="14614" width="7" style="2" customWidth="1"/>
    <col min="14615" max="14616" width="6.28515625" style="2" customWidth="1"/>
    <col min="14617" max="14617" width="7.5703125" style="2" customWidth="1"/>
    <col min="14618" max="14619" width="6.28515625" style="2" customWidth="1"/>
    <col min="14620" max="14848" width="9.140625" style="2"/>
    <col min="14849" max="14849" width="3.85546875" style="2" customWidth="1"/>
    <col min="14850" max="14850" width="14.85546875" style="2" customWidth="1"/>
    <col min="14851" max="14851" width="7.85546875" style="2" customWidth="1"/>
    <col min="14852" max="14854" width="6.85546875" style="2" customWidth="1"/>
    <col min="14855" max="14855" width="7.85546875" style="2" customWidth="1"/>
    <col min="14856" max="14857" width="6.85546875" style="2" customWidth="1"/>
    <col min="14858" max="14858" width="7.140625" style="2" customWidth="1"/>
    <col min="14859" max="14859" width="6.7109375" style="2" customWidth="1"/>
    <col min="14860" max="14860" width="6.85546875" style="2" customWidth="1"/>
    <col min="14861" max="14862" width="5.7109375" style="2" customWidth="1"/>
    <col min="14863" max="14863" width="7.5703125" style="2" customWidth="1"/>
    <col min="14864" max="14864" width="6.7109375" style="2" customWidth="1"/>
    <col min="14865" max="14865" width="6.42578125" style="2" customWidth="1"/>
    <col min="14866" max="14866" width="7.5703125" style="2" customWidth="1"/>
    <col min="14867" max="14867" width="8.28515625" style="2" customWidth="1"/>
    <col min="14868" max="14870" width="7" style="2" customWidth="1"/>
    <col min="14871" max="14872" width="6.28515625" style="2" customWidth="1"/>
    <col min="14873" max="14873" width="7.5703125" style="2" customWidth="1"/>
    <col min="14874" max="14875" width="6.28515625" style="2" customWidth="1"/>
    <col min="14876" max="15104" width="9.140625" style="2"/>
    <col min="15105" max="15105" width="3.85546875" style="2" customWidth="1"/>
    <col min="15106" max="15106" width="14.85546875" style="2" customWidth="1"/>
    <col min="15107" max="15107" width="7.85546875" style="2" customWidth="1"/>
    <col min="15108" max="15110" width="6.85546875" style="2" customWidth="1"/>
    <col min="15111" max="15111" width="7.85546875" style="2" customWidth="1"/>
    <col min="15112" max="15113" width="6.85546875" style="2" customWidth="1"/>
    <col min="15114" max="15114" width="7.140625" style="2" customWidth="1"/>
    <col min="15115" max="15115" width="6.7109375" style="2" customWidth="1"/>
    <col min="15116" max="15116" width="6.85546875" style="2" customWidth="1"/>
    <col min="15117" max="15118" width="5.7109375" style="2" customWidth="1"/>
    <col min="15119" max="15119" width="7.5703125" style="2" customWidth="1"/>
    <col min="15120" max="15120" width="6.7109375" style="2" customWidth="1"/>
    <col min="15121" max="15121" width="6.42578125" style="2" customWidth="1"/>
    <col min="15122" max="15122" width="7.5703125" style="2" customWidth="1"/>
    <col min="15123" max="15123" width="8.28515625" style="2" customWidth="1"/>
    <col min="15124" max="15126" width="7" style="2" customWidth="1"/>
    <col min="15127" max="15128" width="6.28515625" style="2" customWidth="1"/>
    <col min="15129" max="15129" width="7.5703125" style="2" customWidth="1"/>
    <col min="15130" max="15131" width="6.28515625" style="2" customWidth="1"/>
    <col min="15132" max="15360" width="9.140625" style="2"/>
    <col min="15361" max="15361" width="3.85546875" style="2" customWidth="1"/>
    <col min="15362" max="15362" width="14.85546875" style="2" customWidth="1"/>
    <col min="15363" max="15363" width="7.85546875" style="2" customWidth="1"/>
    <col min="15364" max="15366" width="6.85546875" style="2" customWidth="1"/>
    <col min="15367" max="15367" width="7.85546875" style="2" customWidth="1"/>
    <col min="15368" max="15369" width="6.85546875" style="2" customWidth="1"/>
    <col min="15370" max="15370" width="7.140625" style="2" customWidth="1"/>
    <col min="15371" max="15371" width="6.7109375" style="2" customWidth="1"/>
    <col min="15372" max="15372" width="6.85546875" style="2" customWidth="1"/>
    <col min="15373" max="15374" width="5.7109375" style="2" customWidth="1"/>
    <col min="15375" max="15375" width="7.5703125" style="2" customWidth="1"/>
    <col min="15376" max="15376" width="6.7109375" style="2" customWidth="1"/>
    <col min="15377" max="15377" width="6.42578125" style="2" customWidth="1"/>
    <col min="15378" max="15378" width="7.5703125" style="2" customWidth="1"/>
    <col min="15379" max="15379" width="8.28515625" style="2" customWidth="1"/>
    <col min="15380" max="15382" width="7" style="2" customWidth="1"/>
    <col min="15383" max="15384" width="6.28515625" style="2" customWidth="1"/>
    <col min="15385" max="15385" width="7.5703125" style="2" customWidth="1"/>
    <col min="15386" max="15387" width="6.28515625" style="2" customWidth="1"/>
    <col min="15388" max="15616" width="9.140625" style="2"/>
    <col min="15617" max="15617" width="3.85546875" style="2" customWidth="1"/>
    <col min="15618" max="15618" width="14.85546875" style="2" customWidth="1"/>
    <col min="15619" max="15619" width="7.85546875" style="2" customWidth="1"/>
    <col min="15620" max="15622" width="6.85546875" style="2" customWidth="1"/>
    <col min="15623" max="15623" width="7.85546875" style="2" customWidth="1"/>
    <col min="15624" max="15625" width="6.85546875" style="2" customWidth="1"/>
    <col min="15626" max="15626" width="7.140625" style="2" customWidth="1"/>
    <col min="15627" max="15627" width="6.7109375" style="2" customWidth="1"/>
    <col min="15628" max="15628" width="6.85546875" style="2" customWidth="1"/>
    <col min="15629" max="15630" width="5.7109375" style="2" customWidth="1"/>
    <col min="15631" max="15631" width="7.5703125" style="2" customWidth="1"/>
    <col min="15632" max="15632" width="6.7109375" style="2" customWidth="1"/>
    <col min="15633" max="15633" width="6.42578125" style="2" customWidth="1"/>
    <col min="15634" max="15634" width="7.5703125" style="2" customWidth="1"/>
    <col min="15635" max="15635" width="8.28515625" style="2" customWidth="1"/>
    <col min="15636" max="15638" width="7" style="2" customWidth="1"/>
    <col min="15639" max="15640" width="6.28515625" style="2" customWidth="1"/>
    <col min="15641" max="15641" width="7.5703125" style="2" customWidth="1"/>
    <col min="15642" max="15643" width="6.28515625" style="2" customWidth="1"/>
    <col min="15644" max="15872" width="9.140625" style="2"/>
    <col min="15873" max="15873" width="3.85546875" style="2" customWidth="1"/>
    <col min="15874" max="15874" width="14.85546875" style="2" customWidth="1"/>
    <col min="15875" max="15875" width="7.85546875" style="2" customWidth="1"/>
    <col min="15876" max="15878" width="6.85546875" style="2" customWidth="1"/>
    <col min="15879" max="15879" width="7.85546875" style="2" customWidth="1"/>
    <col min="15880" max="15881" width="6.85546875" style="2" customWidth="1"/>
    <col min="15882" max="15882" width="7.140625" style="2" customWidth="1"/>
    <col min="15883" max="15883" width="6.7109375" style="2" customWidth="1"/>
    <col min="15884" max="15884" width="6.85546875" style="2" customWidth="1"/>
    <col min="15885" max="15886" width="5.7109375" style="2" customWidth="1"/>
    <col min="15887" max="15887" width="7.5703125" style="2" customWidth="1"/>
    <col min="15888" max="15888" width="6.7109375" style="2" customWidth="1"/>
    <col min="15889" max="15889" width="6.42578125" style="2" customWidth="1"/>
    <col min="15890" max="15890" width="7.5703125" style="2" customWidth="1"/>
    <col min="15891" max="15891" width="8.28515625" style="2" customWidth="1"/>
    <col min="15892" max="15894" width="7" style="2" customWidth="1"/>
    <col min="15895" max="15896" width="6.28515625" style="2" customWidth="1"/>
    <col min="15897" max="15897" width="7.5703125" style="2" customWidth="1"/>
    <col min="15898" max="15899" width="6.28515625" style="2" customWidth="1"/>
    <col min="15900" max="16128" width="9.140625" style="2"/>
    <col min="16129" max="16129" width="3.85546875" style="2" customWidth="1"/>
    <col min="16130" max="16130" width="14.85546875" style="2" customWidth="1"/>
    <col min="16131" max="16131" width="7.85546875" style="2" customWidth="1"/>
    <col min="16132" max="16134" width="6.85546875" style="2" customWidth="1"/>
    <col min="16135" max="16135" width="7.85546875" style="2" customWidth="1"/>
    <col min="16136" max="16137" width="6.85546875" style="2" customWidth="1"/>
    <col min="16138" max="16138" width="7.140625" style="2" customWidth="1"/>
    <col min="16139" max="16139" width="6.7109375" style="2" customWidth="1"/>
    <col min="16140" max="16140" width="6.85546875" style="2" customWidth="1"/>
    <col min="16141" max="16142" width="5.7109375" style="2" customWidth="1"/>
    <col min="16143" max="16143" width="7.5703125" style="2" customWidth="1"/>
    <col min="16144" max="16144" width="6.7109375" style="2" customWidth="1"/>
    <col min="16145" max="16145" width="6.42578125" style="2" customWidth="1"/>
    <col min="16146" max="16146" width="7.5703125" style="2" customWidth="1"/>
    <col min="16147" max="16147" width="8.28515625" style="2" customWidth="1"/>
    <col min="16148" max="16150" width="7" style="2" customWidth="1"/>
    <col min="16151" max="16152" width="6.28515625" style="2" customWidth="1"/>
    <col min="16153" max="16153" width="7.5703125" style="2" customWidth="1"/>
    <col min="16154" max="16155" width="6.28515625" style="2" customWidth="1"/>
    <col min="16156" max="16384" width="9.140625" style="2"/>
  </cols>
  <sheetData>
    <row r="1" spans="1:27" ht="36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7" ht="28.5" customHeight="1" thickBo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7" ht="48" customHeight="1" thickBot="1" x14ac:dyDescent="0.25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8"/>
      <c r="G3" s="9" t="s">
        <v>7</v>
      </c>
      <c r="H3" s="9"/>
      <c r="I3" s="9"/>
      <c r="J3" s="10" t="s">
        <v>8</v>
      </c>
      <c r="K3" s="10"/>
      <c r="L3" s="10"/>
      <c r="M3" s="11" t="s">
        <v>9</v>
      </c>
      <c r="N3" s="11"/>
      <c r="O3" s="11"/>
      <c r="P3" s="10" t="s">
        <v>10</v>
      </c>
      <c r="Q3" s="10"/>
      <c r="R3" s="10"/>
      <c r="S3" s="12" t="s">
        <v>11</v>
      </c>
      <c r="T3" s="12"/>
      <c r="U3" s="12"/>
      <c r="V3" s="12" t="s">
        <v>12</v>
      </c>
      <c r="W3" s="12"/>
      <c r="X3" s="12"/>
      <c r="Y3" s="13" t="s">
        <v>13</v>
      </c>
      <c r="Z3" s="11"/>
      <c r="AA3" s="12"/>
    </row>
    <row r="4" spans="1:27" ht="79.5" thickBot="1" x14ac:dyDescent="0.25">
      <c r="A4" s="4"/>
      <c r="B4" s="5"/>
      <c r="C4" s="6"/>
      <c r="D4" s="7"/>
      <c r="E4" s="14" t="s">
        <v>14</v>
      </c>
      <c r="F4" s="15" t="s">
        <v>15</v>
      </c>
      <c r="G4" s="16" t="s">
        <v>14</v>
      </c>
      <c r="H4" s="17" t="s">
        <v>5</v>
      </c>
      <c r="I4" s="18" t="s">
        <v>6</v>
      </c>
      <c r="J4" s="19" t="s">
        <v>14</v>
      </c>
      <c r="K4" s="17" t="s">
        <v>16</v>
      </c>
      <c r="L4" s="20" t="s">
        <v>17</v>
      </c>
      <c r="M4" s="16" t="s">
        <v>14</v>
      </c>
      <c r="N4" s="17" t="s">
        <v>18</v>
      </c>
      <c r="O4" s="18" t="s">
        <v>19</v>
      </c>
      <c r="P4" s="19" t="s">
        <v>14</v>
      </c>
      <c r="Q4" s="17" t="s">
        <v>20</v>
      </c>
      <c r="R4" s="20" t="s">
        <v>17</v>
      </c>
      <c r="S4" s="16" t="s">
        <v>14</v>
      </c>
      <c r="T4" s="17" t="s">
        <v>5</v>
      </c>
      <c r="U4" s="20" t="s">
        <v>6</v>
      </c>
      <c r="V4" s="16" t="s">
        <v>14</v>
      </c>
      <c r="W4" s="17" t="s">
        <v>5</v>
      </c>
      <c r="X4" s="20" t="s">
        <v>6</v>
      </c>
      <c r="Y4" s="16" t="s">
        <v>14</v>
      </c>
      <c r="Z4" s="17" t="s">
        <v>5</v>
      </c>
      <c r="AA4" s="20" t="s">
        <v>6</v>
      </c>
    </row>
    <row r="5" spans="1:27" ht="25.5" customHeight="1" x14ac:dyDescent="0.2">
      <c r="A5" s="21">
        <v>1</v>
      </c>
      <c r="B5" s="22" t="s">
        <v>21</v>
      </c>
      <c r="C5" s="23">
        <f>D5+E5</f>
        <v>33042</v>
      </c>
      <c r="D5" s="24">
        <v>16456</v>
      </c>
      <c r="E5" s="24">
        <v>16586</v>
      </c>
      <c r="F5" s="25">
        <v>7108</v>
      </c>
      <c r="G5" s="26">
        <f>H5+I5</f>
        <v>18301</v>
      </c>
      <c r="H5" s="24">
        <v>10386</v>
      </c>
      <c r="I5" s="24">
        <v>7915</v>
      </c>
      <c r="J5" s="23">
        <f>K5+L5</f>
        <v>7392</v>
      </c>
      <c r="K5" s="27">
        <v>3723</v>
      </c>
      <c r="L5" s="27">
        <v>3669</v>
      </c>
      <c r="M5" s="23">
        <f>N5+O5</f>
        <v>926</v>
      </c>
      <c r="N5" s="27">
        <f>Q5-K5</f>
        <v>483</v>
      </c>
      <c r="O5" s="27">
        <f>R5-L5</f>
        <v>443</v>
      </c>
      <c r="P5" s="28">
        <f t="shared" ref="P5:P16" si="0">Q5+R5</f>
        <v>8318</v>
      </c>
      <c r="Q5" s="29">
        <v>4206</v>
      </c>
      <c r="R5" s="30">
        <v>4112</v>
      </c>
      <c r="S5" s="28">
        <f t="shared" ref="S5:S14" si="1">T5+U5</f>
        <v>24724</v>
      </c>
      <c r="T5" s="24">
        <f>D5-Q5</f>
        <v>12250</v>
      </c>
      <c r="U5" s="24">
        <f>E5-R5</f>
        <v>12474</v>
      </c>
      <c r="V5" s="31">
        <f t="shared" ref="V5:V14" si="2">W5+X5</f>
        <v>6987</v>
      </c>
      <c r="W5" s="27">
        <v>2162</v>
      </c>
      <c r="X5" s="32">
        <v>4825</v>
      </c>
      <c r="Y5" s="28">
        <f t="shared" ref="Y5:Y14" si="3">Z5+AA5</f>
        <v>21597</v>
      </c>
      <c r="Z5" s="29">
        <v>11231</v>
      </c>
      <c r="AA5" s="30">
        <v>10366</v>
      </c>
    </row>
    <row r="6" spans="1:27" ht="25.5" customHeight="1" x14ac:dyDescent="0.2">
      <c r="A6" s="33">
        <v>2</v>
      </c>
      <c r="B6" s="34" t="s">
        <v>22</v>
      </c>
      <c r="C6" s="23">
        <f t="shared" ref="C6:C16" si="4">D6+E6</f>
        <v>8397</v>
      </c>
      <c r="D6" s="24">
        <v>4165</v>
      </c>
      <c r="E6" s="24">
        <v>4232</v>
      </c>
      <c r="F6" s="25">
        <v>1750</v>
      </c>
      <c r="G6" s="26">
        <f t="shared" ref="G6:G14" si="5">H6+I6</f>
        <v>4428</v>
      </c>
      <c r="H6" s="24">
        <v>2420</v>
      </c>
      <c r="I6" s="24">
        <v>2008</v>
      </c>
      <c r="J6" s="23">
        <f t="shared" ref="J6:J14" si="6">K6+L6</f>
        <v>2136</v>
      </c>
      <c r="K6" s="35">
        <v>1107</v>
      </c>
      <c r="L6" s="35">
        <v>1029</v>
      </c>
      <c r="M6" s="23">
        <f t="shared" ref="M6:M14" si="7">N6+O6</f>
        <v>307</v>
      </c>
      <c r="N6" s="27">
        <f t="shared" ref="N6:O14" si="8">Q6-K6</f>
        <v>170</v>
      </c>
      <c r="O6" s="27">
        <f t="shared" si="8"/>
        <v>137</v>
      </c>
      <c r="P6" s="28">
        <f t="shared" si="0"/>
        <v>2443</v>
      </c>
      <c r="Q6" s="36">
        <v>1277</v>
      </c>
      <c r="R6" s="37">
        <v>1166</v>
      </c>
      <c r="S6" s="28">
        <f t="shared" si="1"/>
        <v>5954</v>
      </c>
      <c r="T6" s="24">
        <f t="shared" ref="T6:U14" si="9">D6-Q6</f>
        <v>2888</v>
      </c>
      <c r="U6" s="24">
        <f t="shared" si="9"/>
        <v>3066</v>
      </c>
      <c r="V6" s="31">
        <f t="shared" si="2"/>
        <v>1704</v>
      </c>
      <c r="W6" s="35">
        <v>566</v>
      </c>
      <c r="X6" s="38">
        <v>1138</v>
      </c>
      <c r="Y6" s="28">
        <f t="shared" si="3"/>
        <v>5265</v>
      </c>
      <c r="Z6" s="36">
        <v>2649</v>
      </c>
      <c r="AA6" s="37">
        <v>2616</v>
      </c>
    </row>
    <row r="7" spans="1:27" ht="25.5" customHeight="1" x14ac:dyDescent="0.2">
      <c r="A7" s="33">
        <v>3</v>
      </c>
      <c r="B7" s="34" t="s">
        <v>23</v>
      </c>
      <c r="C7" s="23">
        <f t="shared" si="4"/>
        <v>12330</v>
      </c>
      <c r="D7" s="24">
        <v>5966</v>
      </c>
      <c r="E7" s="24">
        <v>6364</v>
      </c>
      <c r="F7" s="25">
        <v>2492</v>
      </c>
      <c r="G7" s="26">
        <f t="shared" si="5"/>
        <v>6135</v>
      </c>
      <c r="H7" s="24">
        <v>3315</v>
      </c>
      <c r="I7" s="24">
        <v>2820</v>
      </c>
      <c r="J7" s="23">
        <f t="shared" si="6"/>
        <v>3353</v>
      </c>
      <c r="K7" s="35">
        <v>1671</v>
      </c>
      <c r="L7" s="35">
        <v>1682</v>
      </c>
      <c r="M7" s="23">
        <f t="shared" si="7"/>
        <v>465</v>
      </c>
      <c r="N7" s="27">
        <f t="shared" si="8"/>
        <v>253</v>
      </c>
      <c r="O7" s="27">
        <f t="shared" si="8"/>
        <v>212</v>
      </c>
      <c r="P7" s="28">
        <f t="shared" si="0"/>
        <v>3818</v>
      </c>
      <c r="Q7" s="36">
        <v>1924</v>
      </c>
      <c r="R7" s="37">
        <v>1894</v>
      </c>
      <c r="S7" s="28">
        <f t="shared" si="1"/>
        <v>8512</v>
      </c>
      <c r="T7" s="24">
        <f t="shared" si="9"/>
        <v>4042</v>
      </c>
      <c r="U7" s="24">
        <f t="shared" si="9"/>
        <v>4470</v>
      </c>
      <c r="V7" s="31">
        <f t="shared" si="2"/>
        <v>2665</v>
      </c>
      <c r="W7" s="35">
        <v>881</v>
      </c>
      <c r="X7" s="38">
        <v>1784</v>
      </c>
      <c r="Y7" s="28">
        <f t="shared" si="3"/>
        <v>7361</v>
      </c>
      <c r="Z7" s="36">
        <v>3620</v>
      </c>
      <c r="AA7" s="37">
        <v>3741</v>
      </c>
    </row>
    <row r="8" spans="1:27" ht="25.5" customHeight="1" x14ac:dyDescent="0.2">
      <c r="A8" s="33">
        <v>4</v>
      </c>
      <c r="B8" s="34" t="s">
        <v>24</v>
      </c>
      <c r="C8" s="23">
        <f t="shared" si="4"/>
        <v>13777</v>
      </c>
      <c r="D8" s="24">
        <v>6624</v>
      </c>
      <c r="E8" s="24">
        <v>7153</v>
      </c>
      <c r="F8" s="25">
        <v>2844</v>
      </c>
      <c r="G8" s="26">
        <f t="shared" si="5"/>
        <v>6898</v>
      </c>
      <c r="H8" s="24">
        <v>3689</v>
      </c>
      <c r="I8" s="24">
        <v>3209</v>
      </c>
      <c r="J8" s="23">
        <f t="shared" si="6"/>
        <v>3908</v>
      </c>
      <c r="K8" s="35">
        <v>2008</v>
      </c>
      <c r="L8" s="35">
        <v>1900</v>
      </c>
      <c r="M8" s="23">
        <f t="shared" si="7"/>
        <v>512</v>
      </c>
      <c r="N8" s="27">
        <f t="shared" si="8"/>
        <v>269</v>
      </c>
      <c r="O8" s="27">
        <f t="shared" si="8"/>
        <v>243</v>
      </c>
      <c r="P8" s="28">
        <f t="shared" si="0"/>
        <v>4420</v>
      </c>
      <c r="Q8" s="36">
        <v>2277</v>
      </c>
      <c r="R8" s="37">
        <v>2143</v>
      </c>
      <c r="S8" s="28">
        <f t="shared" si="1"/>
        <v>9357</v>
      </c>
      <c r="T8" s="24">
        <f t="shared" si="9"/>
        <v>4347</v>
      </c>
      <c r="U8" s="24">
        <f t="shared" si="9"/>
        <v>5010</v>
      </c>
      <c r="V8" s="31">
        <f t="shared" si="2"/>
        <v>2780</v>
      </c>
      <c r="W8" s="35">
        <v>829</v>
      </c>
      <c r="X8" s="38">
        <v>1951</v>
      </c>
      <c r="Y8" s="28">
        <f t="shared" si="3"/>
        <v>8208</v>
      </c>
      <c r="Z8" s="36">
        <v>3966</v>
      </c>
      <c r="AA8" s="37">
        <v>4242</v>
      </c>
    </row>
    <row r="9" spans="1:27" ht="25.5" customHeight="1" x14ac:dyDescent="0.2">
      <c r="A9" s="33">
        <v>5</v>
      </c>
      <c r="B9" s="34" t="s">
        <v>25</v>
      </c>
      <c r="C9" s="23">
        <f t="shared" si="4"/>
        <v>14328</v>
      </c>
      <c r="D9" s="24">
        <v>6842</v>
      </c>
      <c r="E9" s="24">
        <v>7486</v>
      </c>
      <c r="F9" s="25">
        <v>2962</v>
      </c>
      <c r="G9" s="26">
        <f t="shared" si="5"/>
        <v>7251</v>
      </c>
      <c r="H9" s="24">
        <v>3826</v>
      </c>
      <c r="I9" s="24">
        <v>3425</v>
      </c>
      <c r="J9" s="23">
        <f t="shared" si="6"/>
        <v>4008</v>
      </c>
      <c r="K9" s="35">
        <v>2049</v>
      </c>
      <c r="L9" s="35">
        <v>1959</v>
      </c>
      <c r="M9" s="23">
        <f t="shared" si="7"/>
        <v>561</v>
      </c>
      <c r="N9" s="27">
        <f t="shared" si="8"/>
        <v>297</v>
      </c>
      <c r="O9" s="27">
        <f t="shared" si="8"/>
        <v>264</v>
      </c>
      <c r="P9" s="28">
        <f t="shared" si="0"/>
        <v>4569</v>
      </c>
      <c r="Q9" s="36">
        <v>2346</v>
      </c>
      <c r="R9" s="37">
        <v>2223</v>
      </c>
      <c r="S9" s="28">
        <f t="shared" si="1"/>
        <v>9759</v>
      </c>
      <c r="T9" s="24">
        <f t="shared" si="9"/>
        <v>4496</v>
      </c>
      <c r="U9" s="24">
        <f t="shared" si="9"/>
        <v>5263</v>
      </c>
      <c r="V9" s="31">
        <f t="shared" si="2"/>
        <v>2845</v>
      </c>
      <c r="W9" s="35">
        <v>850</v>
      </c>
      <c r="X9" s="38">
        <v>1995</v>
      </c>
      <c r="Y9" s="28">
        <f t="shared" si="3"/>
        <v>8660</v>
      </c>
      <c r="Z9" s="36">
        <v>4132</v>
      </c>
      <c r="AA9" s="37">
        <v>4528</v>
      </c>
    </row>
    <row r="10" spans="1:27" ht="25.5" customHeight="1" x14ac:dyDescent="0.2">
      <c r="A10" s="33">
        <v>6</v>
      </c>
      <c r="B10" s="34" t="s">
        <v>26</v>
      </c>
      <c r="C10" s="23">
        <f t="shared" si="4"/>
        <v>11463</v>
      </c>
      <c r="D10" s="24">
        <v>5422</v>
      </c>
      <c r="E10" s="24">
        <v>6041</v>
      </c>
      <c r="F10" s="25">
        <v>2594</v>
      </c>
      <c r="G10" s="26">
        <f t="shared" si="5"/>
        <v>5892</v>
      </c>
      <c r="H10" s="24">
        <v>2949</v>
      </c>
      <c r="I10" s="24">
        <v>2943</v>
      </c>
      <c r="J10" s="23">
        <f t="shared" si="6"/>
        <v>3862</v>
      </c>
      <c r="K10" s="35">
        <v>1943</v>
      </c>
      <c r="L10" s="35">
        <v>1919</v>
      </c>
      <c r="M10" s="23">
        <f t="shared" si="7"/>
        <v>457</v>
      </c>
      <c r="N10" s="27">
        <f t="shared" si="8"/>
        <v>237</v>
      </c>
      <c r="O10" s="27">
        <f t="shared" si="8"/>
        <v>220</v>
      </c>
      <c r="P10" s="28">
        <f t="shared" si="0"/>
        <v>4319</v>
      </c>
      <c r="Q10" s="36">
        <v>2180</v>
      </c>
      <c r="R10" s="37">
        <v>2139</v>
      </c>
      <c r="S10" s="28">
        <f t="shared" si="1"/>
        <v>7144</v>
      </c>
      <c r="T10" s="24">
        <f t="shared" si="9"/>
        <v>3242</v>
      </c>
      <c r="U10" s="24">
        <f t="shared" si="9"/>
        <v>3902</v>
      </c>
      <c r="V10" s="31">
        <f t="shared" si="2"/>
        <v>1528</v>
      </c>
      <c r="W10" s="35">
        <v>425</v>
      </c>
      <c r="X10" s="38">
        <v>1103</v>
      </c>
      <c r="Y10" s="28">
        <f t="shared" si="3"/>
        <v>6590</v>
      </c>
      <c r="Z10" s="36">
        <v>3055</v>
      </c>
      <c r="AA10" s="37">
        <v>3535</v>
      </c>
    </row>
    <row r="11" spans="1:27" ht="25.5" customHeight="1" x14ac:dyDescent="0.2">
      <c r="A11" s="33">
        <v>7</v>
      </c>
      <c r="B11" s="34" t="s">
        <v>27</v>
      </c>
      <c r="C11" s="23">
        <f t="shared" si="4"/>
        <v>19025</v>
      </c>
      <c r="D11" s="24">
        <v>9418</v>
      </c>
      <c r="E11" s="24">
        <v>9607</v>
      </c>
      <c r="F11" s="25">
        <v>4230</v>
      </c>
      <c r="G11" s="26">
        <f t="shared" si="5"/>
        <v>9897</v>
      </c>
      <c r="H11" s="24">
        <v>5187</v>
      </c>
      <c r="I11" s="24">
        <v>4710</v>
      </c>
      <c r="J11" s="23">
        <f t="shared" si="6"/>
        <v>6862</v>
      </c>
      <c r="K11" s="35">
        <v>3573</v>
      </c>
      <c r="L11" s="35">
        <v>3289</v>
      </c>
      <c r="M11" s="23">
        <f t="shared" si="7"/>
        <v>778</v>
      </c>
      <c r="N11" s="27">
        <f t="shared" si="8"/>
        <v>405</v>
      </c>
      <c r="O11" s="27">
        <f t="shared" si="8"/>
        <v>373</v>
      </c>
      <c r="P11" s="28">
        <f t="shared" si="0"/>
        <v>7640</v>
      </c>
      <c r="Q11" s="36">
        <v>3978</v>
      </c>
      <c r="R11" s="37">
        <v>3662</v>
      </c>
      <c r="S11" s="28">
        <f t="shared" si="1"/>
        <v>11385</v>
      </c>
      <c r="T11" s="24">
        <f t="shared" si="9"/>
        <v>5440</v>
      </c>
      <c r="U11" s="24">
        <f t="shared" si="9"/>
        <v>5945</v>
      </c>
      <c r="V11" s="31">
        <f t="shared" si="2"/>
        <v>1980</v>
      </c>
      <c r="W11" s="35">
        <v>519</v>
      </c>
      <c r="X11" s="38">
        <v>1461</v>
      </c>
      <c r="Y11" s="28">
        <f t="shared" si="3"/>
        <v>10672</v>
      </c>
      <c r="Z11" s="36">
        <v>5191</v>
      </c>
      <c r="AA11" s="37">
        <v>5481</v>
      </c>
    </row>
    <row r="12" spans="1:27" ht="25.5" customHeight="1" x14ac:dyDescent="0.2">
      <c r="A12" s="33">
        <v>8</v>
      </c>
      <c r="B12" s="34" t="s">
        <v>28</v>
      </c>
      <c r="C12" s="23">
        <f t="shared" si="4"/>
        <v>14704</v>
      </c>
      <c r="D12" s="24">
        <v>7249</v>
      </c>
      <c r="E12" s="24">
        <v>7455</v>
      </c>
      <c r="F12" s="25">
        <v>2983</v>
      </c>
      <c r="G12" s="26">
        <f t="shared" si="5"/>
        <v>7325</v>
      </c>
      <c r="H12" s="24">
        <v>3960</v>
      </c>
      <c r="I12" s="24">
        <v>3365</v>
      </c>
      <c r="J12" s="23">
        <f t="shared" si="6"/>
        <v>4701</v>
      </c>
      <c r="K12" s="35">
        <v>2452</v>
      </c>
      <c r="L12" s="35">
        <v>2249</v>
      </c>
      <c r="M12" s="23">
        <f t="shared" si="7"/>
        <v>579</v>
      </c>
      <c r="N12" s="27">
        <f t="shared" si="8"/>
        <v>296</v>
      </c>
      <c r="O12" s="27">
        <f t="shared" si="8"/>
        <v>283</v>
      </c>
      <c r="P12" s="28">
        <f t="shared" si="0"/>
        <v>5280</v>
      </c>
      <c r="Q12" s="36">
        <v>2748</v>
      </c>
      <c r="R12" s="37">
        <v>2532</v>
      </c>
      <c r="S12" s="28">
        <f t="shared" si="1"/>
        <v>9424</v>
      </c>
      <c r="T12" s="24">
        <f t="shared" si="9"/>
        <v>4501</v>
      </c>
      <c r="U12" s="24">
        <f t="shared" si="9"/>
        <v>4923</v>
      </c>
      <c r="V12" s="31">
        <f t="shared" si="2"/>
        <v>2448</v>
      </c>
      <c r="W12" s="35">
        <v>731</v>
      </c>
      <c r="X12" s="38">
        <v>1717</v>
      </c>
      <c r="Y12" s="28">
        <f t="shared" si="3"/>
        <v>8470</v>
      </c>
      <c r="Z12" s="36">
        <v>4185</v>
      </c>
      <c r="AA12" s="37">
        <v>4285</v>
      </c>
    </row>
    <row r="13" spans="1:27" ht="25.5" customHeight="1" x14ac:dyDescent="0.2">
      <c r="A13" s="33">
        <v>9</v>
      </c>
      <c r="B13" s="39" t="s">
        <v>29</v>
      </c>
      <c r="C13" s="23">
        <f t="shared" si="4"/>
        <v>16404</v>
      </c>
      <c r="D13" s="24">
        <v>8213</v>
      </c>
      <c r="E13" s="24">
        <v>8191</v>
      </c>
      <c r="F13" s="25">
        <v>3462</v>
      </c>
      <c r="G13" s="26">
        <f t="shared" si="5"/>
        <v>8521</v>
      </c>
      <c r="H13" s="24">
        <v>4666</v>
      </c>
      <c r="I13" s="24">
        <v>3855</v>
      </c>
      <c r="J13" s="23">
        <f t="shared" si="6"/>
        <v>4667</v>
      </c>
      <c r="K13" s="35">
        <v>2521</v>
      </c>
      <c r="L13" s="35">
        <v>2146</v>
      </c>
      <c r="M13" s="23">
        <f t="shared" si="7"/>
        <v>639</v>
      </c>
      <c r="N13" s="27">
        <f t="shared" si="8"/>
        <v>335</v>
      </c>
      <c r="O13" s="27">
        <f t="shared" si="8"/>
        <v>304</v>
      </c>
      <c r="P13" s="28">
        <f t="shared" si="0"/>
        <v>5306</v>
      </c>
      <c r="Q13" s="36">
        <v>2856</v>
      </c>
      <c r="R13" s="37">
        <v>2450</v>
      </c>
      <c r="S13" s="28">
        <f t="shared" si="1"/>
        <v>11098</v>
      </c>
      <c r="T13" s="24">
        <f t="shared" si="9"/>
        <v>5357</v>
      </c>
      <c r="U13" s="24">
        <f t="shared" si="9"/>
        <v>5741</v>
      </c>
      <c r="V13" s="31">
        <f t="shared" si="2"/>
        <v>2956</v>
      </c>
      <c r="W13" s="35">
        <v>894</v>
      </c>
      <c r="X13" s="38">
        <v>2062</v>
      </c>
      <c r="Y13" s="28">
        <f t="shared" si="3"/>
        <v>9904</v>
      </c>
      <c r="Z13" s="36">
        <v>4950</v>
      </c>
      <c r="AA13" s="37">
        <v>4954</v>
      </c>
    </row>
    <row r="14" spans="1:27" ht="25.5" customHeight="1" x14ac:dyDescent="0.2">
      <c r="A14" s="40">
        <v>10</v>
      </c>
      <c r="B14" s="34" t="s">
        <v>30</v>
      </c>
      <c r="C14" s="23">
        <f t="shared" si="4"/>
        <v>10242</v>
      </c>
      <c r="D14" s="24">
        <v>4949</v>
      </c>
      <c r="E14" s="24">
        <v>5293</v>
      </c>
      <c r="F14" s="25">
        <v>2109</v>
      </c>
      <c r="G14" s="26">
        <f t="shared" si="5"/>
        <v>5239</v>
      </c>
      <c r="H14" s="24">
        <v>2847</v>
      </c>
      <c r="I14" s="24">
        <v>2392</v>
      </c>
      <c r="J14" s="23">
        <f t="shared" si="6"/>
        <v>2684</v>
      </c>
      <c r="K14" s="35">
        <v>1350</v>
      </c>
      <c r="L14" s="35">
        <v>1334</v>
      </c>
      <c r="M14" s="23">
        <f t="shared" si="7"/>
        <v>309</v>
      </c>
      <c r="N14" s="27">
        <f t="shared" si="8"/>
        <v>161</v>
      </c>
      <c r="O14" s="27">
        <f t="shared" si="8"/>
        <v>148</v>
      </c>
      <c r="P14" s="28">
        <f t="shared" si="0"/>
        <v>2993</v>
      </c>
      <c r="Q14" s="36">
        <v>1511</v>
      </c>
      <c r="R14" s="37">
        <v>1482</v>
      </c>
      <c r="S14" s="28">
        <f t="shared" si="1"/>
        <v>7249</v>
      </c>
      <c r="T14" s="24">
        <f t="shared" si="9"/>
        <v>3438</v>
      </c>
      <c r="U14" s="24">
        <f t="shared" si="9"/>
        <v>3811</v>
      </c>
      <c r="V14" s="31">
        <f t="shared" si="2"/>
        <v>2213</v>
      </c>
      <c r="W14" s="35">
        <v>707</v>
      </c>
      <c r="X14" s="38">
        <v>1506</v>
      </c>
      <c r="Y14" s="28">
        <f t="shared" si="3"/>
        <v>6337</v>
      </c>
      <c r="Z14" s="36">
        <v>3103</v>
      </c>
      <c r="AA14" s="37">
        <v>3234</v>
      </c>
    </row>
    <row r="15" spans="1:27" ht="27" customHeight="1" x14ac:dyDescent="0.2">
      <c r="A15" s="41" t="s">
        <v>31</v>
      </c>
      <c r="B15" s="42" t="s">
        <v>32</v>
      </c>
      <c r="C15" s="43">
        <f t="shared" ref="C15:AA15" si="10">SUM(C5:C14)</f>
        <v>153712</v>
      </c>
      <c r="D15" s="44">
        <f t="shared" si="10"/>
        <v>75304</v>
      </c>
      <c r="E15" s="44">
        <f t="shared" si="10"/>
        <v>78408</v>
      </c>
      <c r="F15" s="43">
        <f t="shared" si="10"/>
        <v>32534</v>
      </c>
      <c r="G15" s="45">
        <f t="shared" si="10"/>
        <v>79887</v>
      </c>
      <c r="H15" s="44">
        <f>SUM(H5:H14)</f>
        <v>43245</v>
      </c>
      <c r="I15" s="44">
        <f>SUM(I5:I14)</f>
        <v>36642</v>
      </c>
      <c r="J15" s="44">
        <f t="shared" si="10"/>
        <v>43573</v>
      </c>
      <c r="K15" s="45">
        <f t="shared" si="10"/>
        <v>22397</v>
      </c>
      <c r="L15" s="46">
        <f t="shared" si="10"/>
        <v>21176</v>
      </c>
      <c r="M15" s="44">
        <f t="shared" si="10"/>
        <v>5533</v>
      </c>
      <c r="N15" s="44">
        <f t="shared" si="10"/>
        <v>2906</v>
      </c>
      <c r="O15" s="43">
        <f t="shared" si="10"/>
        <v>2627</v>
      </c>
      <c r="P15" s="45">
        <f t="shared" si="10"/>
        <v>49106</v>
      </c>
      <c r="Q15" s="45">
        <f t="shared" si="10"/>
        <v>25303</v>
      </c>
      <c r="R15" s="46">
        <f t="shared" si="10"/>
        <v>23803</v>
      </c>
      <c r="S15" s="44">
        <f t="shared" si="10"/>
        <v>104606</v>
      </c>
      <c r="T15" s="44">
        <f t="shared" si="10"/>
        <v>50001</v>
      </c>
      <c r="U15" s="44">
        <f t="shared" si="10"/>
        <v>54605</v>
      </c>
      <c r="V15" s="47">
        <f t="shared" si="10"/>
        <v>28106</v>
      </c>
      <c r="W15" s="41">
        <f t="shared" si="10"/>
        <v>8564</v>
      </c>
      <c r="X15" s="48">
        <f t="shared" si="10"/>
        <v>19542</v>
      </c>
      <c r="Y15" s="49">
        <f t="shared" si="10"/>
        <v>93064</v>
      </c>
      <c r="Z15" s="49">
        <f t="shared" si="10"/>
        <v>46082</v>
      </c>
      <c r="AA15" s="49">
        <f t="shared" si="10"/>
        <v>46982</v>
      </c>
    </row>
    <row r="16" spans="1:27" ht="36.75" customHeight="1" x14ac:dyDescent="0.2">
      <c r="A16" s="50">
        <v>11</v>
      </c>
      <c r="B16" s="51" t="s">
        <v>33</v>
      </c>
      <c r="C16" s="23">
        <f t="shared" si="4"/>
        <v>63295</v>
      </c>
      <c r="D16" s="24">
        <v>27685</v>
      </c>
      <c r="E16" s="24">
        <v>35610</v>
      </c>
      <c r="F16" s="52">
        <v>18970</v>
      </c>
      <c r="G16" s="26">
        <f>H16+I16</f>
        <v>36996</v>
      </c>
      <c r="H16" s="24">
        <v>16761</v>
      </c>
      <c r="I16" s="24">
        <v>20235</v>
      </c>
      <c r="J16" s="23">
        <f>K16+L16</f>
        <v>14871</v>
      </c>
      <c r="K16" s="53">
        <v>7637</v>
      </c>
      <c r="L16" s="53">
        <v>7234</v>
      </c>
      <c r="M16" s="23">
        <f>N16+O16</f>
        <v>2459</v>
      </c>
      <c r="N16" s="27">
        <f t="shared" ref="N16:O16" si="11">Q16-K16</f>
        <v>1197</v>
      </c>
      <c r="O16" s="27">
        <f t="shared" si="11"/>
        <v>1262</v>
      </c>
      <c r="P16" s="28">
        <f t="shared" si="0"/>
        <v>17330</v>
      </c>
      <c r="Q16" s="36">
        <v>8834</v>
      </c>
      <c r="R16" s="37">
        <v>8496</v>
      </c>
      <c r="S16" s="23">
        <f>T16+U16</f>
        <v>45965</v>
      </c>
      <c r="T16" s="24">
        <f t="shared" ref="T16:U16" si="12">D16-Q16</f>
        <v>18851</v>
      </c>
      <c r="U16" s="24">
        <f t="shared" si="12"/>
        <v>27114</v>
      </c>
      <c r="V16" s="31">
        <f>W16+X16</f>
        <v>10707</v>
      </c>
      <c r="W16" s="36">
        <v>2924</v>
      </c>
      <c r="X16" s="54">
        <v>7783</v>
      </c>
      <c r="Y16" s="55">
        <f>Z16+AA16</f>
        <v>40938</v>
      </c>
      <c r="Z16" s="36">
        <v>17369</v>
      </c>
      <c r="AA16" s="37">
        <v>23569</v>
      </c>
    </row>
    <row r="17" spans="1:27" ht="41.25" customHeight="1" thickBot="1" x14ac:dyDescent="0.25">
      <c r="A17" s="56" t="s">
        <v>31</v>
      </c>
      <c r="B17" s="57" t="s">
        <v>34</v>
      </c>
      <c r="C17" s="58">
        <f t="shared" ref="C17:P17" si="13">SUM(C15:C16)</f>
        <v>217007</v>
      </c>
      <c r="D17" s="59">
        <f t="shared" si="13"/>
        <v>102989</v>
      </c>
      <c r="E17" s="59">
        <f t="shared" si="13"/>
        <v>114018</v>
      </c>
      <c r="F17" s="60">
        <f t="shared" si="13"/>
        <v>51504</v>
      </c>
      <c r="G17" s="61">
        <f t="shared" si="13"/>
        <v>116883</v>
      </c>
      <c r="H17" s="59">
        <f t="shared" si="13"/>
        <v>60006</v>
      </c>
      <c r="I17" s="59">
        <f t="shared" si="13"/>
        <v>56877</v>
      </c>
      <c r="J17" s="58">
        <f t="shared" si="13"/>
        <v>58444</v>
      </c>
      <c r="K17" s="59">
        <f t="shared" si="13"/>
        <v>30034</v>
      </c>
      <c r="L17" s="59">
        <f t="shared" si="13"/>
        <v>28410</v>
      </c>
      <c r="M17" s="58">
        <f t="shared" si="13"/>
        <v>7992</v>
      </c>
      <c r="N17" s="62">
        <f t="shared" si="13"/>
        <v>4103</v>
      </c>
      <c r="O17" s="62">
        <f t="shared" si="13"/>
        <v>3889</v>
      </c>
      <c r="P17" s="61">
        <f t="shared" si="13"/>
        <v>66436</v>
      </c>
      <c r="Q17" s="59">
        <f t="shared" ref="Q17:R17" si="14">K17+N17</f>
        <v>34137</v>
      </c>
      <c r="R17" s="61">
        <f t="shared" si="14"/>
        <v>32299</v>
      </c>
      <c r="S17" s="58">
        <f>SUM(S15:S16)</f>
        <v>150571</v>
      </c>
      <c r="T17" s="59">
        <f>SUM(T15:T16)</f>
        <v>68852</v>
      </c>
      <c r="U17" s="59">
        <f>SUM(U15:U16)</f>
        <v>81719</v>
      </c>
      <c r="V17" s="63">
        <f t="shared" ref="V17:AA17" si="15">V15+V16</f>
        <v>38813</v>
      </c>
      <c r="W17" s="64">
        <f t="shared" si="15"/>
        <v>11488</v>
      </c>
      <c r="X17" s="65">
        <f t="shared" si="15"/>
        <v>27325</v>
      </c>
      <c r="Y17" s="66">
        <f t="shared" si="15"/>
        <v>134002</v>
      </c>
      <c r="Z17" s="66">
        <f t="shared" si="15"/>
        <v>63451</v>
      </c>
      <c r="AA17" s="66">
        <f t="shared" si="15"/>
        <v>70551</v>
      </c>
    </row>
    <row r="18" spans="1:27" ht="13.5" thickBot="1" x14ac:dyDescent="0.25"/>
    <row r="19" spans="1:27" ht="42" customHeight="1" x14ac:dyDescent="0.2">
      <c r="B19" s="67" t="s">
        <v>35</v>
      </c>
      <c r="C19" s="67"/>
      <c r="D19" s="67"/>
      <c r="E19" s="67"/>
      <c r="F19" s="67"/>
      <c r="G19" s="67"/>
      <c r="H19" s="67"/>
      <c r="I19" s="67"/>
      <c r="J19" s="67"/>
      <c r="K19" s="68"/>
      <c r="L19" s="69" t="s">
        <v>36</v>
      </c>
      <c r="M19" s="69"/>
      <c r="N19" s="69"/>
      <c r="O19" s="69"/>
      <c r="P19" s="70"/>
      <c r="Q19" s="71" t="s">
        <v>37</v>
      </c>
      <c r="R19" s="72"/>
      <c r="S19" s="72"/>
      <c r="T19" s="72"/>
      <c r="U19" s="72"/>
      <c r="V19" s="72"/>
      <c r="W19" s="72"/>
      <c r="X19" s="72"/>
      <c r="Y19" s="72"/>
    </row>
    <row r="20" spans="1:27" ht="18" x14ac:dyDescent="0.25">
      <c r="B20" s="73" t="s">
        <v>38</v>
      </c>
      <c r="C20" s="74"/>
      <c r="D20" s="74"/>
      <c r="E20" s="75" t="s">
        <v>39</v>
      </c>
      <c r="F20" s="76">
        <f>V16/C16</f>
        <v>0.1691602812228454</v>
      </c>
      <c r="G20" s="77" t="s">
        <v>40</v>
      </c>
      <c r="H20" s="76">
        <f>V15/C15</f>
        <v>0.18284844384303112</v>
      </c>
      <c r="I20" s="78" t="s">
        <v>41</v>
      </c>
      <c r="J20" s="79">
        <f>V17/C17</f>
        <v>0.17885598160428004</v>
      </c>
      <c r="K20" s="70"/>
      <c r="L20" s="80" t="s">
        <v>42</v>
      </c>
      <c r="M20" s="81"/>
      <c r="N20" s="81"/>
      <c r="O20" s="82">
        <f>G17/C17</f>
        <v>0.53861396176160214</v>
      </c>
      <c r="P20" s="70"/>
      <c r="Q20" s="80" t="s">
        <v>43</v>
      </c>
      <c r="R20" s="74"/>
      <c r="S20" s="74"/>
      <c r="T20" s="75" t="s">
        <v>39</v>
      </c>
      <c r="U20" s="83">
        <f>$G16/$C16</f>
        <v>0.58450114543012877</v>
      </c>
      <c r="V20" s="84" t="s">
        <v>40</v>
      </c>
      <c r="W20" s="83">
        <f>$G15/$C15</f>
        <v>0.51971869470178</v>
      </c>
      <c r="X20" s="85" t="s">
        <v>41</v>
      </c>
      <c r="Y20" s="83">
        <f>$G17/$C17</f>
        <v>0.53861396176160214</v>
      </c>
    </row>
    <row r="21" spans="1:27" ht="15.75" x14ac:dyDescent="0.25">
      <c r="B21" s="73" t="s">
        <v>44</v>
      </c>
      <c r="C21" s="74"/>
      <c r="D21" s="74"/>
      <c r="E21" s="75" t="s">
        <v>39</v>
      </c>
      <c r="F21" s="76">
        <f>W16/D16</f>
        <v>0.10561675997832762</v>
      </c>
      <c r="G21" s="78" t="s">
        <v>40</v>
      </c>
      <c r="H21" s="76">
        <f>W15/D15</f>
        <v>0.11372569850207161</v>
      </c>
      <c r="I21" s="78" t="s">
        <v>41</v>
      </c>
      <c r="J21" s="76">
        <f>W17/D17</f>
        <v>0.11154589325073551</v>
      </c>
      <c r="K21" s="70"/>
      <c r="L21" s="80" t="s">
        <v>45</v>
      </c>
      <c r="M21" s="81"/>
      <c r="N21" s="81"/>
      <c r="O21" s="82">
        <f>V17/C17</f>
        <v>0.17885598160428004</v>
      </c>
      <c r="P21" s="70"/>
      <c r="Q21" s="80" t="s">
        <v>46</v>
      </c>
      <c r="R21" s="74"/>
      <c r="S21" s="74"/>
      <c r="T21" s="86" t="s">
        <v>39</v>
      </c>
      <c r="U21" s="83">
        <f>$H16/$D16</f>
        <v>0.60541809644211664</v>
      </c>
      <c r="V21" s="78" t="s">
        <v>40</v>
      </c>
      <c r="W21" s="83">
        <f>$H15/$D15</f>
        <v>0.5742722830128546</v>
      </c>
      <c r="X21" s="78" t="s">
        <v>41</v>
      </c>
      <c r="Y21" s="83">
        <f>$H17/$D17</f>
        <v>0.58264474846828307</v>
      </c>
    </row>
    <row r="22" spans="1:27" ht="18.75" thickBot="1" x14ac:dyDescent="0.3">
      <c r="B22" s="73" t="s">
        <v>47</v>
      </c>
      <c r="C22" s="74"/>
      <c r="D22" s="74"/>
      <c r="E22" s="75" t="s">
        <v>39</v>
      </c>
      <c r="F22" s="76">
        <f>X16/E16</f>
        <v>0.21856220162875598</v>
      </c>
      <c r="G22" s="78" t="s">
        <v>40</v>
      </c>
      <c r="H22" s="76">
        <f>X15/E15</f>
        <v>0.24923477196204469</v>
      </c>
      <c r="I22" s="78" t="s">
        <v>41</v>
      </c>
      <c r="J22" s="76">
        <f>X17/E17</f>
        <v>0.23965514217053449</v>
      </c>
      <c r="K22" s="70"/>
      <c r="L22" s="87" t="s">
        <v>48</v>
      </c>
      <c r="M22" s="88"/>
      <c r="N22" s="89"/>
      <c r="O22" s="82">
        <f>P17/C17</f>
        <v>0.30614680632421998</v>
      </c>
      <c r="P22" s="70"/>
      <c r="Q22" s="90" t="s">
        <v>49</v>
      </c>
      <c r="R22" s="74"/>
      <c r="S22" s="74"/>
      <c r="T22" s="86" t="s">
        <v>39</v>
      </c>
      <c r="U22" s="83">
        <f>$I16/$E16</f>
        <v>0.56823925863521485</v>
      </c>
      <c r="V22" s="78" t="s">
        <v>40</v>
      </c>
      <c r="W22" s="83">
        <f>$I15/$E15</f>
        <v>0.46732476277930823</v>
      </c>
      <c r="X22" s="78" t="s">
        <v>41</v>
      </c>
      <c r="Y22" s="83">
        <f>$I17/$E17</f>
        <v>0.49884228805978004</v>
      </c>
    </row>
    <row r="23" spans="1:27" ht="29.25" customHeight="1" thickBot="1" x14ac:dyDescent="0.3">
      <c r="B23" s="91" t="s">
        <v>50</v>
      </c>
      <c r="C23" s="91"/>
      <c r="D23" s="91"/>
      <c r="E23" s="92" t="s">
        <v>51</v>
      </c>
      <c r="F23" s="93">
        <f>W17/V17</f>
        <v>0.29598330456290417</v>
      </c>
      <c r="G23" s="74"/>
      <c r="H23" s="94" t="s">
        <v>52</v>
      </c>
      <c r="I23" s="95">
        <f>X17/V17</f>
        <v>0.70401669543709577</v>
      </c>
      <c r="J23" s="70"/>
      <c r="K23" s="70"/>
      <c r="L23" s="96" t="s">
        <v>53</v>
      </c>
      <c r="M23" s="96"/>
      <c r="N23" s="96"/>
      <c r="O23" s="97">
        <f>J17/P17</f>
        <v>0.87970377506171349</v>
      </c>
      <c r="P23" s="70"/>
      <c r="Q23" s="98" t="s">
        <v>54</v>
      </c>
      <c r="R23" s="99"/>
      <c r="S23" s="99"/>
      <c r="T23" s="100" t="s">
        <v>55</v>
      </c>
      <c r="U23" s="101" t="s">
        <v>51</v>
      </c>
      <c r="V23" s="102">
        <v>0.47335396536653357</v>
      </c>
      <c r="W23" s="103"/>
      <c r="X23" s="101" t="s">
        <v>52</v>
      </c>
      <c r="Y23" s="104">
        <v>0.52664603463346638</v>
      </c>
    </row>
    <row r="24" spans="1:27" ht="15.75" thickBot="1" x14ac:dyDescent="0.25">
      <c r="B24" s="105" t="s">
        <v>56</v>
      </c>
      <c r="C24" s="70"/>
      <c r="D24" s="70"/>
      <c r="E24" s="70"/>
      <c r="F24" s="70"/>
      <c r="G24" s="70"/>
      <c r="H24" s="70"/>
      <c r="I24" s="70"/>
      <c r="J24" s="70"/>
      <c r="K24" s="70"/>
      <c r="L24" s="106" t="s">
        <v>57</v>
      </c>
      <c r="M24" s="106"/>
      <c r="N24" s="106"/>
      <c r="O24" s="107">
        <f>M17/P17</f>
        <v>0.12029622493828647</v>
      </c>
      <c r="P24" s="70"/>
      <c r="Q24" s="70"/>
      <c r="R24" s="70"/>
      <c r="S24" s="70"/>
      <c r="T24" s="70"/>
      <c r="U24" s="70"/>
      <c r="V24" s="70"/>
      <c r="W24" s="70"/>
      <c r="X24" s="70"/>
      <c r="Y24" s="70"/>
    </row>
  </sheetData>
  <mergeCells count="21">
    <mergeCell ref="B23:D23"/>
    <mergeCell ref="L23:N23"/>
    <mergeCell ref="Q23:S23"/>
    <mergeCell ref="L24:N24"/>
    <mergeCell ref="P3:R3"/>
    <mergeCell ref="S3:U3"/>
    <mergeCell ref="V3:X3"/>
    <mergeCell ref="Y3:AA3"/>
    <mergeCell ref="B19:J19"/>
    <mergeCell ref="L19:O19"/>
    <mergeCell ref="Q19:Y19"/>
    <mergeCell ref="A1:U1"/>
    <mergeCell ref="A2:U2"/>
    <mergeCell ref="A3:A4"/>
    <mergeCell ref="B3:B4"/>
    <mergeCell ref="C3:C4"/>
    <mergeCell ref="D3:D4"/>
    <mergeCell ref="E3:F3"/>
    <mergeCell ref="G3:I3"/>
    <mergeCell ref="J3:L3"/>
    <mergeCell ref="M3:O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4"/>
  <sheetViews>
    <sheetView tabSelected="1" workbookViewId="0">
      <selection activeCell="J26" sqref="J26"/>
    </sheetView>
  </sheetViews>
  <sheetFormatPr defaultRowHeight="15" x14ac:dyDescent="0.25"/>
  <cols>
    <col min="1" max="1" width="39.7109375" customWidth="1"/>
    <col min="3" max="3" width="7.7109375" customWidth="1"/>
    <col min="4" max="4" width="9.42578125" customWidth="1"/>
    <col min="5" max="5" width="7.5703125" customWidth="1"/>
    <col min="6" max="6" width="9.28515625" customWidth="1"/>
    <col min="7" max="7" width="10.5703125" customWidth="1"/>
  </cols>
  <sheetData>
    <row r="2" spans="1:8" x14ac:dyDescent="0.25">
      <c r="A2" s="108" t="s">
        <v>58</v>
      </c>
      <c r="B2" s="108"/>
      <c r="C2" s="108"/>
      <c r="D2" s="108"/>
      <c r="E2" s="108"/>
      <c r="F2" s="108"/>
      <c r="G2" s="108"/>
    </row>
    <row r="3" spans="1:8" ht="20.25" customHeight="1" thickBot="1" x14ac:dyDescent="0.3">
      <c r="A3" s="109"/>
      <c r="B3" s="109"/>
      <c r="C3" s="109"/>
      <c r="D3" s="109"/>
      <c r="E3" s="109"/>
      <c r="F3" s="109"/>
      <c r="G3" s="109"/>
    </row>
    <row r="4" spans="1:8" ht="22.5" customHeight="1" thickTop="1" x14ac:dyDescent="0.25">
      <c r="A4" s="110"/>
      <c r="B4" s="111" t="s">
        <v>59</v>
      </c>
      <c r="C4" s="112"/>
      <c r="D4" s="113"/>
      <c r="E4" s="111" t="s">
        <v>60</v>
      </c>
      <c r="F4" s="112"/>
      <c r="G4" s="113"/>
    </row>
    <row r="5" spans="1:8" ht="15.75" thickBot="1" x14ac:dyDescent="0.3">
      <c r="A5" s="114"/>
      <c r="B5" s="115"/>
      <c r="C5" s="116"/>
      <c r="D5" s="117"/>
      <c r="E5" s="115"/>
      <c r="F5" s="116"/>
      <c r="G5" s="117"/>
    </row>
    <row r="6" spans="1:8" ht="24" customHeight="1" thickTop="1" thickBot="1" x14ac:dyDescent="0.3">
      <c r="A6" s="114"/>
      <c r="B6" s="118" t="s">
        <v>61</v>
      </c>
      <c r="C6" s="119" t="s">
        <v>62</v>
      </c>
      <c r="D6" s="120"/>
      <c r="E6" s="118" t="s">
        <v>63</v>
      </c>
      <c r="F6" s="119" t="s">
        <v>62</v>
      </c>
      <c r="G6" s="120"/>
    </row>
    <row r="7" spans="1:8" ht="27" thickTop="1" thickBot="1" x14ac:dyDescent="0.3">
      <c r="A7" s="121"/>
      <c r="B7" s="122"/>
      <c r="C7" s="123" t="s">
        <v>64</v>
      </c>
      <c r="D7" s="123" t="s">
        <v>65</v>
      </c>
      <c r="E7" s="122"/>
      <c r="F7" s="123" t="s">
        <v>64</v>
      </c>
      <c r="G7" s="123" t="s">
        <v>66</v>
      </c>
    </row>
    <row r="8" spans="1:8" ht="16.5" thickTop="1" thickBot="1" x14ac:dyDescent="0.3">
      <c r="A8" s="124" t="s">
        <v>34</v>
      </c>
      <c r="B8" s="125" t="s">
        <v>67</v>
      </c>
      <c r="C8" s="125" t="s">
        <v>68</v>
      </c>
      <c r="D8" s="125" t="s">
        <v>69</v>
      </c>
      <c r="E8" s="125">
        <v>216084</v>
      </c>
      <c r="F8" s="125">
        <v>63078</v>
      </c>
      <c r="G8" s="125">
        <v>153006</v>
      </c>
      <c r="H8" s="126"/>
    </row>
    <row r="9" spans="1:8" ht="24" customHeight="1" thickTop="1" thickBot="1" x14ac:dyDescent="0.3">
      <c r="A9" s="127" t="s">
        <v>70</v>
      </c>
      <c r="B9" s="128" t="s">
        <v>68</v>
      </c>
      <c r="C9" s="128" t="s">
        <v>68</v>
      </c>
      <c r="D9" s="128"/>
      <c r="E9" s="128">
        <v>63078</v>
      </c>
      <c r="F9" s="128">
        <v>63078</v>
      </c>
      <c r="G9" s="129"/>
      <c r="H9" s="126"/>
    </row>
    <row r="10" spans="1:8" ht="24" customHeight="1" thickTop="1" thickBot="1" x14ac:dyDescent="0.3">
      <c r="A10" s="130" t="s">
        <v>33</v>
      </c>
      <c r="B10" s="129" t="s">
        <v>68</v>
      </c>
      <c r="C10" s="129" t="s">
        <v>68</v>
      </c>
      <c r="D10" s="129"/>
      <c r="E10" s="129">
        <v>63078</v>
      </c>
      <c r="F10" s="129">
        <v>63078</v>
      </c>
      <c r="G10" s="129"/>
      <c r="H10" s="126"/>
    </row>
    <row r="11" spans="1:8" ht="15.75" customHeight="1" thickTop="1" thickBot="1" x14ac:dyDescent="0.3">
      <c r="A11" s="127" t="s">
        <v>71</v>
      </c>
      <c r="B11" s="128" t="s">
        <v>72</v>
      </c>
      <c r="C11" s="128"/>
      <c r="D11" s="128" t="s">
        <v>72</v>
      </c>
      <c r="E11" s="128">
        <v>18919</v>
      </c>
      <c r="F11" s="128"/>
      <c r="G11" s="128">
        <v>18919</v>
      </c>
      <c r="H11" s="126"/>
    </row>
    <row r="12" spans="1:8" ht="15.75" customHeight="1" thickTop="1" thickBot="1" x14ac:dyDescent="0.3">
      <c r="A12" s="130" t="s">
        <v>73</v>
      </c>
      <c r="B12" s="129" t="s">
        <v>74</v>
      </c>
      <c r="C12" s="129"/>
      <c r="D12" s="129" t="s">
        <v>74</v>
      </c>
      <c r="E12" s="129">
        <v>1324</v>
      </c>
      <c r="F12" s="129"/>
      <c r="G12" s="129">
        <v>1324</v>
      </c>
      <c r="H12" s="126"/>
    </row>
    <row r="13" spans="1:8" ht="15.75" customHeight="1" thickTop="1" thickBot="1" x14ac:dyDescent="0.3">
      <c r="A13" s="130" t="s">
        <v>75</v>
      </c>
      <c r="B13" s="129" t="s">
        <v>76</v>
      </c>
      <c r="C13" s="129"/>
      <c r="D13" s="129" t="s">
        <v>76</v>
      </c>
      <c r="E13" s="129">
        <v>1355</v>
      </c>
      <c r="F13" s="129"/>
      <c r="G13" s="129">
        <v>1355</v>
      </c>
      <c r="H13" s="126"/>
    </row>
    <row r="14" spans="1:8" ht="15.75" customHeight="1" thickTop="1" thickBot="1" x14ac:dyDescent="0.3">
      <c r="A14" s="130" t="s">
        <v>77</v>
      </c>
      <c r="B14" s="129" t="s">
        <v>78</v>
      </c>
      <c r="C14" s="129"/>
      <c r="D14" s="129" t="s">
        <v>78</v>
      </c>
      <c r="E14" s="129">
        <v>783</v>
      </c>
      <c r="F14" s="129"/>
      <c r="G14" s="129">
        <v>783</v>
      </c>
      <c r="H14" s="126"/>
    </row>
    <row r="15" spans="1:8" ht="15.75" customHeight="1" thickTop="1" thickBot="1" x14ac:dyDescent="0.3">
      <c r="A15" s="130" t="s">
        <v>79</v>
      </c>
      <c r="B15" s="129" t="s">
        <v>80</v>
      </c>
      <c r="C15" s="129"/>
      <c r="D15" s="129" t="s">
        <v>80</v>
      </c>
      <c r="E15" s="129">
        <v>933</v>
      </c>
      <c r="F15" s="129"/>
      <c r="G15" s="129">
        <v>933</v>
      </c>
      <c r="H15" s="126"/>
    </row>
    <row r="16" spans="1:8" ht="15.75" customHeight="1" thickTop="1" thickBot="1" x14ac:dyDescent="0.3">
      <c r="A16" s="130" t="s">
        <v>81</v>
      </c>
      <c r="B16" s="129" t="s">
        <v>82</v>
      </c>
      <c r="C16" s="129"/>
      <c r="D16" s="129" t="s">
        <v>82</v>
      </c>
      <c r="E16" s="129">
        <v>9340</v>
      </c>
      <c r="F16" s="129"/>
      <c r="G16" s="129">
        <v>9340</v>
      </c>
      <c r="H16" s="126"/>
    </row>
    <row r="17" spans="1:8" ht="15.75" customHeight="1" thickTop="1" thickBot="1" x14ac:dyDescent="0.3">
      <c r="A17" s="130" t="s">
        <v>83</v>
      </c>
      <c r="B17" s="129" t="s">
        <v>84</v>
      </c>
      <c r="C17" s="129"/>
      <c r="D17" s="129" t="s">
        <v>84</v>
      </c>
      <c r="E17" s="129">
        <v>1229</v>
      </c>
      <c r="F17" s="129"/>
      <c r="G17" s="129">
        <v>1229</v>
      </c>
      <c r="H17" s="126"/>
    </row>
    <row r="18" spans="1:8" ht="15.75" customHeight="1" thickTop="1" thickBot="1" x14ac:dyDescent="0.3">
      <c r="A18" s="130" t="s">
        <v>85</v>
      </c>
      <c r="B18" s="129" t="s">
        <v>86</v>
      </c>
      <c r="C18" s="129"/>
      <c r="D18" s="129" t="s">
        <v>86</v>
      </c>
      <c r="E18" s="129">
        <v>809</v>
      </c>
      <c r="F18" s="129"/>
      <c r="G18" s="129">
        <v>809</v>
      </c>
      <c r="H18" s="126"/>
    </row>
    <row r="19" spans="1:8" ht="15.75" customHeight="1" thickTop="1" thickBot="1" x14ac:dyDescent="0.3">
      <c r="A19" s="130" t="s">
        <v>87</v>
      </c>
      <c r="B19" s="129" t="s">
        <v>88</v>
      </c>
      <c r="C19" s="129"/>
      <c r="D19" s="129" t="s">
        <v>88</v>
      </c>
      <c r="E19" s="129">
        <v>647</v>
      </c>
      <c r="F19" s="129"/>
      <c r="G19" s="129">
        <v>647</v>
      </c>
      <c r="H19" s="126"/>
    </row>
    <row r="20" spans="1:8" ht="15.75" customHeight="1" thickTop="1" thickBot="1" x14ac:dyDescent="0.3">
      <c r="A20" s="130" t="s">
        <v>89</v>
      </c>
      <c r="B20" s="129" t="s">
        <v>90</v>
      </c>
      <c r="C20" s="129"/>
      <c r="D20" s="129" t="s">
        <v>90</v>
      </c>
      <c r="E20" s="129">
        <v>557</v>
      </c>
      <c r="F20" s="129"/>
      <c r="G20" s="129">
        <v>557</v>
      </c>
      <c r="H20" s="126"/>
    </row>
    <row r="21" spans="1:8" ht="15.75" customHeight="1" thickTop="1" thickBot="1" x14ac:dyDescent="0.3">
      <c r="A21" s="131" t="s">
        <v>91</v>
      </c>
      <c r="B21" s="129" t="s">
        <v>92</v>
      </c>
      <c r="C21" s="129"/>
      <c r="D21" s="129" t="s">
        <v>92</v>
      </c>
      <c r="E21" s="129">
        <v>912</v>
      </c>
      <c r="F21" s="129"/>
      <c r="G21" s="129">
        <v>912</v>
      </c>
      <c r="H21" s="126"/>
    </row>
    <row r="22" spans="1:8" ht="22.5" customHeight="1" thickTop="1" thickBot="1" x14ac:dyDescent="0.3">
      <c r="A22" s="130" t="s">
        <v>93</v>
      </c>
      <c r="B22" s="129" t="s">
        <v>94</v>
      </c>
      <c r="C22" s="129"/>
      <c r="D22" s="129" t="s">
        <v>94</v>
      </c>
      <c r="E22" s="129">
        <v>590</v>
      </c>
      <c r="F22" s="129"/>
      <c r="G22" s="129">
        <v>590</v>
      </c>
      <c r="H22" s="126"/>
    </row>
    <row r="23" spans="1:8" ht="15.75" customHeight="1" thickTop="1" thickBot="1" x14ac:dyDescent="0.3">
      <c r="A23" s="130" t="s">
        <v>95</v>
      </c>
      <c r="B23" s="129" t="s">
        <v>96</v>
      </c>
      <c r="C23" s="129"/>
      <c r="D23" s="129" t="s">
        <v>96</v>
      </c>
      <c r="E23" s="129">
        <v>440</v>
      </c>
      <c r="F23" s="129"/>
      <c r="G23" s="129">
        <v>440</v>
      </c>
      <c r="H23" s="126"/>
    </row>
    <row r="24" spans="1:8" ht="15.75" customHeight="1" thickTop="1" thickBot="1" x14ac:dyDescent="0.3">
      <c r="A24" s="127" t="s">
        <v>97</v>
      </c>
      <c r="B24" s="128" t="s">
        <v>98</v>
      </c>
      <c r="C24" s="128"/>
      <c r="D24" s="128" t="s">
        <v>98</v>
      </c>
      <c r="E24" s="128">
        <v>32487</v>
      </c>
      <c r="F24" s="128"/>
      <c r="G24" s="128">
        <v>32487</v>
      </c>
      <c r="H24" s="126"/>
    </row>
    <row r="25" spans="1:8" ht="15.75" customHeight="1" thickTop="1" thickBot="1" x14ac:dyDescent="0.3">
      <c r="A25" s="130" t="s">
        <v>99</v>
      </c>
      <c r="B25" s="129" t="s">
        <v>100</v>
      </c>
      <c r="C25" s="129"/>
      <c r="D25" s="129" t="s">
        <v>100</v>
      </c>
      <c r="E25" s="129">
        <v>1517</v>
      </c>
      <c r="F25" s="129"/>
      <c r="G25" s="129">
        <v>1517</v>
      </c>
      <c r="H25" s="126"/>
    </row>
    <row r="26" spans="1:8" ht="15.75" customHeight="1" thickTop="1" thickBot="1" x14ac:dyDescent="0.3">
      <c r="A26" s="130" t="s">
        <v>101</v>
      </c>
      <c r="B26" s="129" t="s">
        <v>102</v>
      </c>
      <c r="C26" s="129"/>
      <c r="D26" s="129" t="s">
        <v>102</v>
      </c>
      <c r="E26" s="129">
        <v>6884</v>
      </c>
      <c r="F26" s="129"/>
      <c r="G26" s="129">
        <v>6884</v>
      </c>
      <c r="H26" s="126"/>
    </row>
    <row r="27" spans="1:8" ht="15.75" customHeight="1" thickTop="1" thickBot="1" x14ac:dyDescent="0.3">
      <c r="A27" s="130" t="s">
        <v>103</v>
      </c>
      <c r="B27" s="129" t="s">
        <v>104</v>
      </c>
      <c r="C27" s="129"/>
      <c r="D27" s="129" t="s">
        <v>104</v>
      </c>
      <c r="E27" s="129">
        <v>20200</v>
      </c>
      <c r="F27" s="129"/>
      <c r="G27" s="129">
        <v>20200</v>
      </c>
      <c r="H27" s="126"/>
    </row>
    <row r="28" spans="1:8" ht="15.75" customHeight="1" thickTop="1" thickBot="1" x14ac:dyDescent="0.3">
      <c r="A28" s="130" t="s">
        <v>105</v>
      </c>
      <c r="B28" s="129" t="s">
        <v>106</v>
      </c>
      <c r="C28" s="129"/>
      <c r="D28" s="129" t="s">
        <v>106</v>
      </c>
      <c r="E28" s="129">
        <v>1775</v>
      </c>
      <c r="F28" s="129"/>
      <c r="G28" s="129">
        <v>1775</v>
      </c>
      <c r="H28" s="126"/>
    </row>
    <row r="29" spans="1:8" ht="15.75" customHeight="1" thickTop="1" thickBot="1" x14ac:dyDescent="0.3">
      <c r="A29" s="130" t="s">
        <v>107</v>
      </c>
      <c r="B29" s="129" t="s">
        <v>108</v>
      </c>
      <c r="C29" s="129"/>
      <c r="D29" s="129" t="s">
        <v>108</v>
      </c>
      <c r="E29" s="129">
        <v>1423</v>
      </c>
      <c r="F29" s="129"/>
      <c r="G29" s="129">
        <v>1423</v>
      </c>
      <c r="H29" s="126"/>
    </row>
    <row r="30" spans="1:8" ht="15.75" customHeight="1" thickTop="1" thickBot="1" x14ac:dyDescent="0.3">
      <c r="A30" s="130" t="s">
        <v>109</v>
      </c>
      <c r="B30" s="129" t="s">
        <v>110</v>
      </c>
      <c r="C30" s="129"/>
      <c r="D30" s="129" t="s">
        <v>110</v>
      </c>
      <c r="E30" s="129">
        <v>688</v>
      </c>
      <c r="F30" s="129"/>
      <c r="G30" s="129">
        <v>688</v>
      </c>
      <c r="H30" s="126"/>
    </row>
    <row r="31" spans="1:8" ht="15.75" customHeight="1" thickTop="1" thickBot="1" x14ac:dyDescent="0.3">
      <c r="A31" s="127" t="s">
        <v>111</v>
      </c>
      <c r="B31" s="128" t="s">
        <v>112</v>
      </c>
      <c r="C31" s="128"/>
      <c r="D31" s="128" t="s">
        <v>112</v>
      </c>
      <c r="E31" s="128">
        <v>14333</v>
      </c>
      <c r="F31" s="128"/>
      <c r="G31" s="128">
        <v>14333</v>
      </c>
      <c r="H31" s="126"/>
    </row>
    <row r="32" spans="1:8" ht="15.75" customHeight="1" thickTop="1" thickBot="1" x14ac:dyDescent="0.3">
      <c r="A32" s="130" t="s">
        <v>113</v>
      </c>
      <c r="B32" s="129" t="s">
        <v>114</v>
      </c>
      <c r="C32" s="129"/>
      <c r="D32" s="129" t="s">
        <v>114</v>
      </c>
      <c r="E32" s="129">
        <v>1231</v>
      </c>
      <c r="F32" s="129"/>
      <c r="G32" s="129">
        <v>1231</v>
      </c>
      <c r="H32" s="126"/>
    </row>
    <row r="33" spans="1:8" ht="15.75" customHeight="1" thickTop="1" thickBot="1" x14ac:dyDescent="0.3">
      <c r="A33" s="130" t="s">
        <v>115</v>
      </c>
      <c r="B33" s="129" t="s">
        <v>116</v>
      </c>
      <c r="C33" s="129"/>
      <c r="D33" s="129" t="s">
        <v>116</v>
      </c>
      <c r="E33" s="129">
        <v>1595</v>
      </c>
      <c r="F33" s="129"/>
      <c r="G33" s="129">
        <v>1595</v>
      </c>
      <c r="H33" s="126"/>
    </row>
    <row r="34" spans="1:8" ht="15.75" customHeight="1" thickTop="1" thickBot="1" x14ac:dyDescent="0.3">
      <c r="A34" s="130" t="s">
        <v>117</v>
      </c>
      <c r="B34" s="129" t="s">
        <v>118</v>
      </c>
      <c r="C34" s="129"/>
      <c r="D34" s="129" t="s">
        <v>118</v>
      </c>
      <c r="E34" s="129">
        <v>992</v>
      </c>
      <c r="F34" s="129"/>
      <c r="G34" s="129">
        <v>992</v>
      </c>
      <c r="H34" s="126"/>
    </row>
    <row r="35" spans="1:8" ht="15.75" customHeight="1" thickTop="1" thickBot="1" x14ac:dyDescent="0.3">
      <c r="A35" s="130" t="s">
        <v>119</v>
      </c>
      <c r="B35" s="129" t="s">
        <v>120</v>
      </c>
      <c r="C35" s="129"/>
      <c r="D35" s="129" t="s">
        <v>120</v>
      </c>
      <c r="E35" s="129">
        <v>730</v>
      </c>
      <c r="F35" s="129"/>
      <c r="G35" s="129">
        <v>730</v>
      </c>
      <c r="H35" s="126"/>
    </row>
    <row r="36" spans="1:8" ht="15.75" customHeight="1" thickTop="1" thickBot="1" x14ac:dyDescent="0.3">
      <c r="A36" s="130" t="s">
        <v>121</v>
      </c>
      <c r="B36" s="129" t="s">
        <v>122</v>
      </c>
      <c r="C36" s="129"/>
      <c r="D36" s="129" t="s">
        <v>122</v>
      </c>
      <c r="E36" s="129">
        <v>783</v>
      </c>
      <c r="F36" s="129"/>
      <c r="G36" s="129">
        <v>783</v>
      </c>
      <c r="H36" s="126"/>
    </row>
    <row r="37" spans="1:8" ht="15.75" customHeight="1" thickTop="1" thickBot="1" x14ac:dyDescent="0.3">
      <c r="A37" s="130" t="s">
        <v>123</v>
      </c>
      <c r="B37" s="129" t="s">
        <v>124</v>
      </c>
      <c r="C37" s="129"/>
      <c r="D37" s="129" t="s">
        <v>124</v>
      </c>
      <c r="E37" s="129">
        <v>509</v>
      </c>
      <c r="F37" s="129"/>
      <c r="G37" s="129">
        <v>509</v>
      </c>
      <c r="H37" s="126"/>
    </row>
    <row r="38" spans="1:8" ht="15.75" customHeight="1" thickTop="1" thickBot="1" x14ac:dyDescent="0.3">
      <c r="A38" s="130" t="s">
        <v>125</v>
      </c>
      <c r="B38" s="129" t="s">
        <v>126</v>
      </c>
      <c r="C38" s="129"/>
      <c r="D38" s="129" t="s">
        <v>126</v>
      </c>
      <c r="E38" s="129">
        <v>5614</v>
      </c>
      <c r="F38" s="129"/>
      <c r="G38" s="129">
        <v>5614</v>
      </c>
      <c r="H38" s="126"/>
    </row>
    <row r="39" spans="1:8" ht="15.75" customHeight="1" thickTop="1" thickBot="1" x14ac:dyDescent="0.3">
      <c r="A39" s="130" t="s">
        <v>127</v>
      </c>
      <c r="B39" s="129" t="s">
        <v>128</v>
      </c>
      <c r="C39" s="129"/>
      <c r="D39" s="129" t="s">
        <v>128</v>
      </c>
      <c r="E39" s="129">
        <v>1660</v>
      </c>
      <c r="F39" s="129"/>
      <c r="G39" s="129">
        <v>1660</v>
      </c>
      <c r="H39" s="126"/>
    </row>
    <row r="40" spans="1:8" ht="15.75" customHeight="1" thickTop="1" thickBot="1" x14ac:dyDescent="0.3">
      <c r="A40" s="130" t="s">
        <v>129</v>
      </c>
      <c r="B40" s="129" t="s">
        <v>130</v>
      </c>
      <c r="C40" s="129"/>
      <c r="D40" s="129" t="s">
        <v>130</v>
      </c>
      <c r="E40" s="129">
        <v>534</v>
      </c>
      <c r="F40" s="129"/>
      <c r="G40" s="129">
        <v>534</v>
      </c>
      <c r="H40" s="126"/>
    </row>
    <row r="41" spans="1:8" ht="15.75" customHeight="1" thickTop="1" thickBot="1" x14ac:dyDescent="0.3">
      <c r="A41" s="130" t="s">
        <v>131</v>
      </c>
      <c r="B41" s="129" t="s">
        <v>132</v>
      </c>
      <c r="C41" s="129"/>
      <c r="D41" s="129" t="s">
        <v>132</v>
      </c>
      <c r="E41" s="129">
        <v>685</v>
      </c>
      <c r="F41" s="129"/>
      <c r="G41" s="129">
        <v>685</v>
      </c>
      <c r="H41" s="126"/>
    </row>
    <row r="42" spans="1:8" ht="15.75" customHeight="1" thickTop="1" thickBot="1" x14ac:dyDescent="0.3">
      <c r="A42" s="127" t="s">
        <v>133</v>
      </c>
      <c r="B42" s="128" t="s">
        <v>134</v>
      </c>
      <c r="C42" s="128"/>
      <c r="D42" s="128" t="s">
        <v>134</v>
      </c>
      <c r="E42" s="128">
        <v>12318</v>
      </c>
      <c r="F42" s="128"/>
      <c r="G42" s="128">
        <v>12318</v>
      </c>
      <c r="H42" s="126"/>
    </row>
    <row r="43" spans="1:8" ht="15.75" customHeight="1" thickTop="1" thickBot="1" x14ac:dyDescent="0.3">
      <c r="A43" s="130" t="s">
        <v>135</v>
      </c>
      <c r="B43" s="129" t="s">
        <v>136</v>
      </c>
      <c r="C43" s="129"/>
      <c r="D43" s="129" t="s">
        <v>136</v>
      </c>
      <c r="E43" s="129">
        <v>2150</v>
      </c>
      <c r="F43" s="129"/>
      <c r="G43" s="129">
        <v>2150</v>
      </c>
      <c r="H43" s="126"/>
    </row>
    <row r="44" spans="1:8" ht="15.75" customHeight="1" thickTop="1" thickBot="1" x14ac:dyDescent="0.3">
      <c r="A44" s="130" t="s">
        <v>137</v>
      </c>
      <c r="B44" s="129" t="s">
        <v>138</v>
      </c>
      <c r="C44" s="129"/>
      <c r="D44" s="129" t="s">
        <v>138</v>
      </c>
      <c r="E44" s="129">
        <v>612</v>
      </c>
      <c r="F44" s="129"/>
      <c r="G44" s="129">
        <v>612</v>
      </c>
      <c r="H44" s="126"/>
    </row>
    <row r="45" spans="1:8" ht="15.75" customHeight="1" thickTop="1" thickBot="1" x14ac:dyDescent="0.3">
      <c r="A45" s="130" t="s">
        <v>139</v>
      </c>
      <c r="B45" s="129" t="s">
        <v>140</v>
      </c>
      <c r="C45" s="129"/>
      <c r="D45" s="129" t="s">
        <v>140</v>
      </c>
      <c r="E45" s="129">
        <v>774</v>
      </c>
      <c r="F45" s="129"/>
      <c r="G45" s="129">
        <v>774</v>
      </c>
      <c r="H45" s="126"/>
    </row>
    <row r="46" spans="1:8" ht="15.75" customHeight="1" thickTop="1" thickBot="1" x14ac:dyDescent="0.3">
      <c r="A46" s="130" t="s">
        <v>141</v>
      </c>
      <c r="B46" s="129" t="s">
        <v>142</v>
      </c>
      <c r="C46" s="129"/>
      <c r="D46" s="129" t="s">
        <v>142</v>
      </c>
      <c r="E46" s="129">
        <v>1116</v>
      </c>
      <c r="F46" s="129"/>
      <c r="G46" s="129">
        <v>1116</v>
      </c>
      <c r="H46" s="126"/>
    </row>
    <row r="47" spans="1:8" ht="15.75" customHeight="1" thickTop="1" thickBot="1" x14ac:dyDescent="0.3">
      <c r="A47" s="130" t="s">
        <v>143</v>
      </c>
      <c r="B47" s="129" t="s">
        <v>144</v>
      </c>
      <c r="C47" s="129"/>
      <c r="D47" s="129" t="s">
        <v>144</v>
      </c>
      <c r="E47" s="129">
        <v>243</v>
      </c>
      <c r="F47" s="129"/>
      <c r="G47" s="129">
        <v>243</v>
      </c>
      <c r="H47" s="126"/>
    </row>
    <row r="48" spans="1:8" ht="15.75" customHeight="1" thickTop="1" thickBot="1" x14ac:dyDescent="0.3">
      <c r="A48" s="130" t="s">
        <v>145</v>
      </c>
      <c r="B48" s="129" t="s">
        <v>146</v>
      </c>
      <c r="C48" s="129"/>
      <c r="D48" s="129" t="s">
        <v>146</v>
      </c>
      <c r="E48" s="129">
        <v>126</v>
      </c>
      <c r="F48" s="129"/>
      <c r="G48" s="129">
        <v>126</v>
      </c>
      <c r="H48" s="126"/>
    </row>
    <row r="49" spans="1:8" ht="15.75" customHeight="1" thickTop="1" thickBot="1" x14ac:dyDescent="0.3">
      <c r="A49" s="130" t="s">
        <v>147</v>
      </c>
      <c r="B49" s="129" t="s">
        <v>148</v>
      </c>
      <c r="C49" s="129"/>
      <c r="D49" s="129" t="s">
        <v>148</v>
      </c>
      <c r="E49" s="129">
        <v>523</v>
      </c>
      <c r="F49" s="129"/>
      <c r="G49" s="129">
        <v>523</v>
      </c>
      <c r="H49" s="126"/>
    </row>
    <row r="50" spans="1:8" ht="15.75" customHeight="1" thickTop="1" thickBot="1" x14ac:dyDescent="0.3">
      <c r="A50" s="130" t="s">
        <v>149</v>
      </c>
      <c r="B50" s="129" t="s">
        <v>150</v>
      </c>
      <c r="C50" s="129"/>
      <c r="D50" s="129" t="s">
        <v>150</v>
      </c>
      <c r="E50" s="129">
        <v>883</v>
      </c>
      <c r="F50" s="129"/>
      <c r="G50" s="129">
        <v>883</v>
      </c>
      <c r="H50" s="126"/>
    </row>
    <row r="51" spans="1:8" ht="15.75" customHeight="1" thickTop="1" thickBot="1" x14ac:dyDescent="0.3">
      <c r="A51" s="130" t="s">
        <v>151</v>
      </c>
      <c r="B51" s="129" t="s">
        <v>152</v>
      </c>
      <c r="C51" s="129"/>
      <c r="D51" s="129" t="s">
        <v>152</v>
      </c>
      <c r="E51" s="129">
        <v>5891</v>
      </c>
      <c r="F51" s="129"/>
      <c r="G51" s="129">
        <v>5891</v>
      </c>
      <c r="H51" s="126"/>
    </row>
    <row r="52" spans="1:8" ht="15.75" customHeight="1" thickTop="1" thickBot="1" x14ac:dyDescent="0.3">
      <c r="A52" s="127" t="s">
        <v>153</v>
      </c>
      <c r="B52" s="128" t="s">
        <v>154</v>
      </c>
      <c r="C52" s="128"/>
      <c r="D52" s="128" t="s">
        <v>154</v>
      </c>
      <c r="E52" s="128">
        <v>11419</v>
      </c>
      <c r="F52" s="128"/>
      <c r="G52" s="128">
        <v>11419</v>
      </c>
      <c r="H52" s="126"/>
    </row>
    <row r="53" spans="1:8" ht="15.75" customHeight="1" thickTop="1" thickBot="1" x14ac:dyDescent="0.3">
      <c r="A53" s="130" t="s">
        <v>155</v>
      </c>
      <c r="B53" s="129" t="s">
        <v>156</v>
      </c>
      <c r="C53" s="129"/>
      <c r="D53" s="129" t="s">
        <v>156</v>
      </c>
      <c r="E53" s="129">
        <v>2409</v>
      </c>
      <c r="F53" s="129"/>
      <c r="G53" s="129">
        <v>2409</v>
      </c>
      <c r="H53" s="126"/>
    </row>
    <row r="54" spans="1:8" ht="15.75" customHeight="1" thickTop="1" thickBot="1" x14ac:dyDescent="0.3">
      <c r="A54" s="130" t="s">
        <v>157</v>
      </c>
      <c r="B54" s="129" t="s">
        <v>158</v>
      </c>
      <c r="C54" s="129"/>
      <c r="D54" s="129" t="s">
        <v>158</v>
      </c>
      <c r="E54" s="129">
        <v>1610</v>
      </c>
      <c r="F54" s="129"/>
      <c r="G54" s="129">
        <v>1610</v>
      </c>
      <c r="H54" s="126"/>
    </row>
    <row r="55" spans="1:8" ht="15.75" customHeight="1" thickTop="1" thickBot="1" x14ac:dyDescent="0.3">
      <c r="A55" s="130" t="s">
        <v>159</v>
      </c>
      <c r="B55" s="129" t="s">
        <v>160</v>
      </c>
      <c r="C55" s="129"/>
      <c r="D55" s="129" t="s">
        <v>160</v>
      </c>
      <c r="E55" s="129">
        <v>997</v>
      </c>
      <c r="F55" s="129"/>
      <c r="G55" s="129">
        <v>997</v>
      </c>
      <c r="H55" s="126"/>
    </row>
    <row r="56" spans="1:8" ht="15.75" customHeight="1" thickTop="1" thickBot="1" x14ac:dyDescent="0.3">
      <c r="A56" s="130" t="s">
        <v>161</v>
      </c>
      <c r="B56" s="129" t="s">
        <v>162</v>
      </c>
      <c r="C56" s="129"/>
      <c r="D56" s="129" t="s">
        <v>162</v>
      </c>
      <c r="E56" s="129">
        <v>3578</v>
      </c>
      <c r="F56" s="129"/>
      <c r="G56" s="129">
        <v>3578</v>
      </c>
      <c r="H56" s="126"/>
    </row>
    <row r="57" spans="1:8" ht="15.75" customHeight="1" thickTop="1" thickBot="1" x14ac:dyDescent="0.3">
      <c r="A57" s="130" t="s">
        <v>163</v>
      </c>
      <c r="B57" s="129" t="s">
        <v>164</v>
      </c>
      <c r="C57" s="129"/>
      <c r="D57" s="129" t="s">
        <v>164</v>
      </c>
      <c r="E57" s="129">
        <v>1157</v>
      </c>
      <c r="F57" s="129"/>
      <c r="G57" s="129">
        <v>1157</v>
      </c>
      <c r="H57" s="126"/>
    </row>
    <row r="58" spans="1:8" ht="15.75" customHeight="1" thickTop="1" thickBot="1" x14ac:dyDescent="0.3">
      <c r="A58" s="130" t="s">
        <v>165</v>
      </c>
      <c r="B58" s="129" t="s">
        <v>166</v>
      </c>
      <c r="C58" s="129"/>
      <c r="D58" s="129" t="s">
        <v>166</v>
      </c>
      <c r="E58" s="129">
        <v>1040</v>
      </c>
      <c r="F58" s="129"/>
      <c r="G58" s="129">
        <v>1040</v>
      </c>
      <c r="H58" s="126"/>
    </row>
    <row r="59" spans="1:8" ht="15.75" customHeight="1" thickTop="1" thickBot="1" x14ac:dyDescent="0.3">
      <c r="A59" s="130" t="s">
        <v>167</v>
      </c>
      <c r="B59" s="129" t="s">
        <v>168</v>
      </c>
      <c r="C59" s="129"/>
      <c r="D59" s="129" t="s">
        <v>168</v>
      </c>
      <c r="E59" s="129">
        <v>628</v>
      </c>
      <c r="F59" s="129"/>
      <c r="G59" s="129">
        <v>628</v>
      </c>
      <c r="H59" s="126"/>
    </row>
    <row r="60" spans="1:8" ht="15.75" customHeight="1" thickTop="1" thickBot="1" x14ac:dyDescent="0.3">
      <c r="A60" s="127" t="s">
        <v>169</v>
      </c>
      <c r="B60" s="128" t="s">
        <v>170</v>
      </c>
      <c r="C60" s="128"/>
      <c r="D60" s="128" t="s">
        <v>170</v>
      </c>
      <c r="E60" s="128">
        <v>14698</v>
      </c>
      <c r="F60" s="128"/>
      <c r="G60" s="128">
        <v>14698</v>
      </c>
      <c r="H60" s="126"/>
    </row>
    <row r="61" spans="1:8" ht="15.75" customHeight="1" thickTop="1" thickBot="1" x14ac:dyDescent="0.3">
      <c r="A61" s="130" t="s">
        <v>171</v>
      </c>
      <c r="B61" s="129" t="s">
        <v>172</v>
      </c>
      <c r="C61" s="129"/>
      <c r="D61" s="129" t="s">
        <v>172</v>
      </c>
      <c r="E61" s="129">
        <v>1073</v>
      </c>
      <c r="F61" s="129"/>
      <c r="G61" s="129">
        <v>1073</v>
      </c>
      <c r="H61" s="126"/>
    </row>
    <row r="62" spans="1:8" ht="15.75" customHeight="1" thickTop="1" thickBot="1" x14ac:dyDescent="0.3">
      <c r="A62" s="130" t="s">
        <v>173</v>
      </c>
      <c r="B62" s="129" t="s">
        <v>174</v>
      </c>
      <c r="C62" s="129"/>
      <c r="D62" s="129" t="s">
        <v>174</v>
      </c>
      <c r="E62" s="129">
        <v>905</v>
      </c>
      <c r="F62" s="129"/>
      <c r="G62" s="129">
        <v>905</v>
      </c>
      <c r="H62" s="126"/>
    </row>
    <row r="63" spans="1:8" ht="15.75" customHeight="1" thickTop="1" thickBot="1" x14ac:dyDescent="0.3">
      <c r="A63" s="130" t="s">
        <v>175</v>
      </c>
      <c r="B63" s="129" t="s">
        <v>176</v>
      </c>
      <c r="C63" s="129"/>
      <c r="D63" s="129" t="s">
        <v>176</v>
      </c>
      <c r="E63" s="129">
        <v>530</v>
      </c>
      <c r="F63" s="129"/>
      <c r="G63" s="129">
        <v>530</v>
      </c>
      <c r="H63" s="126"/>
    </row>
    <row r="64" spans="1:8" ht="15.75" customHeight="1" thickTop="1" thickBot="1" x14ac:dyDescent="0.3">
      <c r="A64" s="130" t="s">
        <v>177</v>
      </c>
      <c r="B64" s="129" t="s">
        <v>178</v>
      </c>
      <c r="C64" s="129"/>
      <c r="D64" s="129" t="s">
        <v>178</v>
      </c>
      <c r="E64" s="129">
        <v>1012</v>
      </c>
      <c r="F64" s="129"/>
      <c r="G64" s="129">
        <v>1012</v>
      </c>
      <c r="H64" s="126"/>
    </row>
    <row r="65" spans="1:8" ht="15.75" customHeight="1" thickTop="1" thickBot="1" x14ac:dyDescent="0.3">
      <c r="A65" s="130" t="s">
        <v>179</v>
      </c>
      <c r="B65" s="129" t="s">
        <v>180</v>
      </c>
      <c r="C65" s="129"/>
      <c r="D65" s="129" t="s">
        <v>180</v>
      </c>
      <c r="E65" s="129">
        <v>696</v>
      </c>
      <c r="F65" s="129"/>
      <c r="G65" s="129">
        <v>696</v>
      </c>
      <c r="H65" s="126"/>
    </row>
    <row r="66" spans="1:8" ht="15.75" customHeight="1" thickTop="1" thickBot="1" x14ac:dyDescent="0.3">
      <c r="A66" s="130" t="s">
        <v>181</v>
      </c>
      <c r="B66" s="129" t="s">
        <v>182</v>
      </c>
      <c r="C66" s="129"/>
      <c r="D66" s="129" t="s">
        <v>182</v>
      </c>
      <c r="E66" s="129">
        <v>969</v>
      </c>
      <c r="F66" s="129"/>
      <c r="G66" s="129">
        <v>969</v>
      </c>
      <c r="H66" s="126"/>
    </row>
    <row r="67" spans="1:8" ht="15.75" customHeight="1" thickTop="1" thickBot="1" x14ac:dyDescent="0.3">
      <c r="A67" s="130" t="s">
        <v>183</v>
      </c>
      <c r="B67" s="129" t="s">
        <v>184</v>
      </c>
      <c r="C67" s="129"/>
      <c r="D67" s="129" t="s">
        <v>184</v>
      </c>
      <c r="E67" s="129">
        <v>4585</v>
      </c>
      <c r="F67" s="129"/>
      <c r="G67" s="129">
        <v>4585</v>
      </c>
      <c r="H67" s="126"/>
    </row>
    <row r="68" spans="1:8" ht="15.75" customHeight="1" thickTop="1" thickBot="1" x14ac:dyDescent="0.3">
      <c r="A68" s="130" t="s">
        <v>185</v>
      </c>
      <c r="B68" s="129" t="s">
        <v>186</v>
      </c>
      <c r="C68" s="129"/>
      <c r="D68" s="129" t="s">
        <v>186</v>
      </c>
      <c r="E68" s="129">
        <v>684</v>
      </c>
      <c r="F68" s="129"/>
      <c r="G68" s="129">
        <v>684</v>
      </c>
      <c r="H68" s="126"/>
    </row>
    <row r="69" spans="1:8" ht="15.75" customHeight="1" thickTop="1" thickBot="1" x14ac:dyDescent="0.3">
      <c r="A69" s="130" t="s">
        <v>187</v>
      </c>
      <c r="B69" s="129" t="s">
        <v>188</v>
      </c>
      <c r="C69" s="129"/>
      <c r="D69" s="129" t="s">
        <v>188</v>
      </c>
      <c r="E69" s="129">
        <v>875</v>
      </c>
      <c r="F69" s="129"/>
      <c r="G69" s="129">
        <v>875</v>
      </c>
      <c r="H69" s="126"/>
    </row>
    <row r="70" spans="1:8" ht="15.75" customHeight="1" thickTop="1" thickBot="1" x14ac:dyDescent="0.3">
      <c r="A70" s="130" t="s">
        <v>189</v>
      </c>
      <c r="B70" s="129" t="s">
        <v>190</v>
      </c>
      <c r="C70" s="129"/>
      <c r="D70" s="129" t="s">
        <v>190</v>
      </c>
      <c r="E70" s="129">
        <v>1677</v>
      </c>
      <c r="F70" s="129"/>
      <c r="G70" s="129">
        <v>1677</v>
      </c>
      <c r="H70" s="126"/>
    </row>
    <row r="71" spans="1:8" ht="15.75" customHeight="1" thickTop="1" thickBot="1" x14ac:dyDescent="0.3">
      <c r="A71" s="130" t="s">
        <v>191</v>
      </c>
      <c r="B71" s="129" t="s">
        <v>192</v>
      </c>
      <c r="C71" s="129"/>
      <c r="D71" s="129" t="s">
        <v>192</v>
      </c>
      <c r="E71" s="129">
        <v>1692</v>
      </c>
      <c r="F71" s="129"/>
      <c r="G71" s="129">
        <v>1692</v>
      </c>
      <c r="H71" s="126"/>
    </row>
    <row r="72" spans="1:8" ht="15.75" customHeight="1" thickTop="1" thickBot="1" x14ac:dyDescent="0.3">
      <c r="A72" s="127" t="s">
        <v>193</v>
      </c>
      <c r="B72" s="128" t="s">
        <v>194</v>
      </c>
      <c r="C72" s="128"/>
      <c r="D72" s="128" t="s">
        <v>194</v>
      </c>
      <c r="E72" s="128">
        <v>16467</v>
      </c>
      <c r="F72" s="128"/>
      <c r="G72" s="128">
        <v>16467</v>
      </c>
      <c r="H72" s="126"/>
    </row>
    <row r="73" spans="1:8" ht="15.75" customHeight="1" thickTop="1" thickBot="1" x14ac:dyDescent="0.3">
      <c r="A73" s="130" t="s">
        <v>195</v>
      </c>
      <c r="B73" s="129" t="s">
        <v>196</v>
      </c>
      <c r="C73" s="129"/>
      <c r="D73" s="129" t="s">
        <v>196</v>
      </c>
      <c r="E73" s="129">
        <v>1474</v>
      </c>
      <c r="F73" s="129"/>
      <c r="G73" s="129">
        <v>1474</v>
      </c>
      <c r="H73" s="126"/>
    </row>
    <row r="74" spans="1:8" ht="15.75" customHeight="1" thickTop="1" thickBot="1" x14ac:dyDescent="0.3">
      <c r="A74" s="130" t="s">
        <v>197</v>
      </c>
      <c r="B74" s="129" t="s">
        <v>198</v>
      </c>
      <c r="C74" s="129"/>
      <c r="D74" s="129" t="s">
        <v>198</v>
      </c>
      <c r="E74" s="129">
        <v>2188</v>
      </c>
      <c r="F74" s="129"/>
      <c r="G74" s="129">
        <v>2188</v>
      </c>
      <c r="H74" s="126"/>
    </row>
    <row r="75" spans="1:8" ht="15.75" customHeight="1" thickTop="1" thickBot="1" x14ac:dyDescent="0.3">
      <c r="A75" s="130" t="s">
        <v>199</v>
      </c>
      <c r="B75" s="129" t="s">
        <v>200</v>
      </c>
      <c r="C75" s="129"/>
      <c r="D75" s="129" t="s">
        <v>200</v>
      </c>
      <c r="E75" s="129">
        <v>983</v>
      </c>
      <c r="F75" s="129"/>
      <c r="G75" s="129">
        <v>983</v>
      </c>
      <c r="H75" s="126"/>
    </row>
    <row r="76" spans="1:8" ht="15.75" customHeight="1" thickTop="1" thickBot="1" x14ac:dyDescent="0.3">
      <c r="A76" s="130" t="s">
        <v>201</v>
      </c>
      <c r="B76" s="129" t="s">
        <v>122</v>
      </c>
      <c r="C76" s="129"/>
      <c r="D76" s="129" t="s">
        <v>122</v>
      </c>
      <c r="E76" s="129">
        <v>799</v>
      </c>
      <c r="F76" s="129"/>
      <c r="G76" s="129">
        <v>799</v>
      </c>
      <c r="H76" s="126"/>
    </row>
    <row r="77" spans="1:8" ht="15.75" customHeight="1" thickTop="1" thickBot="1" x14ac:dyDescent="0.3">
      <c r="A77" s="130" t="s">
        <v>202</v>
      </c>
      <c r="B77" s="129" t="s">
        <v>203</v>
      </c>
      <c r="C77" s="129"/>
      <c r="D77" s="129" t="s">
        <v>203</v>
      </c>
      <c r="E77" s="129">
        <v>1444</v>
      </c>
      <c r="F77" s="129"/>
      <c r="G77" s="129">
        <v>1444</v>
      </c>
      <c r="H77" s="126"/>
    </row>
    <row r="78" spans="1:8" ht="15.75" customHeight="1" thickTop="1" thickBot="1" x14ac:dyDescent="0.3">
      <c r="A78" s="130" t="s">
        <v>204</v>
      </c>
      <c r="B78" s="129" t="s">
        <v>205</v>
      </c>
      <c r="C78" s="129"/>
      <c r="D78" s="129" t="s">
        <v>205</v>
      </c>
      <c r="E78" s="129">
        <v>1452</v>
      </c>
      <c r="F78" s="129"/>
      <c r="G78" s="129">
        <v>1452</v>
      </c>
      <c r="H78" s="126"/>
    </row>
    <row r="79" spans="1:8" ht="15.75" customHeight="1" thickTop="1" thickBot="1" x14ac:dyDescent="0.3">
      <c r="A79" s="130" t="s">
        <v>206</v>
      </c>
      <c r="B79" s="129" t="s">
        <v>207</v>
      </c>
      <c r="C79" s="129"/>
      <c r="D79" s="129" t="s">
        <v>207</v>
      </c>
      <c r="E79" s="129">
        <v>1233</v>
      </c>
      <c r="F79" s="129"/>
      <c r="G79" s="129">
        <v>1233</v>
      </c>
      <c r="H79" s="126"/>
    </row>
    <row r="80" spans="1:8" ht="15.75" customHeight="1" thickTop="1" thickBot="1" x14ac:dyDescent="0.3">
      <c r="A80" s="130" t="s">
        <v>208</v>
      </c>
      <c r="B80" s="129" t="s">
        <v>209</v>
      </c>
      <c r="C80" s="129"/>
      <c r="D80" s="129" t="s">
        <v>209</v>
      </c>
      <c r="E80" s="129">
        <v>5612</v>
      </c>
      <c r="F80" s="129"/>
      <c r="G80" s="129">
        <v>5612</v>
      </c>
      <c r="H80" s="126"/>
    </row>
    <row r="81" spans="1:8" ht="15.75" customHeight="1" thickTop="1" thickBot="1" x14ac:dyDescent="0.3">
      <c r="A81" s="130" t="s">
        <v>210</v>
      </c>
      <c r="B81" s="129" t="s">
        <v>211</v>
      </c>
      <c r="C81" s="129"/>
      <c r="D81" s="129" t="s">
        <v>211</v>
      </c>
      <c r="E81" s="129">
        <v>1282</v>
      </c>
      <c r="F81" s="129"/>
      <c r="G81" s="129">
        <v>1282</v>
      </c>
      <c r="H81" s="126"/>
    </row>
    <row r="82" spans="1:8" ht="15.75" customHeight="1" thickTop="1" thickBot="1" x14ac:dyDescent="0.3">
      <c r="A82" s="127" t="s">
        <v>212</v>
      </c>
      <c r="B82" s="128" t="s">
        <v>213</v>
      </c>
      <c r="C82" s="128"/>
      <c r="D82" s="128" t="s">
        <v>213</v>
      </c>
      <c r="E82" s="128">
        <v>10175</v>
      </c>
      <c r="F82" s="128"/>
      <c r="G82" s="128">
        <v>10175</v>
      </c>
      <c r="H82" s="126"/>
    </row>
    <row r="83" spans="1:8" ht="15.75" customHeight="1" thickTop="1" thickBot="1" x14ac:dyDescent="0.3">
      <c r="A83" s="130" t="s">
        <v>214</v>
      </c>
      <c r="B83" s="129" t="s">
        <v>215</v>
      </c>
      <c r="C83" s="129"/>
      <c r="D83" s="129" t="s">
        <v>215</v>
      </c>
      <c r="E83" s="129">
        <v>667</v>
      </c>
      <c r="F83" s="129"/>
      <c r="G83" s="129">
        <v>667</v>
      </c>
      <c r="H83" s="126"/>
    </row>
    <row r="84" spans="1:8" ht="15.75" customHeight="1" thickTop="1" thickBot="1" x14ac:dyDescent="0.3">
      <c r="A84" s="130" t="s">
        <v>216</v>
      </c>
      <c r="B84" s="129" t="s">
        <v>217</v>
      </c>
      <c r="C84" s="129"/>
      <c r="D84" s="129" t="s">
        <v>217</v>
      </c>
      <c r="E84" s="129">
        <v>476</v>
      </c>
      <c r="F84" s="129"/>
      <c r="G84" s="129">
        <v>476</v>
      </c>
      <c r="H84" s="126"/>
    </row>
    <row r="85" spans="1:8" ht="15.75" customHeight="1" thickTop="1" thickBot="1" x14ac:dyDescent="0.3">
      <c r="A85" s="130" t="s">
        <v>218</v>
      </c>
      <c r="B85" s="129" t="s">
        <v>219</v>
      </c>
      <c r="C85" s="129"/>
      <c r="D85" s="129" t="s">
        <v>219</v>
      </c>
      <c r="E85" s="129">
        <v>652</v>
      </c>
      <c r="F85" s="129"/>
      <c r="G85" s="129">
        <v>652</v>
      </c>
      <c r="H85" s="126"/>
    </row>
    <row r="86" spans="1:8" ht="15.75" customHeight="1" thickTop="1" thickBot="1" x14ac:dyDescent="0.3">
      <c r="A86" s="130" t="s">
        <v>220</v>
      </c>
      <c r="B86" s="129" t="s">
        <v>221</v>
      </c>
      <c r="C86" s="129"/>
      <c r="D86" s="129" t="s">
        <v>221</v>
      </c>
      <c r="E86" s="129">
        <v>875</v>
      </c>
      <c r="F86" s="129"/>
      <c r="G86" s="129">
        <v>875</v>
      </c>
      <c r="H86" s="126"/>
    </row>
    <row r="87" spans="1:8" ht="15.75" customHeight="1" thickTop="1" thickBot="1" x14ac:dyDescent="0.3">
      <c r="A87" s="130" t="s">
        <v>222</v>
      </c>
      <c r="B87" s="129" t="s">
        <v>223</v>
      </c>
      <c r="C87" s="129"/>
      <c r="D87" s="129" t="s">
        <v>223</v>
      </c>
      <c r="E87" s="129">
        <v>4481</v>
      </c>
      <c r="F87" s="129"/>
      <c r="G87" s="129">
        <v>4481</v>
      </c>
      <c r="H87" s="126"/>
    </row>
    <row r="88" spans="1:8" ht="15.75" customHeight="1" thickTop="1" thickBot="1" x14ac:dyDescent="0.3">
      <c r="A88" s="130" t="s">
        <v>224</v>
      </c>
      <c r="B88" s="129" t="s">
        <v>225</v>
      </c>
      <c r="C88" s="129"/>
      <c r="D88" s="129" t="s">
        <v>225</v>
      </c>
      <c r="E88" s="129">
        <v>1131</v>
      </c>
      <c r="F88" s="129"/>
      <c r="G88" s="129">
        <v>1131</v>
      </c>
      <c r="H88" s="126"/>
    </row>
    <row r="89" spans="1:8" ht="15.75" customHeight="1" thickTop="1" thickBot="1" x14ac:dyDescent="0.3">
      <c r="A89" s="130" t="s">
        <v>226</v>
      </c>
      <c r="B89" s="129" t="s">
        <v>227</v>
      </c>
      <c r="C89" s="129"/>
      <c r="D89" s="129" t="s">
        <v>227</v>
      </c>
      <c r="E89" s="129">
        <v>1893</v>
      </c>
      <c r="F89" s="129"/>
      <c r="G89" s="129">
        <v>1893</v>
      </c>
      <c r="H89" s="126"/>
    </row>
    <row r="90" spans="1:8" ht="15.75" customHeight="1" thickTop="1" thickBot="1" x14ac:dyDescent="0.3">
      <c r="A90" s="127" t="s">
        <v>228</v>
      </c>
      <c r="B90" s="128" t="s">
        <v>229</v>
      </c>
      <c r="C90" s="128"/>
      <c r="D90" s="128" t="s">
        <v>229</v>
      </c>
      <c r="E90" s="128">
        <v>8441</v>
      </c>
      <c r="F90" s="128"/>
      <c r="G90" s="128">
        <v>8441</v>
      </c>
      <c r="H90" s="126"/>
    </row>
    <row r="91" spans="1:8" ht="15.75" customHeight="1" thickTop="1" thickBot="1" x14ac:dyDescent="0.3">
      <c r="A91" s="130" t="s">
        <v>230</v>
      </c>
      <c r="B91" s="129" t="s">
        <v>231</v>
      </c>
      <c r="C91" s="129"/>
      <c r="D91" s="129" t="s">
        <v>231</v>
      </c>
      <c r="E91" s="129">
        <v>330</v>
      </c>
      <c r="F91" s="129"/>
      <c r="G91" s="129">
        <v>330</v>
      </c>
      <c r="H91" s="126"/>
    </row>
    <row r="92" spans="1:8" ht="15.75" customHeight="1" thickTop="1" thickBot="1" x14ac:dyDescent="0.3">
      <c r="A92" s="130" t="s">
        <v>232</v>
      </c>
      <c r="B92" s="129" t="s">
        <v>233</v>
      </c>
      <c r="C92" s="129"/>
      <c r="D92" s="129" t="s">
        <v>233</v>
      </c>
      <c r="E92" s="129">
        <v>1379</v>
      </c>
      <c r="F92" s="129"/>
      <c r="G92" s="129">
        <v>1379</v>
      </c>
      <c r="H92" s="126"/>
    </row>
    <row r="93" spans="1:8" ht="15.75" customHeight="1" thickTop="1" thickBot="1" x14ac:dyDescent="0.3">
      <c r="A93" s="130" t="s">
        <v>234</v>
      </c>
      <c r="B93" s="129" t="s">
        <v>235</v>
      </c>
      <c r="C93" s="129"/>
      <c r="D93" s="129" t="s">
        <v>235</v>
      </c>
      <c r="E93" s="129">
        <v>1592</v>
      </c>
      <c r="F93" s="129"/>
      <c r="G93" s="129">
        <v>1592</v>
      </c>
      <c r="H93" s="126"/>
    </row>
    <row r="94" spans="1:8" ht="15.75" customHeight="1" thickTop="1" thickBot="1" x14ac:dyDescent="0.3">
      <c r="A94" s="130" t="s">
        <v>236</v>
      </c>
      <c r="B94" s="129" t="s">
        <v>237</v>
      </c>
      <c r="C94" s="129"/>
      <c r="D94" s="129" t="s">
        <v>237</v>
      </c>
      <c r="E94" s="129">
        <v>1439</v>
      </c>
      <c r="F94" s="129"/>
      <c r="G94" s="129">
        <v>1439</v>
      </c>
      <c r="H94" s="126"/>
    </row>
    <row r="95" spans="1:8" ht="15.75" customHeight="1" thickTop="1" thickBot="1" x14ac:dyDescent="0.3">
      <c r="A95" s="130" t="s">
        <v>238</v>
      </c>
      <c r="B95" s="129" t="s">
        <v>239</v>
      </c>
      <c r="C95" s="129"/>
      <c r="D95" s="129" t="s">
        <v>239</v>
      </c>
      <c r="E95" s="129">
        <v>384</v>
      </c>
      <c r="F95" s="129"/>
      <c r="G95" s="129">
        <v>384</v>
      </c>
      <c r="H95" s="126"/>
    </row>
    <row r="96" spans="1:8" ht="15.75" customHeight="1" thickTop="1" thickBot="1" x14ac:dyDescent="0.3">
      <c r="A96" s="130" t="s">
        <v>240</v>
      </c>
      <c r="B96" s="129" t="s">
        <v>241</v>
      </c>
      <c r="C96" s="129"/>
      <c r="D96" s="129" t="s">
        <v>241</v>
      </c>
      <c r="E96" s="129">
        <v>2575</v>
      </c>
      <c r="F96" s="129"/>
      <c r="G96" s="129">
        <v>2575</v>
      </c>
      <c r="H96" s="126"/>
    </row>
    <row r="97" spans="1:8" ht="15.75" customHeight="1" thickTop="1" thickBot="1" x14ac:dyDescent="0.3">
      <c r="A97" s="130" t="s">
        <v>242</v>
      </c>
      <c r="B97" s="129" t="s">
        <v>243</v>
      </c>
      <c r="C97" s="129"/>
      <c r="D97" s="129" t="s">
        <v>243</v>
      </c>
      <c r="E97" s="129">
        <v>742</v>
      </c>
      <c r="F97" s="129"/>
      <c r="G97" s="129">
        <v>742</v>
      </c>
      <c r="H97" s="126"/>
    </row>
    <row r="98" spans="1:8" ht="15.75" customHeight="1" thickTop="1" thickBot="1" x14ac:dyDescent="0.3">
      <c r="A98" s="127" t="s">
        <v>244</v>
      </c>
      <c r="B98" s="128" t="s">
        <v>245</v>
      </c>
      <c r="C98" s="128"/>
      <c r="D98" s="128" t="s">
        <v>245</v>
      </c>
      <c r="E98" s="128">
        <v>13749</v>
      </c>
      <c r="F98" s="128"/>
      <c r="G98" s="128">
        <v>13749</v>
      </c>
      <c r="H98" s="126"/>
    </row>
    <row r="99" spans="1:8" ht="15.75" customHeight="1" thickTop="1" thickBot="1" x14ac:dyDescent="0.3">
      <c r="A99" s="130" t="s">
        <v>246</v>
      </c>
      <c r="B99" s="129" t="s">
        <v>247</v>
      </c>
      <c r="C99" s="129"/>
      <c r="D99" s="129" t="s">
        <v>247</v>
      </c>
      <c r="E99" s="129">
        <v>410</v>
      </c>
      <c r="F99" s="129"/>
      <c r="G99" s="129">
        <v>410</v>
      </c>
      <c r="H99" s="126"/>
    </row>
    <row r="100" spans="1:8" ht="15.75" customHeight="1" thickTop="1" thickBot="1" x14ac:dyDescent="0.3">
      <c r="A100" s="130" t="s">
        <v>248</v>
      </c>
      <c r="B100" s="129" t="s">
        <v>249</v>
      </c>
      <c r="C100" s="129"/>
      <c r="D100" s="129" t="s">
        <v>249</v>
      </c>
      <c r="E100" s="129">
        <v>759</v>
      </c>
      <c r="F100" s="129"/>
      <c r="G100" s="129">
        <v>759</v>
      </c>
      <c r="H100" s="126"/>
    </row>
    <row r="101" spans="1:8" ht="15.75" customHeight="1" thickTop="1" thickBot="1" x14ac:dyDescent="0.3">
      <c r="A101" s="130" t="s">
        <v>250</v>
      </c>
      <c r="B101" s="129" t="s">
        <v>251</v>
      </c>
      <c r="C101" s="129"/>
      <c r="D101" s="129" t="s">
        <v>251</v>
      </c>
      <c r="E101" s="129">
        <v>587</v>
      </c>
      <c r="F101" s="129"/>
      <c r="G101" s="129">
        <v>587</v>
      </c>
      <c r="H101" s="126"/>
    </row>
    <row r="102" spans="1:8" ht="15.75" customHeight="1" thickTop="1" thickBot="1" x14ac:dyDescent="0.3">
      <c r="A102" s="130" t="s">
        <v>252</v>
      </c>
      <c r="B102" s="129" t="s">
        <v>253</v>
      </c>
      <c r="C102" s="129"/>
      <c r="D102" s="129" t="s">
        <v>253</v>
      </c>
      <c r="E102" s="129">
        <v>274</v>
      </c>
      <c r="F102" s="129"/>
      <c r="G102" s="129">
        <v>274</v>
      </c>
      <c r="H102" s="126"/>
    </row>
    <row r="103" spans="1:8" ht="15.75" customHeight="1" thickTop="1" thickBot="1" x14ac:dyDescent="0.3">
      <c r="A103" s="130" t="s">
        <v>254</v>
      </c>
      <c r="B103" s="129" t="s">
        <v>182</v>
      </c>
      <c r="C103" s="129"/>
      <c r="D103" s="129" t="s">
        <v>182</v>
      </c>
      <c r="E103" s="129">
        <v>981</v>
      </c>
      <c r="F103" s="129"/>
      <c r="G103" s="129">
        <v>981</v>
      </c>
      <c r="H103" s="126"/>
    </row>
    <row r="104" spans="1:8" ht="15.75" customHeight="1" thickTop="1" thickBot="1" x14ac:dyDescent="0.3">
      <c r="A104" s="130" t="s">
        <v>255</v>
      </c>
      <c r="B104" s="129" t="s">
        <v>256</v>
      </c>
      <c r="C104" s="129"/>
      <c r="D104" s="129" t="s">
        <v>256</v>
      </c>
      <c r="E104" s="129">
        <v>859</v>
      </c>
      <c r="F104" s="129"/>
      <c r="G104" s="129">
        <v>859</v>
      </c>
      <c r="H104" s="126"/>
    </row>
    <row r="105" spans="1:8" ht="15.75" customHeight="1" thickTop="1" thickBot="1" x14ac:dyDescent="0.3">
      <c r="A105" s="130" t="s">
        <v>257</v>
      </c>
      <c r="B105" s="129" t="s">
        <v>258</v>
      </c>
      <c r="C105" s="129"/>
      <c r="D105" s="129" t="s">
        <v>258</v>
      </c>
      <c r="E105" s="129">
        <v>574</v>
      </c>
      <c r="F105" s="129"/>
      <c r="G105" s="129">
        <v>574</v>
      </c>
      <c r="H105" s="126"/>
    </row>
    <row r="106" spans="1:8" ht="15.75" customHeight="1" thickTop="1" thickBot="1" x14ac:dyDescent="0.3">
      <c r="A106" s="130" t="s">
        <v>259</v>
      </c>
      <c r="B106" s="129" t="s">
        <v>260</v>
      </c>
      <c r="C106" s="129"/>
      <c r="D106" s="129" t="s">
        <v>260</v>
      </c>
      <c r="E106" s="129">
        <v>370</v>
      </c>
      <c r="F106" s="129"/>
      <c r="G106" s="129">
        <v>370</v>
      </c>
      <c r="H106" s="126"/>
    </row>
    <row r="107" spans="1:8" ht="15.75" customHeight="1" thickTop="1" thickBot="1" x14ac:dyDescent="0.3">
      <c r="A107" s="130" t="s">
        <v>261</v>
      </c>
      <c r="B107" s="129" t="s">
        <v>262</v>
      </c>
      <c r="C107" s="129"/>
      <c r="D107" s="129" t="s">
        <v>262</v>
      </c>
      <c r="E107" s="129">
        <v>430</v>
      </c>
      <c r="F107" s="129"/>
      <c r="G107" s="129">
        <v>430</v>
      </c>
      <c r="H107" s="126"/>
    </row>
    <row r="108" spans="1:8" ht="15.75" customHeight="1" thickTop="1" thickBot="1" x14ac:dyDescent="0.3">
      <c r="A108" s="130" t="s">
        <v>263</v>
      </c>
      <c r="B108" s="129" t="s">
        <v>264</v>
      </c>
      <c r="C108" s="129"/>
      <c r="D108" s="129" t="s">
        <v>264</v>
      </c>
      <c r="E108" s="129">
        <v>503</v>
      </c>
      <c r="F108" s="129"/>
      <c r="G108" s="129">
        <v>503</v>
      </c>
      <c r="H108" s="126"/>
    </row>
    <row r="109" spans="1:8" ht="15.75" customHeight="1" thickTop="1" thickBot="1" x14ac:dyDescent="0.3">
      <c r="A109" s="130" t="s">
        <v>265</v>
      </c>
      <c r="B109" s="129" t="s">
        <v>266</v>
      </c>
      <c r="C109" s="129"/>
      <c r="D109" s="129" t="s">
        <v>266</v>
      </c>
      <c r="E109" s="129">
        <v>1995</v>
      </c>
      <c r="F109" s="129"/>
      <c r="G109" s="129">
        <v>1995</v>
      </c>
      <c r="H109" s="126"/>
    </row>
    <row r="110" spans="1:8" ht="15.75" customHeight="1" thickTop="1" thickBot="1" x14ac:dyDescent="0.3">
      <c r="A110" s="130" t="s">
        <v>267</v>
      </c>
      <c r="B110" s="129" t="s">
        <v>268</v>
      </c>
      <c r="C110" s="129"/>
      <c r="D110" s="129" t="s">
        <v>268</v>
      </c>
      <c r="E110" s="129">
        <v>5490</v>
      </c>
      <c r="F110" s="129"/>
      <c r="G110" s="129">
        <v>5490</v>
      </c>
      <c r="H110" s="126"/>
    </row>
    <row r="111" spans="1:8" ht="15.75" customHeight="1" thickTop="1" thickBot="1" x14ac:dyDescent="0.3">
      <c r="A111" s="130" t="s">
        <v>269</v>
      </c>
      <c r="B111" s="129" t="s">
        <v>148</v>
      </c>
      <c r="C111" s="129"/>
      <c r="D111" s="129" t="s">
        <v>148</v>
      </c>
      <c r="E111" s="132"/>
      <c r="F111" s="126"/>
      <c r="G111" s="126"/>
      <c r="H111" s="126"/>
    </row>
    <row r="112" spans="1:8" ht="15.75" thickTop="1" x14ac:dyDescent="0.25">
      <c r="B112" s="126"/>
      <c r="C112" s="126"/>
      <c r="D112" s="126"/>
      <c r="E112" s="126"/>
      <c r="F112" s="126"/>
      <c r="G112" s="126"/>
      <c r="H112" s="126"/>
    </row>
    <row r="113" spans="2:8" x14ac:dyDescent="0.25">
      <c r="B113" s="126"/>
      <c r="C113" s="126"/>
      <c r="D113" s="126"/>
      <c r="E113" s="126"/>
      <c r="F113" s="126"/>
      <c r="G113" s="126"/>
      <c r="H113" s="126"/>
    </row>
    <row r="114" spans="2:8" x14ac:dyDescent="0.25">
      <c r="B114" s="126"/>
      <c r="C114" s="126"/>
      <c r="D114" s="126"/>
      <c r="E114" s="126"/>
      <c r="F114" s="126"/>
      <c r="G114" s="126"/>
      <c r="H114" s="126"/>
    </row>
  </sheetData>
  <mergeCells count="8">
    <mergeCell ref="A2:G3"/>
    <mergeCell ref="A4:A7"/>
    <mergeCell ref="B4:D5"/>
    <mergeCell ref="E4:G5"/>
    <mergeCell ref="B6:B7"/>
    <mergeCell ref="C6:D6"/>
    <mergeCell ref="E6:E7"/>
    <mergeCell ref="F6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Численность нас-я на 01.01.2017</vt:lpstr>
      <vt:lpstr>Численность нас-я по селам</vt:lpstr>
      <vt:lpstr>'Численность нас-я по селам'!_GoBack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dcterms:created xsi:type="dcterms:W3CDTF">2017-10-18T01:35:42Z</dcterms:created>
  <dcterms:modified xsi:type="dcterms:W3CDTF">2017-10-18T01:41:14Z</dcterms:modified>
</cp:coreProperties>
</file>