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ИЙ\Сигнальные показатели за 2020 год\Мониторинг за август 2020г\Сигнальные показатели за  VII месяцев 2020 года\"/>
    </mc:Choice>
  </mc:AlternateContent>
  <bookViews>
    <workbookView xWindow="0" yWindow="0" windowWidth="28800" windowHeight="11835"/>
  </bookViews>
  <sheets>
    <sheet name="за  VIII месяцев 2020г.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3" i="1" l="1"/>
  <c r="O23" i="1"/>
  <c r="N23" i="1"/>
  <c r="M23" i="1"/>
  <c r="L23" i="1"/>
  <c r="K23" i="1"/>
  <c r="J23" i="1"/>
  <c r="I23" i="1"/>
  <c r="H23" i="1"/>
  <c r="G23" i="1"/>
  <c r="F23" i="1"/>
  <c r="E23" i="1"/>
  <c r="P21" i="1"/>
  <c r="O21" i="1"/>
  <c r="N21" i="1"/>
  <c r="M21" i="1"/>
  <c r="L21" i="1"/>
  <c r="K21" i="1"/>
  <c r="J21" i="1"/>
  <c r="I21" i="1"/>
  <c r="H21" i="1"/>
  <c r="G21" i="1"/>
  <c r="F21" i="1"/>
  <c r="E21" i="1"/>
  <c r="P20" i="1"/>
  <c r="O20" i="1"/>
  <c r="N20" i="1"/>
  <c r="M20" i="1"/>
  <c r="L20" i="1"/>
  <c r="K20" i="1"/>
  <c r="J20" i="1"/>
  <c r="I20" i="1"/>
  <c r="F20" i="1"/>
  <c r="E20" i="1"/>
  <c r="P19" i="1"/>
  <c r="O19" i="1"/>
  <c r="N19" i="1"/>
  <c r="M19" i="1"/>
  <c r="L19" i="1"/>
  <c r="K19" i="1"/>
  <c r="J19" i="1"/>
  <c r="I19" i="1"/>
  <c r="G19" i="1"/>
  <c r="F19" i="1"/>
  <c r="E19" i="1"/>
  <c r="P18" i="1"/>
  <c r="O18" i="1"/>
  <c r="N18" i="1"/>
  <c r="M18" i="1"/>
  <c r="L18" i="1"/>
  <c r="K18" i="1"/>
  <c r="J18" i="1"/>
  <c r="I18" i="1"/>
  <c r="G18" i="1"/>
  <c r="F18" i="1"/>
  <c r="E18" i="1"/>
  <c r="P17" i="1"/>
  <c r="O17" i="1"/>
  <c r="N17" i="1"/>
  <c r="M17" i="1"/>
  <c r="L17" i="1"/>
  <c r="K17" i="1"/>
  <c r="J17" i="1"/>
  <c r="I17" i="1"/>
  <c r="H17" i="1"/>
  <c r="G17" i="1"/>
  <c r="F17" i="1"/>
  <c r="E17" i="1"/>
  <c r="P16" i="1"/>
  <c r="N16" i="1"/>
  <c r="L16" i="1"/>
  <c r="K16" i="1"/>
  <c r="I16" i="1"/>
  <c r="G16" i="1"/>
  <c r="F16" i="1"/>
  <c r="E16" i="1"/>
  <c r="P15" i="1"/>
  <c r="N15" i="1"/>
  <c r="M15" i="1"/>
  <c r="L15" i="1"/>
  <c r="K15" i="1"/>
  <c r="I15" i="1"/>
  <c r="G15" i="1"/>
  <c r="F15" i="1"/>
  <c r="E15" i="1"/>
  <c r="P14" i="1"/>
  <c r="O14" i="1"/>
  <c r="N14" i="1"/>
  <c r="M14" i="1"/>
  <c r="L14" i="1"/>
  <c r="K14" i="1"/>
  <c r="J14" i="1"/>
  <c r="I14" i="1"/>
  <c r="H14" i="1"/>
  <c r="G14" i="1"/>
  <c r="F14" i="1"/>
  <c r="E14" i="1"/>
  <c r="P13" i="1"/>
  <c r="N13" i="1"/>
  <c r="L13" i="1"/>
  <c r="K13" i="1"/>
  <c r="J13" i="1"/>
  <c r="I13" i="1"/>
  <c r="H13" i="1"/>
  <c r="G13" i="1"/>
  <c r="F13" i="1"/>
  <c r="E13" i="1"/>
  <c r="P12" i="1"/>
  <c r="O12" i="1"/>
  <c r="N12" i="1"/>
  <c r="M12" i="1"/>
  <c r="L12" i="1"/>
  <c r="K12" i="1"/>
  <c r="J12" i="1"/>
  <c r="I12" i="1"/>
  <c r="H12" i="1"/>
  <c r="G12" i="1"/>
  <c r="F12" i="1"/>
  <c r="E12" i="1"/>
  <c r="F11" i="1"/>
  <c r="E11" i="1"/>
  <c r="P10" i="1"/>
  <c r="O10" i="1"/>
  <c r="N10" i="1"/>
  <c r="M10" i="1"/>
  <c r="L10" i="1"/>
  <c r="K10" i="1"/>
  <c r="J10" i="1"/>
  <c r="I10" i="1"/>
  <c r="H10" i="1"/>
  <c r="G10" i="1"/>
  <c r="F10" i="1"/>
  <c r="E10" i="1"/>
  <c r="N9" i="1"/>
  <c r="K9" i="1"/>
  <c r="H9" i="1"/>
  <c r="F9" i="1"/>
  <c r="E9" i="1"/>
  <c r="K8" i="1"/>
  <c r="J8" i="1"/>
  <c r="F8" i="1"/>
  <c r="E8" i="1"/>
  <c r="F7" i="1"/>
  <c r="E7" i="1"/>
  <c r="P6" i="1"/>
  <c r="O6" i="1"/>
  <c r="N6" i="1"/>
  <c r="M6" i="1"/>
  <c r="L6" i="1"/>
  <c r="K6" i="1"/>
  <c r="J6" i="1"/>
  <c r="I6" i="1"/>
  <c r="H6" i="1"/>
  <c r="G6" i="1"/>
  <c r="F6" i="1"/>
  <c r="E6" i="1"/>
  <c r="O5" i="1"/>
  <c r="N5" i="1"/>
  <c r="L5" i="1"/>
  <c r="K5" i="1"/>
  <c r="J5" i="1"/>
  <c r="I5" i="1"/>
  <c r="H5" i="1"/>
  <c r="F5" i="1"/>
  <c r="E5" i="1"/>
  <c r="M4" i="1"/>
  <c r="J4" i="1"/>
  <c r="F4" i="1"/>
  <c r="E4" i="1"/>
  <c r="P3" i="1"/>
  <c r="O3" i="1"/>
  <c r="N3" i="1"/>
  <c r="M3" i="1"/>
  <c r="L3" i="1"/>
  <c r="K3" i="1"/>
  <c r="J3" i="1"/>
  <c r="I3" i="1"/>
  <c r="H3" i="1"/>
  <c r="F3" i="1"/>
  <c r="E3" i="1"/>
</calcChain>
</file>

<file path=xl/sharedStrings.xml><?xml version="1.0" encoding="utf-8"?>
<sst xmlns="http://schemas.openxmlformats.org/spreadsheetml/2006/main" count="118" uniqueCount="93">
  <si>
    <t>Сигнальные показатели Республики Алтай в разрезе муниципальных организаций  за VIII месяцев  2020 г.</t>
  </si>
  <si>
    <t>Ответственные гл.специалисты</t>
  </si>
  <si>
    <t>Рекомендованные значения</t>
  </si>
  <si>
    <t>Республика Алтай за VIII месяцев 2020г.</t>
  </si>
  <si>
    <t>БУЗ РА "Республиканская больница"</t>
  </si>
  <si>
    <t>БУЗ РА "Майминская РБ"</t>
  </si>
  <si>
    <t>БУЗ РА  "Чойская РБ"</t>
  </si>
  <si>
    <t>БУЗ РА  "Турочакская РБ"</t>
  </si>
  <si>
    <t>БУЗ РА  "Шебалинская РБ"</t>
  </si>
  <si>
    <t>БУЗ РА  "Онгудайская РБ"</t>
  </si>
  <si>
    <t>БУЗ РА  "Улаганская РБ"</t>
  </si>
  <si>
    <t>БУЗ РА  "Кош-Агачская РБ"</t>
  </si>
  <si>
    <t>БУЗ РА  "Усть-Канская РБ"</t>
  </si>
  <si>
    <t>БУЗ РА "Усть-Коксинская РБ"</t>
  </si>
  <si>
    <t>БУЗ РА "Чемальская РБ"</t>
  </si>
  <si>
    <t>1*</t>
  </si>
  <si>
    <t>Доля больных с острым коронарным синдромом с подъемом сегмента ST, которым выполнен тромболизис (на догоспитальном и госпитальном этапах)</t>
  </si>
  <si>
    <t>Г.К.Санабасова</t>
  </si>
  <si>
    <t>не менее 25%</t>
  </si>
  <si>
    <t>Доля ангиопластик коронарных артерий, проведенных больным с острым коронарным синдромом, к общему числу выбывших больных, перенесших острый коронарный синдром</t>
  </si>
  <si>
    <t>не менее    30-35%</t>
  </si>
  <si>
    <t>Доля умерших больных с ишемическим и геморрагическим инсультом в стационарах субъекта от общего количества выбывших больных с ишемическим и геморрагическим инсультом</t>
  </si>
  <si>
    <t>С.С.Адиханян</t>
  </si>
  <si>
    <t>менее 20%</t>
  </si>
  <si>
    <t>Доля лиц на одном терапевтическом участке, находящихся под диспансерным наблюдением</t>
  </si>
  <si>
    <t>А.В.Тохнина</t>
  </si>
  <si>
    <t>не менее 35%</t>
  </si>
  <si>
    <t>Доля больных с острыми нарушениями мозгового кровообращения, госпитализированных в профильные отделения для лечения больных с ОНМК (региональные сосудистые центры и первичные сосудистые отделения) в первые 4,5 часа от начала заболевания</t>
  </si>
  <si>
    <t>не менее 40%</t>
  </si>
  <si>
    <t>Доля больных с ишемическим инсультом, которым выполнен системный тромболизис</t>
  </si>
  <si>
    <t>не менее 5%</t>
  </si>
  <si>
    <t>Доля больных с острым коронарным синдромом умерших в первые сутки от числа всех умерших с острым коронарным синдромом за период госпитализации</t>
  </si>
  <si>
    <t>менее  25%</t>
  </si>
  <si>
    <t>8**</t>
  </si>
  <si>
    <t>Доля населенеия субъекта Российской Федерации вакцинированного против гриппа</t>
  </si>
  <si>
    <t>В.Ю.Мунатова</t>
  </si>
  <si>
    <r>
      <t>30%(</t>
    </r>
    <r>
      <rPr>
        <b/>
        <sz val="11"/>
        <color indexed="8"/>
        <rFont val="Times New Roman"/>
        <family val="1"/>
        <charset val="204"/>
      </rPr>
      <t>на конец 2020 года</t>
    </r>
    <r>
      <rPr>
        <b/>
        <sz val="18"/>
        <color indexed="8"/>
        <rFont val="Times New Roman"/>
        <family val="1"/>
        <charset val="204"/>
      </rPr>
      <t>)</t>
    </r>
  </si>
  <si>
    <t>Доля пострадавших в результате ДТП, госпитализированных в травмоцентры 1 и 2 уровня, от всех пострадавших в результате ДТП, госпитализированных во все стационары субъекта РФ</t>
  </si>
  <si>
    <t>В.Н.Захаров</t>
  </si>
  <si>
    <t>не менее 82%</t>
  </si>
  <si>
    <t>Доля ЗНО, выявленных впервые на ранних стадиях (I-II стадии)</t>
  </si>
  <si>
    <t>А.А.Сараев</t>
  </si>
  <si>
    <t>не менее 54,5 %</t>
  </si>
  <si>
    <t>Доля больных с ЗНО, умерших в трудоспособном возрасте , состоящих на учете, от общего числа умерших в трудоспособном возрасте больных с ЗНО</t>
  </si>
  <si>
    <t>не менее 90%</t>
  </si>
  <si>
    <t>Доля тяжёлого оборудования, используемого в двухсменном и/или круглосуточном режиме от общего числа оборудования, используемого при оказании медицинской помощи</t>
  </si>
  <si>
    <t>И.В.Пак</t>
  </si>
  <si>
    <t>не менее 75%</t>
  </si>
  <si>
    <t>Доля случаев МЛУ/ШЛУ ТБ, эффективно закончивших лечение по IV и V режимам химиотерапии, (из когорты 2018 г. для плана 2020 г.)</t>
  </si>
  <si>
    <t>Т.М.Ткач</t>
  </si>
  <si>
    <t>не менее 60 %</t>
  </si>
  <si>
    <t>Доля впервые выявленных больных туберкулезом с бактериовыделением, которым проведен тест на лекарственную чувствительность возбудителя (ТЛЧ) до начала лечения</t>
  </si>
  <si>
    <t>не менее 95 %</t>
  </si>
  <si>
    <t>Доля пациентов с ВИЧ-инфекцией с уровнем CD4+лимфоцитов менее 350 клеток/мкл, охваченных химиопрофилактикой туберкулеза</t>
  </si>
  <si>
    <t>Доля больных с ЗНО, выявленных активно</t>
  </si>
  <si>
    <t>не менее 23,5%</t>
  </si>
  <si>
    <t>Доля лиц, взятых на диспансерное наблюдение из числа впервые в жизни установленным диагноз болезней печени и поджелудочной железы</t>
  </si>
  <si>
    <t>не менее 70%</t>
  </si>
  <si>
    <t>Доля выедов бригад скорой медицинской помощи со временем доезда до места ДТП со сроком доезда до 20 минут</t>
  </si>
  <si>
    <t>А.С.Перфильев</t>
  </si>
  <si>
    <t>не менее 95%</t>
  </si>
  <si>
    <t>19***</t>
  </si>
  <si>
    <t>Доля лиц с пневмонией, пролеченных в стационаре, от числа всех заболевших пневмонией</t>
  </si>
  <si>
    <t>Е.А.Максимова</t>
  </si>
  <si>
    <t>не менее 85%</t>
  </si>
  <si>
    <t>БУЗ РА  "Усть-канская РБ"</t>
  </si>
  <si>
    <t>Доля льготников,  отказавшихся от лекарственной части набора социальных услуг</t>
  </si>
  <si>
    <t>Т.В.Колмакова</t>
  </si>
  <si>
    <t>(%) отказа</t>
  </si>
  <si>
    <t>Общее количество медицинских абортов (абс. / на 1 тыс. женщин  ферт.возраста)</t>
  </si>
  <si>
    <t>Т.Ю.Суртаева</t>
  </si>
  <si>
    <t>РФ2019 -7,6 РА(2019г.-17,7)</t>
  </si>
  <si>
    <t>493 / 14,3</t>
  </si>
  <si>
    <t>219 / 17,4</t>
  </si>
  <si>
    <t>68 / 13,9</t>
  </si>
  <si>
    <t>0 / 0,0</t>
  </si>
  <si>
    <t>30 / 15,8</t>
  </si>
  <si>
    <t>5 / 2,5</t>
  </si>
  <si>
    <t>12  / 6,9</t>
  </si>
  <si>
    <t>30 / 15,3</t>
  </si>
  <si>
    <t>94 / 41,2</t>
  </si>
  <si>
    <t>35 / 24,4</t>
  </si>
  <si>
    <r>
      <t>ЭКО</t>
    </r>
    <r>
      <rPr>
        <sz val="16"/>
        <color indexed="8"/>
        <rFont val="Times New Roman"/>
        <family val="1"/>
        <charset val="204"/>
      </rPr>
      <t xml:space="preserve"> (План на 2020 год)</t>
    </r>
  </si>
  <si>
    <r>
      <t xml:space="preserve">145 / </t>
    </r>
    <r>
      <rPr>
        <sz val="16"/>
        <color indexed="8"/>
        <rFont val="Times New Roman"/>
        <family val="1"/>
        <charset val="204"/>
      </rPr>
      <t>100%</t>
    </r>
  </si>
  <si>
    <t>ЭКО  (абс. / % к годовому плану)</t>
  </si>
  <si>
    <t>49 / 33,8%</t>
  </si>
  <si>
    <t>*</t>
  </si>
  <si>
    <t>В совокупности в субъекте охват пациентов с ОКС тромболизисом и ангиопластиками коронарных артерий должен составлять 50-55%</t>
  </si>
  <si>
    <t>**</t>
  </si>
  <si>
    <t xml:space="preserve">  п.8  отчетный период начинается с 3 квартала 2020г.
</t>
  </si>
  <si>
    <t>***</t>
  </si>
  <si>
    <r>
      <rPr>
        <b/>
        <sz val="14"/>
        <color indexed="8"/>
        <rFont val="Times New Roman"/>
        <family val="1"/>
        <charset val="204"/>
      </rPr>
      <t>Примечание</t>
    </r>
    <r>
      <rPr>
        <sz val="14"/>
        <color indexed="8"/>
        <rFont val="Times New Roman"/>
        <family val="1"/>
        <charset val="204"/>
      </rPr>
      <t>:  в строке 19 "Доля лиц  с пневмонией, пролеченых в стационаре, от числа всех заболевших пневмонией" в Республиканской больнице процент составляет 193,5% за счет переведенных из районных больниц пациентов в тяжелом состоянии</t>
    </r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</si>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</sst>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22" x14ac:knownFonts="1">
    <font>
      <sz val="11"/>
      <color theme="1"/>
      <name val="Calibri"/>
      <family val="2"/>
      <charset val="204"/>
      <scheme val="minor"/>
    </font>
    <font>
      <b/>
      <sz val="2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rgb="FF4D4D4D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6"/>
      <color indexed="8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Fill="1" applyBorder="1" applyAlignment="1">
      <alignment horizontal="left" vertical="top" wrapText="1" readingOrder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left" vertical="top" wrapText="1" readingOrder="1"/>
    </xf>
    <xf numFmtId="0" fontId="2" fillId="2" borderId="6" xfId="0" applyFont="1" applyFill="1" applyBorder="1" applyAlignment="1">
      <alignment horizontal="left" vertical="center" wrapText="1"/>
    </xf>
    <xf numFmtId="9" fontId="8" fillId="2" borderId="6" xfId="0" applyNumberFormat="1" applyFont="1" applyFill="1" applyBorder="1" applyAlignment="1">
      <alignment horizontal="center" vertical="center" wrapText="1"/>
    </xf>
    <xf numFmtId="164" fontId="9" fillId="2" borderId="7" xfId="0" applyNumberFormat="1" applyFont="1" applyFill="1" applyBorder="1" applyAlignment="1">
      <alignment horizontal="center" vertical="center" wrapText="1" readingOrder="1"/>
    </xf>
    <xf numFmtId="164" fontId="10" fillId="2" borderId="6" xfId="0" applyNumberFormat="1" applyFont="1" applyFill="1" applyBorder="1" applyAlignment="1">
      <alignment horizontal="center" vertical="center"/>
    </xf>
    <xf numFmtId="164" fontId="11" fillId="2" borderId="6" xfId="0" applyNumberFormat="1" applyFont="1" applyFill="1" applyBorder="1" applyAlignment="1">
      <alignment horizontal="center" vertical="center"/>
    </xf>
    <xf numFmtId="164" fontId="10" fillId="2" borderId="6" xfId="0" applyNumberFormat="1" applyFont="1" applyFill="1" applyBorder="1" applyAlignment="1">
      <alignment horizontal="center" vertical="center" wrapText="1"/>
    </xf>
    <xf numFmtId="164" fontId="10" fillId="2" borderId="8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left" vertical="top" wrapText="1" readingOrder="1"/>
    </xf>
    <xf numFmtId="0" fontId="2" fillId="2" borderId="10" xfId="0" applyFont="1" applyFill="1" applyBorder="1" applyAlignment="1">
      <alignment horizontal="left" vertical="center" wrapText="1"/>
    </xf>
    <xf numFmtId="164" fontId="8" fillId="2" borderId="10" xfId="0" applyNumberFormat="1" applyFont="1" applyFill="1" applyBorder="1" applyAlignment="1">
      <alignment horizontal="center" vertical="center" wrapText="1"/>
    </xf>
    <xf numFmtId="164" fontId="9" fillId="2" borderId="10" xfId="0" applyNumberFormat="1" applyFont="1" applyFill="1" applyBorder="1" applyAlignment="1">
      <alignment horizontal="center" vertical="center" wrapText="1" readingOrder="1"/>
    </xf>
    <xf numFmtId="164" fontId="10" fillId="2" borderId="10" xfId="0" applyNumberFormat="1" applyFont="1" applyFill="1" applyBorder="1" applyAlignment="1">
      <alignment horizontal="center" vertical="center" wrapText="1"/>
    </xf>
    <xf numFmtId="164" fontId="10" fillId="2" borderId="10" xfId="0" applyNumberFormat="1" applyFont="1" applyFill="1" applyBorder="1" applyAlignment="1">
      <alignment horizontal="center" vertical="center"/>
    </xf>
    <xf numFmtId="164" fontId="11" fillId="2" borderId="10" xfId="0" applyNumberFormat="1" applyFont="1" applyFill="1" applyBorder="1" applyAlignment="1">
      <alignment horizontal="center" vertical="center"/>
    </xf>
    <xf numFmtId="164" fontId="11" fillId="2" borderId="11" xfId="0" applyNumberFormat="1" applyFont="1" applyFill="1" applyBorder="1" applyAlignment="1">
      <alignment horizontal="center" vertical="center"/>
    </xf>
    <xf numFmtId="9" fontId="8" fillId="2" borderId="10" xfId="0" applyNumberFormat="1" applyFont="1" applyFill="1" applyBorder="1" applyAlignment="1">
      <alignment horizontal="center" vertical="center" wrapText="1"/>
    </xf>
    <xf numFmtId="164" fontId="12" fillId="2" borderId="10" xfId="0" applyNumberFormat="1" applyFont="1" applyFill="1" applyBorder="1" applyAlignment="1">
      <alignment horizontal="center" vertical="center" wrapText="1" readingOrder="1"/>
    </xf>
    <xf numFmtId="164" fontId="10" fillId="2" borderId="11" xfId="0" applyNumberFormat="1" applyFont="1" applyFill="1" applyBorder="1" applyAlignment="1">
      <alignment horizontal="center" vertical="center"/>
    </xf>
    <xf numFmtId="164" fontId="13" fillId="2" borderId="0" xfId="0" applyNumberFormat="1" applyFont="1" applyFill="1" applyBorder="1" applyAlignment="1">
      <alignment vertical="center"/>
    </xf>
    <xf numFmtId="9" fontId="8" fillId="2" borderId="12" xfId="0" applyNumberFormat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164" fontId="11" fillId="2" borderId="10" xfId="0" applyNumberFormat="1" applyFont="1" applyFill="1" applyBorder="1" applyAlignment="1">
      <alignment horizontal="center" vertical="center" wrapText="1" readingOrder="1"/>
    </xf>
    <xf numFmtId="164" fontId="11" fillId="2" borderId="11" xfId="0" applyNumberFormat="1" applyFont="1" applyFill="1" applyBorder="1" applyAlignment="1">
      <alignment horizontal="center" vertical="center" wrapText="1" readingOrder="1"/>
    </xf>
    <xf numFmtId="0" fontId="10" fillId="2" borderId="10" xfId="0" applyNumberFormat="1" applyFont="1" applyFill="1" applyBorder="1" applyAlignment="1">
      <alignment horizontal="center" vertical="center" wrapText="1"/>
    </xf>
    <xf numFmtId="9" fontId="10" fillId="2" borderId="10" xfId="0" applyNumberFormat="1" applyFont="1" applyFill="1" applyBorder="1" applyAlignment="1">
      <alignment horizontal="center" vertical="center" wrapText="1"/>
    </xf>
    <xf numFmtId="0" fontId="11" fillId="2" borderId="10" xfId="0" applyNumberFormat="1" applyFont="1" applyFill="1" applyBorder="1" applyAlignment="1">
      <alignment horizontal="center" vertical="center"/>
    </xf>
    <xf numFmtId="0" fontId="11" fillId="2" borderId="11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3" borderId="0" xfId="0" applyFill="1"/>
    <xf numFmtId="9" fontId="10" fillId="2" borderId="1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top"/>
    </xf>
    <xf numFmtId="0" fontId="6" fillId="2" borderId="13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left" vertical="top" wrapText="1" readingOrder="1"/>
    </xf>
    <xf numFmtId="0" fontId="2" fillId="2" borderId="12" xfId="0" applyFont="1" applyFill="1" applyBorder="1" applyAlignment="1">
      <alignment horizontal="left" vertical="center" wrapText="1"/>
    </xf>
    <xf numFmtId="164" fontId="8" fillId="2" borderId="12" xfId="0" applyNumberFormat="1" applyFont="1" applyFill="1" applyBorder="1" applyAlignment="1">
      <alignment horizontal="center" vertical="center" wrapText="1"/>
    </xf>
    <xf numFmtId="164" fontId="12" fillId="2" borderId="12" xfId="0" applyNumberFormat="1" applyFont="1" applyFill="1" applyBorder="1" applyAlignment="1">
      <alignment horizontal="center" vertical="center" wrapText="1" readingOrder="1"/>
    </xf>
    <xf numFmtId="164" fontId="10" fillId="2" borderId="12" xfId="0" applyNumberFormat="1" applyFont="1" applyFill="1" applyBorder="1" applyAlignment="1">
      <alignment horizontal="center" vertical="center"/>
    </xf>
    <xf numFmtId="164" fontId="11" fillId="2" borderId="12" xfId="0" applyNumberFormat="1" applyFont="1" applyFill="1" applyBorder="1" applyAlignment="1">
      <alignment horizontal="center" vertical="center"/>
    </xf>
    <xf numFmtId="164" fontId="11" fillId="2" borderId="14" xfId="0" applyNumberFormat="1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top" wrapText="1"/>
    </xf>
    <xf numFmtId="0" fontId="7" fillId="2" borderId="16" xfId="0" applyFont="1" applyFill="1" applyBorder="1" applyAlignment="1">
      <alignment horizontal="left" vertical="top" wrapText="1" readingOrder="1"/>
    </xf>
    <xf numFmtId="0" fontId="2" fillId="2" borderId="16" xfId="0" applyFont="1" applyFill="1" applyBorder="1" applyAlignment="1">
      <alignment horizontal="left" vertical="center" wrapText="1"/>
    </xf>
    <xf numFmtId="9" fontId="8" fillId="2" borderId="16" xfId="0" applyNumberFormat="1" applyFont="1" applyFill="1" applyBorder="1" applyAlignment="1">
      <alignment horizontal="center" vertical="center" wrapText="1"/>
    </xf>
    <xf numFmtId="164" fontId="12" fillId="2" borderId="16" xfId="0" applyNumberFormat="1" applyFont="1" applyFill="1" applyBorder="1" applyAlignment="1">
      <alignment horizontal="center" vertical="center" wrapText="1" readingOrder="1"/>
    </xf>
    <xf numFmtId="164" fontId="10" fillId="2" borderId="16" xfId="0" applyNumberFormat="1" applyFont="1" applyFill="1" applyBorder="1" applyAlignment="1">
      <alignment horizontal="center" vertical="center"/>
    </xf>
    <xf numFmtId="164" fontId="11" fillId="2" borderId="16" xfId="0" applyNumberFormat="1" applyFont="1" applyFill="1" applyBorder="1" applyAlignment="1">
      <alignment horizontal="center" vertical="center"/>
    </xf>
    <xf numFmtId="164" fontId="11" fillId="2" borderId="17" xfId="0" applyNumberFormat="1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top" wrapText="1"/>
    </xf>
    <xf numFmtId="0" fontId="7" fillId="2" borderId="19" xfId="0" applyFont="1" applyFill="1" applyBorder="1" applyAlignment="1">
      <alignment horizontal="left" vertical="top" wrapText="1" readingOrder="1"/>
    </xf>
    <xf numFmtId="0" fontId="3" fillId="2" borderId="3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left" vertical="top" wrapText="1" readingOrder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6" fillId="2" borderId="20" xfId="0" applyFont="1" applyFill="1" applyBorder="1" applyAlignment="1">
      <alignment horizontal="center" vertical="top" wrapText="1"/>
    </xf>
    <xf numFmtId="0" fontId="7" fillId="2" borderId="21" xfId="0" applyFont="1" applyFill="1" applyBorder="1" applyAlignment="1">
      <alignment horizontal="center" vertical="top" wrapText="1" readingOrder="1"/>
    </xf>
    <xf numFmtId="0" fontId="2" fillId="2" borderId="21" xfId="0" applyFont="1" applyFill="1" applyBorder="1" applyAlignment="1">
      <alignment horizontal="center" vertical="center" wrapText="1"/>
    </xf>
    <xf numFmtId="9" fontId="3" fillId="2" borderId="21" xfId="0" applyNumberFormat="1" applyFont="1" applyFill="1" applyBorder="1" applyAlignment="1">
      <alignment horizontal="center" vertical="center" wrapText="1" readingOrder="1"/>
    </xf>
    <xf numFmtId="10" fontId="11" fillId="2" borderId="21" xfId="0" applyNumberFormat="1" applyFont="1" applyFill="1" applyBorder="1" applyAlignment="1">
      <alignment horizontal="center" vertical="center" wrapText="1" readingOrder="1"/>
    </xf>
    <xf numFmtId="10" fontId="10" fillId="2" borderId="21" xfId="0" applyNumberFormat="1" applyFont="1" applyFill="1" applyBorder="1" applyAlignment="1">
      <alignment horizontal="center" vertical="center" wrapText="1"/>
    </xf>
    <xf numFmtId="10" fontId="11" fillId="2" borderId="21" xfId="0" applyNumberFormat="1" applyFont="1" applyFill="1" applyBorder="1" applyAlignment="1">
      <alignment horizontal="center" vertical="center" wrapText="1"/>
    </xf>
    <xf numFmtId="10" fontId="11" fillId="2" borderId="22" xfId="0" applyNumberFormat="1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top" wrapText="1" readingOrder="1"/>
    </xf>
    <xf numFmtId="0" fontId="2" fillId="2" borderId="12" xfId="0" applyFont="1" applyFill="1" applyBorder="1" applyAlignment="1">
      <alignment horizontal="center" vertical="center" wrapText="1"/>
    </xf>
    <xf numFmtId="9" fontId="3" fillId="2" borderId="12" xfId="0" applyNumberFormat="1" applyFont="1" applyFill="1" applyBorder="1" applyAlignment="1">
      <alignment horizontal="center" vertical="center" wrapText="1" readingOrder="1"/>
    </xf>
    <xf numFmtId="10" fontId="11" fillId="2" borderId="12" xfId="0" applyNumberFormat="1" applyFont="1" applyFill="1" applyBorder="1" applyAlignment="1">
      <alignment horizontal="center" vertical="center" wrapText="1" readingOrder="1"/>
    </xf>
    <xf numFmtId="10" fontId="10" fillId="2" borderId="12" xfId="0" applyNumberFormat="1" applyFont="1" applyFill="1" applyBorder="1" applyAlignment="1">
      <alignment horizontal="center" vertical="center" wrapText="1"/>
    </xf>
    <xf numFmtId="10" fontId="11" fillId="2" borderId="12" xfId="0" applyNumberFormat="1" applyFont="1" applyFill="1" applyBorder="1" applyAlignment="1">
      <alignment horizontal="center" vertical="center" wrapText="1"/>
    </xf>
    <xf numFmtId="10" fontId="11" fillId="2" borderId="14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left" vertical="top" wrapText="1" readingOrder="1"/>
    </xf>
    <xf numFmtId="0" fontId="2" fillId="2" borderId="10" xfId="0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12" fillId="2" borderId="10" xfId="0" applyNumberFormat="1" applyFont="1" applyFill="1" applyBorder="1" applyAlignment="1">
      <alignment horizontal="center" vertical="center" wrapText="1" readingOrder="1"/>
    </xf>
    <xf numFmtId="165" fontId="10" fillId="2" borderId="10" xfId="0" applyNumberFormat="1" applyFont="1" applyFill="1" applyBorder="1" applyAlignment="1">
      <alignment horizontal="center" vertical="center"/>
    </xf>
    <xf numFmtId="165" fontId="11" fillId="2" borderId="10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top" wrapText="1"/>
    </xf>
    <xf numFmtId="0" fontId="16" fillId="2" borderId="10" xfId="0" applyFont="1" applyFill="1" applyBorder="1" applyAlignment="1">
      <alignment horizontal="left" vertical="top" wrapText="1" readingOrder="1"/>
    </xf>
    <xf numFmtId="0" fontId="8" fillId="2" borderId="10" xfId="0" applyNumberFormat="1" applyFont="1" applyFill="1" applyBorder="1" applyAlignment="1">
      <alignment horizontal="center" vertical="center" wrapText="1"/>
    </xf>
    <xf numFmtId="1" fontId="8" fillId="2" borderId="10" xfId="0" applyNumberFormat="1" applyFont="1" applyFill="1" applyBorder="1" applyAlignment="1">
      <alignment horizontal="center" vertical="center" wrapText="1" readingOrder="1"/>
    </xf>
    <xf numFmtId="1" fontId="10" fillId="2" borderId="10" xfId="0" applyNumberFormat="1" applyFont="1" applyFill="1" applyBorder="1" applyAlignment="1">
      <alignment horizontal="center" vertical="center"/>
    </xf>
    <xf numFmtId="164" fontId="17" fillId="2" borderId="10" xfId="0" applyNumberFormat="1" applyFont="1" applyFill="1" applyBorder="1" applyAlignment="1">
      <alignment horizontal="center" vertical="center" wrapText="1" readingOrder="1"/>
    </xf>
    <xf numFmtId="164" fontId="6" fillId="2" borderId="10" xfId="0" applyNumberFormat="1" applyFont="1" applyFill="1" applyBorder="1" applyAlignment="1">
      <alignment horizontal="center" vertical="center"/>
    </xf>
    <xf numFmtId="164" fontId="18" fillId="2" borderId="1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top" wrapText="1"/>
    </xf>
    <xf numFmtId="0" fontId="19" fillId="2" borderId="0" xfId="0" applyFont="1" applyFill="1" applyBorder="1" applyAlignment="1">
      <alignment horizontal="left" vertical="top" wrapText="1" readingOrder="1"/>
    </xf>
    <xf numFmtId="164" fontId="2" fillId="2" borderId="0" xfId="0" applyNumberFormat="1" applyFont="1" applyFill="1" applyBorder="1" applyAlignment="1">
      <alignment horizontal="center" vertical="center"/>
    </xf>
    <xf numFmtId="164" fontId="20" fillId="2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 wrapText="1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left" vertical="top" wrapText="1" readingOrder="1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0;&#1041;&#1054;&#1063;&#1048;&#1049;/&#1057;&#1080;&#1075;&#1085;&#1072;&#1083;&#1100;&#1085;&#1099;&#1077;%20&#1087;&#1086;&#1082;&#1072;&#1079;&#1072;&#1090;&#1077;&#1083;&#1080;%20&#1079;&#1072;%202020%20&#1075;&#1086;&#1076;/&#1052;&#1086;&#1085;&#1080;&#1090;&#1086;&#1088;&#1080;&#1085;&#1075;%20&#1079;&#1072;%20&#1072;&#1074;&#1075;&#1091;&#1089;&#1090;%202020&#1075;/&#1089;&#1080;&#1075;&#1085;&#1072;&#1083;&#1100;&#1085;&#1099;&#1077;%20&#1087;&#1086;&#1082;&#1072;&#1079;&#1072;&#1090;&#1077;&#1083;&#1080;%20&#1074;%20&#1088;&#1072;&#1079;&#1088;&#1077;&#1079;&#1077;%20&#1088;&#1072;&#1081;&#1086;&#1085;&#1086;&#1074;%20%20&#1079;&#1072;%20VIII%20&#1084;&#1077;&#1089;&#1103;&#1094;&#1077;&#1074;%20%202020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  VIII месяцев 2020г."/>
      <sheetName val="за август"/>
      <sheetName val="Поступ.перв.сутки"/>
      <sheetName val="льготники"/>
      <sheetName val="Аборты"/>
      <sheetName val="Онкология"/>
      <sheetName val="СПИД"/>
      <sheetName val="Тяж.оборуд."/>
      <sheetName val="ДТП"/>
      <sheetName val="Госп.Травмоцентры"/>
      <sheetName val="Санабасова"/>
      <sheetName val="ТУБ"/>
      <sheetName val="Дыхание"/>
      <sheetName val="Адиханян С.С."/>
      <sheetName val="Мунатова"/>
      <sheetName val="Пищеварение"/>
      <sheetName val="за X абсолюты "/>
      <sheetName val="Лист1"/>
      <sheetName val="За 2018г."/>
      <sheetName val="Лист2"/>
    </sheetNames>
    <sheetDataSet>
      <sheetData sheetId="0"/>
      <sheetData sheetId="1">
        <row r="3">
          <cell r="L3">
            <v>0.25</v>
          </cell>
          <cell r="M3">
            <v>0.8</v>
          </cell>
          <cell r="O3">
            <v>0.66666666666666663</v>
          </cell>
        </row>
        <row r="5">
          <cell r="H5">
            <v>0.33333333333333331</v>
          </cell>
          <cell r="I5">
            <v>0.16666666666666666</v>
          </cell>
          <cell r="L5">
            <v>0.5</v>
          </cell>
          <cell r="N5">
            <v>1</v>
          </cell>
          <cell r="O5">
            <v>0.375</v>
          </cell>
        </row>
        <row r="9">
          <cell r="H9">
            <v>1</v>
          </cell>
          <cell r="N9">
            <v>1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E11">
            <v>0.40707964601769914</v>
          </cell>
          <cell r="F11">
            <v>0.40707964601769914</v>
          </cell>
        </row>
        <row r="12">
          <cell r="H12">
            <v>9.0909090909090912E-2</v>
          </cell>
        </row>
        <row r="13">
          <cell r="F13">
            <v>1</v>
          </cell>
          <cell r="J13">
            <v>1</v>
          </cell>
          <cell r="K13">
            <v>1</v>
          </cell>
          <cell r="N13">
            <v>1</v>
          </cell>
        </row>
        <row r="15">
          <cell r="K15">
            <v>0.33333333333333331</v>
          </cell>
          <cell r="M15">
            <v>1</v>
          </cell>
          <cell r="N15">
            <v>0.5</v>
          </cell>
          <cell r="P15">
            <v>1</v>
          </cell>
        </row>
        <row r="16">
          <cell r="G16">
            <v>1</v>
          </cell>
          <cell r="K16">
            <v>1</v>
          </cell>
        </row>
        <row r="20">
          <cell r="E20">
            <v>0.96644295302013428</v>
          </cell>
          <cell r="F20">
            <v>1</v>
          </cell>
          <cell r="I20">
            <v>1</v>
          </cell>
          <cell r="J20">
            <v>1</v>
          </cell>
          <cell r="L20">
            <v>1</v>
          </cell>
          <cell r="M20">
            <v>1</v>
          </cell>
          <cell r="N20">
            <v>1</v>
          </cell>
        </row>
      </sheetData>
      <sheetData sheetId="2"/>
      <sheetData sheetId="3">
        <row r="2">
          <cell r="D2">
            <v>0.76643497844911268</v>
          </cell>
        </row>
        <row r="3">
          <cell r="D3">
            <v>0.73232257221278263</v>
          </cell>
        </row>
        <row r="4">
          <cell r="D4">
            <v>0.7936810049486106</v>
          </cell>
        </row>
        <row r="5">
          <cell r="D5">
            <v>0.75786858089453346</v>
          </cell>
        </row>
        <row r="6">
          <cell r="D6">
            <v>0.80338612779901697</v>
          </cell>
        </row>
        <row r="7">
          <cell r="D7">
            <v>0.79823151125401925</v>
          </cell>
        </row>
        <row r="8">
          <cell r="D8">
            <v>0.78378378378378377</v>
          </cell>
        </row>
        <row r="9">
          <cell r="D9">
            <v>0.78698525673614639</v>
          </cell>
        </row>
        <row r="10">
          <cell r="D10">
            <v>0.72597864768683273</v>
          </cell>
        </row>
        <row r="11">
          <cell r="D11">
            <v>0.80203908241291422</v>
          </cell>
        </row>
        <row r="12">
          <cell r="D12">
            <v>0.76014319809069208</v>
          </cell>
        </row>
        <row r="13">
          <cell r="D13">
            <v>0.81472392638036806</v>
          </cell>
        </row>
      </sheetData>
      <sheetData sheetId="4"/>
      <sheetData sheetId="5">
        <row r="3">
          <cell r="D3">
            <v>0.50961538461538458</v>
          </cell>
          <cell r="N3">
            <v>0.16346153846153846</v>
          </cell>
        </row>
        <row r="4">
          <cell r="D4">
            <v>0.51898734177215189</v>
          </cell>
          <cell r="I4">
            <v>1</v>
          </cell>
          <cell r="N4">
            <v>0.35616438356164382</v>
          </cell>
        </row>
        <row r="5">
          <cell r="I5">
            <v>1</v>
          </cell>
        </row>
        <row r="6">
          <cell r="D6">
            <v>0.6</v>
          </cell>
          <cell r="I6">
            <v>1</v>
          </cell>
          <cell r="N6">
            <v>0.94736842105263153</v>
          </cell>
        </row>
        <row r="7">
          <cell r="D7">
            <v>0.72</v>
          </cell>
          <cell r="N7">
            <v>0.72</v>
          </cell>
        </row>
        <row r="8">
          <cell r="D8">
            <v>0.52173913043478259</v>
          </cell>
          <cell r="N8">
            <v>0.65</v>
          </cell>
        </row>
        <row r="9">
          <cell r="D9">
            <v>0.1</v>
          </cell>
          <cell r="I9">
            <v>1</v>
          </cell>
          <cell r="N9">
            <v>0.1</v>
          </cell>
        </row>
        <row r="10">
          <cell r="D10">
            <v>0.27272727272727271</v>
          </cell>
          <cell r="N10">
            <v>0.27272727272727271</v>
          </cell>
        </row>
        <row r="11">
          <cell r="D11">
            <v>0.41666666666666669</v>
          </cell>
          <cell r="N11">
            <v>0.33333333333333331</v>
          </cell>
        </row>
        <row r="12">
          <cell r="D12">
            <v>0.48148148148148145</v>
          </cell>
          <cell r="N12">
            <v>0.14814814814814814</v>
          </cell>
        </row>
        <row r="13">
          <cell r="D13">
            <v>0.63636363636363635</v>
          </cell>
          <cell r="I13">
            <v>1</v>
          </cell>
          <cell r="N13">
            <v>0.59090909090909094</v>
          </cell>
        </row>
        <row r="14">
          <cell r="D14">
            <v>0.50290697674418605</v>
          </cell>
          <cell r="I14">
            <v>1</v>
          </cell>
          <cell r="N14">
            <v>0.35029940119760478</v>
          </cell>
        </row>
      </sheetData>
      <sheetData sheetId="6">
        <row r="3">
          <cell r="E3">
            <v>0.96875</v>
          </cell>
        </row>
        <row r="4">
          <cell r="E4">
            <v>0.96153846153846156</v>
          </cell>
        </row>
        <row r="5">
          <cell r="E5">
            <v>0.9</v>
          </cell>
        </row>
        <row r="6">
          <cell r="E6">
            <v>0.94117647058823528</v>
          </cell>
        </row>
        <row r="7">
          <cell r="E7">
            <v>0.66666666666666663</v>
          </cell>
        </row>
        <row r="8">
          <cell r="E8">
            <v>1</v>
          </cell>
        </row>
        <row r="9">
          <cell r="E9">
            <v>0.8</v>
          </cell>
        </row>
        <row r="10">
          <cell r="E10">
            <v>0.8</v>
          </cell>
        </row>
        <row r="11">
          <cell r="E11">
            <v>1</v>
          </cell>
        </row>
        <row r="12">
          <cell r="E12">
            <v>1</v>
          </cell>
        </row>
        <row r="13">
          <cell r="E13">
            <v>1</v>
          </cell>
        </row>
        <row r="14">
          <cell r="E14">
            <v>0.9503105590062112</v>
          </cell>
        </row>
      </sheetData>
      <sheetData sheetId="7">
        <row r="8">
          <cell r="L8">
            <v>0.88235294117647056</v>
          </cell>
        </row>
        <row r="13">
          <cell r="L13">
            <v>0.75</v>
          </cell>
        </row>
        <row r="14">
          <cell r="L14">
            <v>0.83333333333333337</v>
          </cell>
        </row>
        <row r="15">
          <cell r="L15">
            <v>1</v>
          </cell>
        </row>
        <row r="16">
          <cell r="L16">
            <v>0.8571428571428571</v>
          </cell>
        </row>
        <row r="17">
          <cell r="L17">
            <v>0.8</v>
          </cell>
        </row>
        <row r="18">
          <cell r="L18">
            <v>0.8</v>
          </cell>
        </row>
        <row r="19">
          <cell r="L19">
            <v>0.75</v>
          </cell>
        </row>
        <row r="20">
          <cell r="O20">
            <v>1</v>
          </cell>
        </row>
        <row r="22">
          <cell r="L22">
            <v>0.66666666666666663</v>
          </cell>
        </row>
        <row r="23">
          <cell r="L23">
            <v>0.83333333333333337</v>
          </cell>
        </row>
        <row r="24">
          <cell r="L24">
            <v>0.77319587628865982</v>
          </cell>
        </row>
      </sheetData>
      <sheetData sheetId="8">
        <row r="8">
          <cell r="E8">
            <v>1</v>
          </cell>
        </row>
        <row r="12">
          <cell r="E12">
            <v>1</v>
          </cell>
        </row>
        <row r="13">
          <cell r="E13">
            <v>0.69230769230769229</v>
          </cell>
        </row>
      </sheetData>
      <sheetData sheetId="9"/>
      <sheetData sheetId="10">
        <row r="3">
          <cell r="D3">
            <v>8.9743589743589744E-2</v>
          </cell>
          <cell r="I3">
            <v>0.14285714285714285</v>
          </cell>
          <cell r="N3">
            <v>0.72625698324022347</v>
          </cell>
        </row>
        <row r="5">
          <cell r="D5">
            <v>0.75</v>
          </cell>
        </row>
        <row r="6">
          <cell r="D6">
            <v>0.2857142857142857</v>
          </cell>
        </row>
        <row r="7">
          <cell r="D7">
            <v>1</v>
          </cell>
          <cell r="N7">
            <v>0</v>
          </cell>
        </row>
        <row r="8">
          <cell r="D8">
            <v>1</v>
          </cell>
          <cell r="I8">
            <v>1</v>
          </cell>
        </row>
        <row r="10">
          <cell r="N10">
            <v>0</v>
          </cell>
        </row>
        <row r="11">
          <cell r="D11">
            <v>0.33333333333333331</v>
          </cell>
        </row>
        <row r="13">
          <cell r="D13">
            <v>1</v>
          </cell>
        </row>
        <row r="15">
          <cell r="D15">
            <v>0.31746031746031744</v>
          </cell>
          <cell r="I15">
            <v>0.4</v>
          </cell>
          <cell r="N15">
            <v>0.63725490196078427</v>
          </cell>
        </row>
      </sheetData>
      <sheetData sheetId="11">
        <row r="3">
          <cell r="E3">
            <v>0.75</v>
          </cell>
          <cell r="J3">
            <v>0.8571428571428571</v>
          </cell>
        </row>
        <row r="4">
          <cell r="E4">
            <v>0.58333333333333337</v>
          </cell>
        </row>
        <row r="6">
          <cell r="E6">
            <v>0.25</v>
          </cell>
          <cell r="J6">
            <v>1</v>
          </cell>
        </row>
        <row r="9">
          <cell r="E9">
            <v>0.5</v>
          </cell>
          <cell r="J9">
            <v>0.5</v>
          </cell>
        </row>
        <row r="11">
          <cell r="J11">
            <v>0.66666666666666663</v>
          </cell>
        </row>
        <row r="13">
          <cell r="J13">
            <v>0.5</v>
          </cell>
        </row>
        <row r="14">
          <cell r="E14">
            <v>0.58620689655172409</v>
          </cell>
        </row>
        <row r="15">
          <cell r="J15">
            <v>0.73684210526315785</v>
          </cell>
        </row>
      </sheetData>
      <sheetData sheetId="12">
        <row r="19">
          <cell r="E19">
            <v>1.9345794392523366</v>
          </cell>
        </row>
        <row r="22">
          <cell r="E22">
            <v>0.91666666666666663</v>
          </cell>
        </row>
        <row r="23">
          <cell r="E23">
            <v>0.70270270270270274</v>
          </cell>
        </row>
        <row r="24">
          <cell r="E24">
            <v>0.93478260869565222</v>
          </cell>
        </row>
        <row r="25">
          <cell r="E25">
            <v>0.75757575757575757</v>
          </cell>
        </row>
        <row r="26">
          <cell r="E26">
            <v>0.46376811594202899</v>
          </cell>
        </row>
        <row r="27">
          <cell r="E27">
            <v>0.79166666666666663</v>
          </cell>
        </row>
        <row r="28">
          <cell r="E28">
            <v>0.7142857142857143</v>
          </cell>
        </row>
        <row r="29">
          <cell r="E29">
            <v>0.80769230769230771</v>
          </cell>
        </row>
        <row r="30">
          <cell r="E30">
            <v>0.81818181818181823</v>
          </cell>
        </row>
        <row r="31">
          <cell r="E31">
            <v>0.57647058823529407</v>
          </cell>
        </row>
        <row r="32">
          <cell r="E32">
            <v>0.9640718562874252</v>
          </cell>
        </row>
      </sheetData>
      <sheetData sheetId="13">
        <row r="4">
          <cell r="E4">
            <v>0.30597014925373134</v>
          </cell>
          <cell r="J4">
            <v>2.247191011235955E-2</v>
          </cell>
        </row>
        <row r="8">
          <cell r="J8">
            <v>0</v>
          </cell>
        </row>
        <row r="9">
          <cell r="J9">
            <v>0</v>
          </cell>
        </row>
        <row r="16">
          <cell r="J16">
            <v>1.9512195121951219E-2</v>
          </cell>
        </row>
        <row r="19">
          <cell r="I19">
            <v>0.18951612903225806</v>
          </cell>
        </row>
        <row r="23">
          <cell r="I23">
            <v>0.25</v>
          </cell>
        </row>
        <row r="24">
          <cell r="I24">
            <v>0</v>
          </cell>
        </row>
        <row r="31">
          <cell r="I31">
            <v>0.19787985865724381</v>
          </cell>
        </row>
      </sheetData>
      <sheetData sheetId="14">
        <row r="22">
          <cell r="E22">
            <v>0.35585664719574861</v>
          </cell>
        </row>
        <row r="24">
          <cell r="E24">
            <v>0.32445193929173693</v>
          </cell>
        </row>
        <row r="25">
          <cell r="E25">
            <v>0.64734196170713443</v>
          </cell>
        </row>
        <row r="26">
          <cell r="E26">
            <v>0.50721670590643875</v>
          </cell>
        </row>
        <row r="27">
          <cell r="E27">
            <v>0.35254988913525498</v>
          </cell>
        </row>
        <row r="28">
          <cell r="E28">
            <v>0.30863613050854144</v>
          </cell>
        </row>
        <row r="29">
          <cell r="E29">
            <v>9.8425909173149986E-2</v>
          </cell>
        </row>
        <row r="30">
          <cell r="E30">
            <v>0.29447098976109215</v>
          </cell>
        </row>
        <row r="31">
          <cell r="E31">
            <v>0.34416215465778149</v>
          </cell>
        </row>
        <row r="33">
          <cell r="E33">
            <v>0.20002126754572522</v>
          </cell>
        </row>
        <row r="34">
          <cell r="E34">
            <v>0.22323521750455849</v>
          </cell>
        </row>
        <row r="36">
          <cell r="E36">
            <v>0.34861759544385945</v>
          </cell>
        </row>
      </sheetData>
      <sheetData sheetId="15">
        <row r="17">
          <cell r="E17">
            <v>0.86956521739130432</v>
          </cell>
        </row>
        <row r="21">
          <cell r="E21">
            <v>1</v>
          </cell>
        </row>
        <row r="22">
          <cell r="E22">
            <v>1</v>
          </cell>
        </row>
        <row r="23">
          <cell r="E23">
            <v>1</v>
          </cell>
        </row>
        <row r="24">
          <cell r="E24">
            <v>0.79166666666666663</v>
          </cell>
        </row>
        <row r="25">
          <cell r="E25">
            <v>0.6875</v>
          </cell>
        </row>
        <row r="26">
          <cell r="E26">
            <v>1</v>
          </cell>
        </row>
        <row r="27">
          <cell r="E27">
            <v>1</v>
          </cell>
        </row>
        <row r="28">
          <cell r="E28">
            <v>0.7857142857142857</v>
          </cell>
        </row>
        <row r="29">
          <cell r="E29">
            <v>1</v>
          </cell>
        </row>
        <row r="30">
          <cell r="E30">
            <v>0.87142857142857144</v>
          </cell>
        </row>
      </sheetData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31"/>
  <sheetViews>
    <sheetView tabSelected="1" zoomScale="77" zoomScaleNormal="77" workbookViewId="0">
      <pane ySplit="2" topLeftCell="A3" activePane="bottomLeft" state="frozen"/>
      <selection pane="bottomLeft" activeCell="L21" sqref="L21"/>
    </sheetView>
  </sheetViews>
  <sheetFormatPr defaultRowHeight="15" x14ac:dyDescent="0.25"/>
  <cols>
    <col min="1" max="1" width="9.28515625" style="106" customWidth="1"/>
    <col min="2" max="2" width="74.5703125" customWidth="1"/>
    <col min="3" max="3" width="21.85546875" customWidth="1"/>
    <col min="4" max="4" width="19.5703125" style="106" customWidth="1"/>
    <col min="5" max="5" width="16.7109375" style="106" customWidth="1"/>
    <col min="6" max="7" width="17.140625" customWidth="1"/>
    <col min="8" max="8" width="16.140625" customWidth="1"/>
    <col min="9" max="9" width="17.28515625" customWidth="1"/>
    <col min="10" max="10" width="18.85546875" customWidth="1"/>
    <col min="11" max="11" width="17.7109375" customWidth="1"/>
    <col min="12" max="12" width="15.85546875" customWidth="1"/>
    <col min="13" max="13" width="16.85546875" customWidth="1"/>
    <col min="14" max="14" width="15.7109375" customWidth="1"/>
    <col min="15" max="15" width="16.140625" style="106" customWidth="1"/>
    <col min="16" max="16" width="15.85546875" customWidth="1"/>
  </cols>
  <sheetData>
    <row r="1" spans="1:67" ht="40.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67" ht="90.75" customHeight="1" thickBot="1" x14ac:dyDescent="0.3">
      <c r="A2" s="2"/>
      <c r="B2" s="3"/>
      <c r="C2" s="4" t="s">
        <v>1</v>
      </c>
      <c r="D2" s="5" t="s">
        <v>2</v>
      </c>
      <c r="E2" s="6" t="s">
        <v>3</v>
      </c>
      <c r="F2" s="5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10</v>
      </c>
      <c r="M2" s="7" t="s">
        <v>11</v>
      </c>
      <c r="N2" s="7" t="s">
        <v>12</v>
      </c>
      <c r="O2" s="7" t="s">
        <v>13</v>
      </c>
      <c r="P2" s="8" t="s">
        <v>14</v>
      </c>
    </row>
    <row r="3" spans="1:67" ht="62.25" customHeight="1" x14ac:dyDescent="0.25">
      <c r="A3" s="9" t="s">
        <v>15</v>
      </c>
      <c r="B3" s="10" t="s">
        <v>16</v>
      </c>
      <c r="C3" s="11" t="s">
        <v>17</v>
      </c>
      <c r="D3" s="12" t="s">
        <v>18</v>
      </c>
      <c r="E3" s="13">
        <f>[1]Санабасова!D15</f>
        <v>0.31746031746031744</v>
      </c>
      <c r="F3" s="14">
        <f>[1]Санабасова!D3</f>
        <v>8.9743589743589744E-2</v>
      </c>
      <c r="G3" s="15">
        <v>0</v>
      </c>
      <c r="H3" s="16">
        <f>[1]Санабасова!D5</f>
        <v>0.75</v>
      </c>
      <c r="I3" s="16">
        <f>[1]Санабасова!D6</f>
        <v>0.2857142857142857</v>
      </c>
      <c r="J3" s="16">
        <f>[1]Санабасова!D7</f>
        <v>1</v>
      </c>
      <c r="K3" s="16">
        <f>[1]Санабасова!D8</f>
        <v>1</v>
      </c>
      <c r="L3" s="16">
        <f>'[1]за август'!L3</f>
        <v>0.25</v>
      </c>
      <c r="M3" s="16">
        <f>'[1]за август'!M3</f>
        <v>0.8</v>
      </c>
      <c r="N3" s="16">
        <f>[1]Санабасова!D11</f>
        <v>0.33333333333333331</v>
      </c>
      <c r="O3" s="16">
        <f>'[1]за август'!O3</f>
        <v>0.66666666666666663</v>
      </c>
      <c r="P3" s="17">
        <f>[1]Санабасова!D13</f>
        <v>1</v>
      </c>
    </row>
    <row r="4" spans="1:67" ht="65.25" customHeight="1" x14ac:dyDescent="0.25">
      <c r="A4" s="18">
        <v>2</v>
      </c>
      <c r="B4" s="19" t="s">
        <v>19</v>
      </c>
      <c r="C4" s="20" t="s">
        <v>17</v>
      </c>
      <c r="D4" s="21" t="s">
        <v>20</v>
      </c>
      <c r="E4" s="22">
        <f>[1]Санабасова!N15</f>
        <v>0.63725490196078427</v>
      </c>
      <c r="F4" s="23">
        <f>[1]Санабасова!N3</f>
        <v>0.72625698324022347</v>
      </c>
      <c r="G4" s="24">
        <v>0</v>
      </c>
      <c r="H4" s="24">
        <v>0</v>
      </c>
      <c r="I4" s="24">
        <v>0</v>
      </c>
      <c r="J4" s="24">
        <f>[1]Санабасова!N7</f>
        <v>0</v>
      </c>
      <c r="K4" s="24">
        <v>0</v>
      </c>
      <c r="L4" s="24">
        <v>0</v>
      </c>
      <c r="M4" s="24">
        <f>[1]Санабасова!N10</f>
        <v>0</v>
      </c>
      <c r="N4" s="24">
        <v>0</v>
      </c>
      <c r="O4" s="25">
        <v>0</v>
      </c>
      <c r="P4" s="26">
        <v>0</v>
      </c>
    </row>
    <row r="5" spans="1:67" ht="85.5" customHeight="1" x14ac:dyDescent="0.25">
      <c r="A5" s="18">
        <v>3</v>
      </c>
      <c r="B5" s="19" t="s">
        <v>21</v>
      </c>
      <c r="C5" s="20" t="s">
        <v>22</v>
      </c>
      <c r="D5" s="27" t="s">
        <v>23</v>
      </c>
      <c r="E5" s="22">
        <f>'[1]Адиханян С.С.'!I31</f>
        <v>0.19787985865724381</v>
      </c>
      <c r="F5" s="24">
        <f>'[1]Адиханян С.С.'!I19</f>
        <v>0.18951612903225806</v>
      </c>
      <c r="G5" s="24">
        <v>0</v>
      </c>
      <c r="H5" s="24">
        <f>'[1]за август'!H5</f>
        <v>0.33333333333333331</v>
      </c>
      <c r="I5" s="24">
        <f>'[1]за август'!I5</f>
        <v>0.16666666666666666</v>
      </c>
      <c r="J5" s="24">
        <f>'[1]Адиханян С.С.'!I23</f>
        <v>0.25</v>
      </c>
      <c r="K5" s="24">
        <f>'[1]Адиханян С.С.'!I24</f>
        <v>0</v>
      </c>
      <c r="L5" s="24">
        <f>'[1]за август'!L5</f>
        <v>0.5</v>
      </c>
      <c r="M5" s="24">
        <v>0</v>
      </c>
      <c r="N5" s="24">
        <f>'[1]за август'!N5</f>
        <v>1</v>
      </c>
      <c r="O5" s="25">
        <f>'[1]за август'!O5</f>
        <v>0.375</v>
      </c>
      <c r="P5" s="26">
        <v>0</v>
      </c>
    </row>
    <row r="6" spans="1:67" ht="45" x14ac:dyDescent="0.25">
      <c r="A6" s="18">
        <v>4</v>
      </c>
      <c r="B6" s="19" t="s">
        <v>24</v>
      </c>
      <c r="C6" s="20" t="s">
        <v>25</v>
      </c>
      <c r="D6" s="27" t="s">
        <v>26</v>
      </c>
      <c r="E6" s="28">
        <f>[1]Мунатова!E36</f>
        <v>0.34861759544385945</v>
      </c>
      <c r="F6" s="24">
        <f>[1]Мунатова!E22</f>
        <v>0.35585664719574861</v>
      </c>
      <c r="G6" s="23">
        <f>[1]Мунатова!E28</f>
        <v>0.30863613050854144</v>
      </c>
      <c r="H6" s="23">
        <f>[1]Мунатова!E24</f>
        <v>0.32445193929173693</v>
      </c>
      <c r="I6" s="24">
        <f>[1]Мунатова!E27</f>
        <v>0.35254988913525498</v>
      </c>
      <c r="J6" s="24">
        <f>[1]Мунатова!E25</f>
        <v>0.64734196170713443</v>
      </c>
      <c r="K6" s="24">
        <f>[1]Мунатова!E26</f>
        <v>0.50721670590643875</v>
      </c>
      <c r="L6" s="24">
        <f>[1]Мунатова!E31</f>
        <v>0.34416215465778149</v>
      </c>
      <c r="M6" s="24">
        <f>[1]Мунатова!E34</f>
        <v>0.22323521750455849</v>
      </c>
      <c r="N6" s="24">
        <f>[1]Мунатова!E33</f>
        <v>0.20002126754572522</v>
      </c>
      <c r="O6" s="24">
        <f>[1]Мунатова!E29</f>
        <v>9.8425909173149986E-2</v>
      </c>
      <c r="P6" s="29">
        <f>[1]Мунатова!E30</f>
        <v>0.29447098976109215</v>
      </c>
      <c r="Q6" s="30"/>
    </row>
    <row r="7" spans="1:67" ht="102.75" customHeight="1" x14ac:dyDescent="0.25">
      <c r="A7" s="18">
        <v>5</v>
      </c>
      <c r="B7" s="19" t="s">
        <v>27</v>
      </c>
      <c r="C7" s="20" t="s">
        <v>22</v>
      </c>
      <c r="D7" s="31" t="s">
        <v>28</v>
      </c>
      <c r="E7" s="28">
        <f>'[1]Адиханян С.С.'!E4</f>
        <v>0.30597014925373134</v>
      </c>
      <c r="F7" s="24">
        <f>'[1]Адиханян С.С.'!E4</f>
        <v>0.30597014925373134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5">
        <v>0</v>
      </c>
      <c r="P7" s="26">
        <v>0</v>
      </c>
    </row>
    <row r="8" spans="1:67" ht="45" x14ac:dyDescent="0.25">
      <c r="A8" s="18">
        <v>6</v>
      </c>
      <c r="B8" s="19" t="s">
        <v>29</v>
      </c>
      <c r="C8" s="20" t="s">
        <v>22</v>
      </c>
      <c r="D8" s="31" t="s">
        <v>30</v>
      </c>
      <c r="E8" s="22">
        <f>'[1]Адиханян С.С.'!J16</f>
        <v>1.9512195121951219E-2</v>
      </c>
      <c r="F8" s="24">
        <f>'[1]Адиханян С.С.'!J4</f>
        <v>2.247191011235955E-2</v>
      </c>
      <c r="G8" s="24">
        <v>0</v>
      </c>
      <c r="H8" s="24">
        <v>0</v>
      </c>
      <c r="I8" s="24">
        <v>0</v>
      </c>
      <c r="J8" s="24">
        <f>'[1]Адиханян С.С.'!J8</f>
        <v>0</v>
      </c>
      <c r="K8" s="24">
        <f>'[1]Адиханян С.С.'!J9</f>
        <v>0</v>
      </c>
      <c r="L8" s="24">
        <v>0</v>
      </c>
      <c r="M8" s="24">
        <v>0</v>
      </c>
      <c r="N8" s="24">
        <v>0</v>
      </c>
      <c r="O8" s="25">
        <v>0</v>
      </c>
      <c r="P8" s="26">
        <v>0</v>
      </c>
    </row>
    <row r="9" spans="1:67" ht="81" x14ac:dyDescent="0.25">
      <c r="A9" s="18">
        <v>7</v>
      </c>
      <c r="B9" s="19" t="s">
        <v>31</v>
      </c>
      <c r="C9" s="20" t="s">
        <v>17</v>
      </c>
      <c r="D9" s="32" t="s">
        <v>32</v>
      </c>
      <c r="E9" s="22">
        <f>[1]Санабасова!I15</f>
        <v>0.4</v>
      </c>
      <c r="F9" s="24">
        <f>[1]Санабасова!I3</f>
        <v>0.14285714285714285</v>
      </c>
      <c r="G9" s="24">
        <v>0</v>
      </c>
      <c r="H9" s="24">
        <f>'[1]за август'!H9</f>
        <v>1</v>
      </c>
      <c r="I9" s="24">
        <v>0</v>
      </c>
      <c r="J9" s="24">
        <v>0</v>
      </c>
      <c r="K9" s="24">
        <f>[1]Санабасова!I8</f>
        <v>1</v>
      </c>
      <c r="L9" s="24">
        <v>0</v>
      </c>
      <c r="M9" s="24">
        <v>0</v>
      </c>
      <c r="N9" s="24">
        <f>'[1]за август'!N9</f>
        <v>1</v>
      </c>
      <c r="O9" s="25">
        <v>0</v>
      </c>
      <c r="P9" s="26">
        <v>0</v>
      </c>
    </row>
    <row r="10" spans="1:67" ht="45" x14ac:dyDescent="0.25">
      <c r="A10" s="18" t="s">
        <v>33</v>
      </c>
      <c r="B10" s="19" t="s">
        <v>34</v>
      </c>
      <c r="C10" s="20" t="s">
        <v>35</v>
      </c>
      <c r="D10" s="27" t="s">
        <v>36</v>
      </c>
      <c r="E10" s="28">
        <f>'[1]за август'!E10</f>
        <v>0</v>
      </c>
      <c r="F10" s="33">
        <f>'[1]за август'!F10</f>
        <v>0</v>
      </c>
      <c r="G10" s="33">
        <f>'[1]за август'!G10</f>
        <v>0</v>
      </c>
      <c r="H10" s="33">
        <f>'[1]за август'!H10</f>
        <v>0</v>
      </c>
      <c r="I10" s="33">
        <f>'[1]за август'!I10</f>
        <v>0</v>
      </c>
      <c r="J10" s="33">
        <f>'[1]за август'!J10</f>
        <v>0</v>
      </c>
      <c r="K10" s="33">
        <f>'[1]за август'!K10</f>
        <v>0</v>
      </c>
      <c r="L10" s="33">
        <f>'[1]за август'!L10</f>
        <v>0</v>
      </c>
      <c r="M10" s="33">
        <f>'[1]за август'!M10</f>
        <v>0</v>
      </c>
      <c r="N10" s="33">
        <f>'[1]за август'!N10</f>
        <v>0</v>
      </c>
      <c r="O10" s="33">
        <f>'[1]за август'!O10</f>
        <v>0</v>
      </c>
      <c r="P10" s="34">
        <f>'[1]за август'!P10</f>
        <v>0</v>
      </c>
    </row>
    <row r="11" spans="1:67" ht="81" customHeight="1" x14ac:dyDescent="0.25">
      <c r="A11" s="18">
        <v>9</v>
      </c>
      <c r="B11" s="19" t="s">
        <v>37</v>
      </c>
      <c r="C11" s="20" t="s">
        <v>38</v>
      </c>
      <c r="D11" s="31" t="s">
        <v>39</v>
      </c>
      <c r="E11" s="22">
        <f>'[1]за август'!E11</f>
        <v>0.40707964601769914</v>
      </c>
      <c r="F11" s="23">
        <f>'[1]за август'!F11</f>
        <v>0.40707964601769914</v>
      </c>
      <c r="G11" s="35">
        <v>0</v>
      </c>
      <c r="H11" s="35">
        <v>0</v>
      </c>
      <c r="I11" s="35">
        <v>0</v>
      </c>
      <c r="J11" s="35">
        <v>0</v>
      </c>
      <c r="K11" s="36">
        <v>0</v>
      </c>
      <c r="L11" s="35">
        <v>0</v>
      </c>
      <c r="M11" s="35">
        <v>0</v>
      </c>
      <c r="N11" s="35">
        <v>0</v>
      </c>
      <c r="O11" s="37">
        <v>0</v>
      </c>
      <c r="P11" s="38">
        <v>0</v>
      </c>
    </row>
    <row r="12" spans="1:67" s="40" customFormat="1" ht="45" x14ac:dyDescent="0.25">
      <c r="A12" s="18">
        <v>10</v>
      </c>
      <c r="B12" s="19" t="s">
        <v>40</v>
      </c>
      <c r="C12" s="20" t="s">
        <v>41</v>
      </c>
      <c r="D12" s="21" t="s">
        <v>42</v>
      </c>
      <c r="E12" s="28">
        <f>[1]Онкология!D14</f>
        <v>0.50290697674418605</v>
      </c>
      <c r="F12" s="23">
        <f>[1]Онкология!D3</f>
        <v>0.50961538461538458</v>
      </c>
      <c r="G12" s="24">
        <f>[1]Онкология!D4</f>
        <v>0.51898734177215189</v>
      </c>
      <c r="H12" s="24">
        <f>'[1]за август'!H12</f>
        <v>9.0909090909090912E-2</v>
      </c>
      <c r="I12" s="24">
        <f>[1]Онкология!D6</f>
        <v>0.6</v>
      </c>
      <c r="J12" s="24">
        <f>[1]Онкология!D7</f>
        <v>0.72</v>
      </c>
      <c r="K12" s="24">
        <f>[1]Онкология!D8</f>
        <v>0.52173913043478259</v>
      </c>
      <c r="L12" s="24">
        <f>[1]Онкология!D9</f>
        <v>0.1</v>
      </c>
      <c r="M12" s="24">
        <f>[1]Онкология!D10</f>
        <v>0.27272727272727271</v>
      </c>
      <c r="N12" s="24">
        <f>[1]Онкология!D11</f>
        <v>0.41666666666666669</v>
      </c>
      <c r="O12" s="25">
        <f>[1]Онкология!D12</f>
        <v>0.48148148148148145</v>
      </c>
      <c r="P12" s="26">
        <f>[1]Онкология!D13</f>
        <v>0.63636363636363635</v>
      </c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</row>
    <row r="13" spans="1:67" ht="63.75" customHeight="1" x14ac:dyDescent="0.25">
      <c r="A13" s="18">
        <v>11</v>
      </c>
      <c r="B13" s="19" t="s">
        <v>43</v>
      </c>
      <c r="C13" s="20" t="s">
        <v>41</v>
      </c>
      <c r="D13" s="27" t="s">
        <v>44</v>
      </c>
      <c r="E13" s="28">
        <f>[1]Онкология!I14</f>
        <v>1</v>
      </c>
      <c r="F13" s="41">
        <f>'[1]за август'!F13</f>
        <v>1</v>
      </c>
      <c r="G13" s="41">
        <f>[1]Онкология!I4</f>
        <v>1</v>
      </c>
      <c r="H13" s="24">
        <f>[1]Онкология!I5</f>
        <v>1</v>
      </c>
      <c r="I13" s="24">
        <f>[1]Онкология!I6</f>
        <v>1</v>
      </c>
      <c r="J13" s="24">
        <f>'[1]за август'!J13</f>
        <v>1</v>
      </c>
      <c r="K13" s="24">
        <f>'[1]за август'!K13</f>
        <v>1</v>
      </c>
      <c r="L13" s="24">
        <f>[1]Онкология!I9</f>
        <v>1</v>
      </c>
      <c r="M13" s="24">
        <v>1</v>
      </c>
      <c r="N13" s="25">
        <f>'[1]за август'!N13</f>
        <v>1</v>
      </c>
      <c r="O13" s="25">
        <v>1</v>
      </c>
      <c r="P13" s="26">
        <f>[1]Онкология!I13</f>
        <v>1</v>
      </c>
    </row>
    <row r="14" spans="1:67" ht="65.25" customHeight="1" x14ac:dyDescent="0.25">
      <c r="A14" s="18">
        <v>12</v>
      </c>
      <c r="B14" s="19" t="s">
        <v>45</v>
      </c>
      <c r="C14" s="20" t="s">
        <v>46</v>
      </c>
      <c r="D14" s="27" t="s">
        <v>47</v>
      </c>
      <c r="E14" s="22">
        <f>[1]Тяж.оборуд.!L24</f>
        <v>0.77319587628865982</v>
      </c>
      <c r="F14" s="24">
        <f>[1]Тяж.оборуд.!L8</f>
        <v>0.88235294117647056</v>
      </c>
      <c r="G14" s="24">
        <f>[1]Тяж.оборуд.!L17</f>
        <v>0.8</v>
      </c>
      <c r="H14" s="24">
        <f>[1]Тяж.оборуд.!L13</f>
        <v>0.75</v>
      </c>
      <c r="I14" s="24">
        <f>[1]Тяж.оборуд.!L16</f>
        <v>0.8571428571428571</v>
      </c>
      <c r="J14" s="24">
        <f>[1]Тяж.оборуд.!L14</f>
        <v>0.83333333333333337</v>
      </c>
      <c r="K14" s="24">
        <f>[1]Тяж.оборуд.!L15</f>
        <v>1</v>
      </c>
      <c r="L14" s="24">
        <f>[1]Тяж.оборуд.!O20</f>
        <v>1</v>
      </c>
      <c r="M14" s="24">
        <f>[1]Тяж.оборуд.!L23</f>
        <v>0.83333333333333337</v>
      </c>
      <c r="N14" s="24">
        <f>[1]Тяж.оборуд.!L22</f>
        <v>0.66666666666666663</v>
      </c>
      <c r="O14" s="25">
        <f>[1]Тяж.оборуд.!L18</f>
        <v>0.8</v>
      </c>
      <c r="P14" s="26">
        <f>[1]Тяж.оборуд.!L19</f>
        <v>0.75</v>
      </c>
    </row>
    <row r="15" spans="1:67" ht="60.75" x14ac:dyDescent="0.25">
      <c r="A15" s="18">
        <v>13</v>
      </c>
      <c r="B15" s="19" t="s">
        <v>48</v>
      </c>
      <c r="C15" s="20" t="s">
        <v>49</v>
      </c>
      <c r="D15" s="27" t="s">
        <v>50</v>
      </c>
      <c r="E15" s="22">
        <f>[1]ТУБ!E14</f>
        <v>0.58620689655172409</v>
      </c>
      <c r="F15" s="23">
        <f>[1]ТУБ!E3</f>
        <v>0.75</v>
      </c>
      <c r="G15" s="24">
        <f>[1]ТУБ!E4</f>
        <v>0.58333333333333337</v>
      </c>
      <c r="H15" s="24">
        <v>0</v>
      </c>
      <c r="I15" s="24">
        <f>[1]ТУБ!E6</f>
        <v>0.25</v>
      </c>
      <c r="J15" s="24">
        <v>0</v>
      </c>
      <c r="K15" s="24">
        <f>'[1]за август'!K15</f>
        <v>0.33333333333333331</v>
      </c>
      <c r="L15" s="24">
        <f>[1]ТУБ!E9</f>
        <v>0.5</v>
      </c>
      <c r="M15" s="24">
        <f>'[1]за август'!M15</f>
        <v>1</v>
      </c>
      <c r="N15" s="24">
        <f>'[1]за август'!N15</f>
        <v>0.5</v>
      </c>
      <c r="O15" s="25">
        <v>0</v>
      </c>
      <c r="P15" s="26">
        <f>'[1]за август'!P15</f>
        <v>1</v>
      </c>
    </row>
    <row r="16" spans="1:67" ht="81" x14ac:dyDescent="0.25">
      <c r="A16" s="18">
        <v>14</v>
      </c>
      <c r="B16" s="19" t="s">
        <v>51</v>
      </c>
      <c r="C16" s="20" t="s">
        <v>49</v>
      </c>
      <c r="D16" s="32" t="s">
        <v>52</v>
      </c>
      <c r="E16" s="28">
        <f>[1]ТУБ!J15</f>
        <v>0.73684210526315785</v>
      </c>
      <c r="F16" s="24">
        <f>[1]ТУБ!J3</f>
        <v>0.8571428571428571</v>
      </c>
      <c r="G16" s="24">
        <f>'[1]за август'!G16</f>
        <v>1</v>
      </c>
      <c r="H16" s="24">
        <v>0</v>
      </c>
      <c r="I16" s="24">
        <f>[1]ТУБ!J6</f>
        <v>1</v>
      </c>
      <c r="J16" s="24">
        <v>0</v>
      </c>
      <c r="K16" s="24">
        <f>'[1]за август'!K16</f>
        <v>1</v>
      </c>
      <c r="L16" s="24">
        <f>[1]ТУБ!J9</f>
        <v>0.5</v>
      </c>
      <c r="M16" s="24">
        <v>0</v>
      </c>
      <c r="N16" s="24">
        <f>[1]ТУБ!J11</f>
        <v>0.66666666666666663</v>
      </c>
      <c r="O16" s="25">
        <v>0</v>
      </c>
      <c r="P16" s="26">
        <f>[1]ТУБ!J13</f>
        <v>0.5</v>
      </c>
    </row>
    <row r="17" spans="1:17" ht="60.75" x14ac:dyDescent="0.25">
      <c r="A17" s="18">
        <v>15</v>
      </c>
      <c r="B17" s="19" t="s">
        <v>53</v>
      </c>
      <c r="C17" s="20" t="s">
        <v>35</v>
      </c>
      <c r="D17" s="32" t="s">
        <v>52</v>
      </c>
      <c r="E17" s="22">
        <f>[1]СПИД!E14</f>
        <v>0.9503105590062112</v>
      </c>
      <c r="F17" s="24">
        <f>[1]СПИД!E3</f>
        <v>0.96875</v>
      </c>
      <c r="G17" s="24">
        <f>[1]СПИД!E4</f>
        <v>0.96153846153846156</v>
      </c>
      <c r="H17" s="24">
        <f>[1]СПИД!E5</f>
        <v>0.9</v>
      </c>
      <c r="I17" s="24">
        <f>[1]СПИД!E6</f>
        <v>0.94117647058823528</v>
      </c>
      <c r="J17" s="24">
        <f>[1]СПИД!E7</f>
        <v>0.66666666666666663</v>
      </c>
      <c r="K17" s="24">
        <f>[1]СПИД!E8</f>
        <v>1</v>
      </c>
      <c r="L17" s="24">
        <f>[1]СПИД!E9</f>
        <v>0.8</v>
      </c>
      <c r="M17" s="24">
        <f>[1]СПИД!E10</f>
        <v>0.8</v>
      </c>
      <c r="N17" s="24">
        <f>[1]СПИД!E11</f>
        <v>1</v>
      </c>
      <c r="O17" s="25">
        <f>[1]СПИД!E12</f>
        <v>1</v>
      </c>
      <c r="P17" s="26">
        <f>[1]СПИД!E13</f>
        <v>1</v>
      </c>
      <c r="Q17" s="42"/>
    </row>
    <row r="18" spans="1:17" ht="48.75" customHeight="1" x14ac:dyDescent="0.25">
      <c r="A18" s="43">
        <v>16</v>
      </c>
      <c r="B18" s="44" t="s">
        <v>54</v>
      </c>
      <c r="C18" s="45" t="s">
        <v>41</v>
      </c>
      <c r="D18" s="46" t="s">
        <v>55</v>
      </c>
      <c r="E18" s="47">
        <f>[1]Онкология!N14</f>
        <v>0.35029940119760478</v>
      </c>
      <c r="F18" s="48">
        <f>[1]Онкология!N3</f>
        <v>0.16346153846153846</v>
      </c>
      <c r="G18" s="48">
        <f>[1]Онкология!N4</f>
        <v>0.35616438356164382</v>
      </c>
      <c r="H18" s="48">
        <v>0</v>
      </c>
      <c r="I18" s="48">
        <f>[1]Онкология!N6</f>
        <v>0.94736842105263153</v>
      </c>
      <c r="J18" s="48">
        <f>[1]Онкология!N7</f>
        <v>0.72</v>
      </c>
      <c r="K18" s="48">
        <f>[1]Онкология!N8</f>
        <v>0.65</v>
      </c>
      <c r="L18" s="48">
        <f>[1]Онкология!N9</f>
        <v>0.1</v>
      </c>
      <c r="M18" s="48">
        <f>[1]Онкология!N10</f>
        <v>0.27272727272727271</v>
      </c>
      <c r="N18" s="48">
        <f>[1]Онкология!N11</f>
        <v>0.33333333333333331</v>
      </c>
      <c r="O18" s="49">
        <f>[1]Онкология!N12</f>
        <v>0.14814814814814814</v>
      </c>
      <c r="P18" s="50">
        <f>[1]Онкология!N13</f>
        <v>0.59090909090909094</v>
      </c>
      <c r="Q18" s="42"/>
    </row>
    <row r="19" spans="1:17" ht="60.75" x14ac:dyDescent="0.25">
      <c r="A19" s="18">
        <v>17</v>
      </c>
      <c r="B19" s="19" t="s">
        <v>56</v>
      </c>
      <c r="C19" s="20" t="s">
        <v>25</v>
      </c>
      <c r="D19" s="27" t="s">
        <v>57</v>
      </c>
      <c r="E19" s="28">
        <f>[1]Пищеварение!E30</f>
        <v>0.87142857142857144</v>
      </c>
      <c r="F19" s="24">
        <f>[1]Пищеварение!E17</f>
        <v>0.86956521739130432</v>
      </c>
      <c r="G19" s="23">
        <f>[1]Пищеварение!E24</f>
        <v>0.79166666666666663</v>
      </c>
      <c r="H19" s="24">
        <v>0</v>
      </c>
      <c r="I19" s="24">
        <f>[1]Пищеварение!E23</f>
        <v>1</v>
      </c>
      <c r="J19" s="24">
        <f>[1]Пищеварение!E21</f>
        <v>1</v>
      </c>
      <c r="K19" s="24">
        <f>[1]Пищеварение!E22</f>
        <v>1</v>
      </c>
      <c r="L19" s="24">
        <f>[1]Пищеварение!E27</f>
        <v>1</v>
      </c>
      <c r="M19" s="24">
        <f>[1]Пищеварение!E29</f>
        <v>1</v>
      </c>
      <c r="N19" s="24">
        <f>[1]Пищеварение!E28</f>
        <v>0.7857142857142857</v>
      </c>
      <c r="O19" s="25">
        <f>[1]Пищеварение!E25</f>
        <v>0.6875</v>
      </c>
      <c r="P19" s="26">
        <f>[1]Пищеварение!E26</f>
        <v>1</v>
      </c>
    </row>
    <row r="20" spans="1:17" ht="60.75" x14ac:dyDescent="0.25">
      <c r="A20" s="18">
        <v>18</v>
      </c>
      <c r="B20" s="19" t="s">
        <v>58</v>
      </c>
      <c r="C20" s="20" t="s">
        <v>59</v>
      </c>
      <c r="D20" s="27" t="s">
        <v>60</v>
      </c>
      <c r="E20" s="22">
        <f>'[1]за август'!E20</f>
        <v>0.96644295302013428</v>
      </c>
      <c r="F20" s="24">
        <f>'[1]за август'!F20</f>
        <v>1</v>
      </c>
      <c r="G20" s="24">
        <v>0</v>
      </c>
      <c r="H20" s="24">
        <v>0</v>
      </c>
      <c r="I20" s="24">
        <f>'[1]за август'!I20</f>
        <v>1</v>
      </c>
      <c r="J20" s="24">
        <f>'[1]за август'!J20</f>
        <v>1</v>
      </c>
      <c r="K20" s="24">
        <f>[1]ДТП!E8</f>
        <v>1</v>
      </c>
      <c r="L20" s="24">
        <f>'[1]за август'!L20</f>
        <v>1</v>
      </c>
      <c r="M20" s="24">
        <f>'[1]за август'!M20</f>
        <v>1</v>
      </c>
      <c r="N20" s="24">
        <f>'[1]за август'!N20</f>
        <v>1</v>
      </c>
      <c r="O20" s="25">
        <f>[1]ДТП!E12</f>
        <v>1</v>
      </c>
      <c r="P20" s="26">
        <f>[1]ДТП!E13</f>
        <v>0.69230769230769229</v>
      </c>
    </row>
    <row r="21" spans="1:17" ht="45.75" thickBot="1" x14ac:dyDescent="0.3">
      <c r="A21" s="51" t="s">
        <v>61</v>
      </c>
      <c r="B21" s="52" t="s">
        <v>62</v>
      </c>
      <c r="C21" s="53" t="s">
        <v>63</v>
      </c>
      <c r="D21" s="54" t="s">
        <v>64</v>
      </c>
      <c r="E21" s="55">
        <f>[1]Дыхание!E32</f>
        <v>0.9640718562874252</v>
      </c>
      <c r="F21" s="56">
        <f>[1]Дыхание!E19</f>
        <v>1.9345794392523366</v>
      </c>
      <c r="G21" s="56">
        <f>[1]Дыхание!E26</f>
        <v>0.46376811594202899</v>
      </c>
      <c r="H21" s="56">
        <f>[1]Дыхание!E22</f>
        <v>0.91666666666666663</v>
      </c>
      <c r="I21" s="56">
        <f>[1]Дыхание!E25</f>
        <v>0.75757575757575757</v>
      </c>
      <c r="J21" s="56">
        <f>[1]Дыхание!E23</f>
        <v>0.70270270270270274</v>
      </c>
      <c r="K21" s="56">
        <f>[1]Дыхание!E24</f>
        <v>0.93478260869565222</v>
      </c>
      <c r="L21" s="56">
        <f>[1]Дыхание!E29</f>
        <v>0.80769230769230771</v>
      </c>
      <c r="M21" s="56">
        <f>[1]Дыхание!E31</f>
        <v>0.57647058823529407</v>
      </c>
      <c r="N21" s="56">
        <f>[1]Дыхание!E30</f>
        <v>0.81818181818181823</v>
      </c>
      <c r="O21" s="57">
        <f>[1]Дыхание!E27</f>
        <v>0.79166666666666663</v>
      </c>
      <c r="P21" s="58">
        <f>[1]Дыхание!E28</f>
        <v>0.7142857142857143</v>
      </c>
    </row>
    <row r="22" spans="1:17" ht="94.5" thickBot="1" x14ac:dyDescent="0.3">
      <c r="A22" s="59"/>
      <c r="B22" s="60"/>
      <c r="C22" s="61" t="s">
        <v>1</v>
      </c>
      <c r="D22" s="61" t="s">
        <v>2</v>
      </c>
      <c r="E22" s="62" t="s">
        <v>3</v>
      </c>
      <c r="F22" s="61" t="s">
        <v>4</v>
      </c>
      <c r="G22" s="63" t="s">
        <v>5</v>
      </c>
      <c r="H22" s="63" t="s">
        <v>6</v>
      </c>
      <c r="I22" s="63" t="s">
        <v>7</v>
      </c>
      <c r="J22" s="63" t="s">
        <v>8</v>
      </c>
      <c r="K22" s="63" t="s">
        <v>9</v>
      </c>
      <c r="L22" s="63" t="s">
        <v>10</v>
      </c>
      <c r="M22" s="63" t="s">
        <v>11</v>
      </c>
      <c r="N22" s="63" t="s">
        <v>65</v>
      </c>
      <c r="O22" s="63" t="s">
        <v>13</v>
      </c>
      <c r="P22" s="64" t="s">
        <v>14</v>
      </c>
    </row>
    <row r="23" spans="1:17" ht="23.25" customHeight="1" x14ac:dyDescent="0.25">
      <c r="A23" s="65">
        <v>20</v>
      </c>
      <c r="B23" s="66" t="s">
        <v>66</v>
      </c>
      <c r="C23" s="67" t="s">
        <v>67</v>
      </c>
      <c r="D23" s="68" t="s">
        <v>68</v>
      </c>
      <c r="E23" s="69">
        <f>[1]льготники!D2</f>
        <v>0.76643497844911268</v>
      </c>
      <c r="F23" s="70">
        <f>[1]льготники!D3</f>
        <v>0.73232257221278263</v>
      </c>
      <c r="G23" s="70">
        <f>[1]льготники!D5</f>
        <v>0.75786858089453346</v>
      </c>
      <c r="H23" s="70">
        <f>[1]льготники!D12</f>
        <v>0.76014319809069208</v>
      </c>
      <c r="I23" s="70">
        <f>[1]льготники!D7</f>
        <v>0.79823151125401925</v>
      </c>
      <c r="J23" s="70">
        <f>[1]льготники!D13</f>
        <v>0.81472392638036806</v>
      </c>
      <c r="K23" s="70">
        <f>[1]льготники!D6</f>
        <v>0.80338612779901697</v>
      </c>
      <c r="L23" s="70">
        <f>[1]льготники!D8</f>
        <v>0.78378378378378377</v>
      </c>
      <c r="M23" s="70">
        <f>[1]льготники!D4</f>
        <v>0.7936810049486106</v>
      </c>
      <c r="N23" s="70">
        <f>[1]льготники!D9</f>
        <v>0.78698525673614639</v>
      </c>
      <c r="O23" s="71">
        <f>[1]льготники!D10</f>
        <v>0.72597864768683273</v>
      </c>
      <c r="P23" s="72">
        <f>[1]льготники!D11</f>
        <v>0.80203908241291422</v>
      </c>
    </row>
    <row r="24" spans="1:17" ht="23.25" customHeight="1" x14ac:dyDescent="0.25">
      <c r="A24" s="73"/>
      <c r="B24" s="74"/>
      <c r="C24" s="75"/>
      <c r="D24" s="76"/>
      <c r="E24" s="77"/>
      <c r="F24" s="78"/>
      <c r="G24" s="78"/>
      <c r="H24" s="78"/>
      <c r="I24" s="78"/>
      <c r="J24" s="78"/>
      <c r="K24" s="78"/>
      <c r="L24" s="78"/>
      <c r="M24" s="78"/>
      <c r="N24" s="78"/>
      <c r="O24" s="79"/>
      <c r="P24" s="80"/>
    </row>
    <row r="25" spans="1:17" ht="48" customHeight="1" x14ac:dyDescent="0.25">
      <c r="A25" s="81">
        <v>21</v>
      </c>
      <c r="B25" s="82" t="s">
        <v>69</v>
      </c>
      <c r="C25" s="83" t="s">
        <v>70</v>
      </c>
      <c r="D25" s="84" t="s">
        <v>71</v>
      </c>
      <c r="E25" s="85" t="s">
        <v>72</v>
      </c>
      <c r="F25" s="86" t="s">
        <v>73</v>
      </c>
      <c r="G25" s="86" t="s">
        <v>74</v>
      </c>
      <c r="H25" s="86" t="s">
        <v>75</v>
      </c>
      <c r="I25" s="86" t="s">
        <v>75</v>
      </c>
      <c r="J25" s="86" t="s">
        <v>76</v>
      </c>
      <c r="K25" s="86" t="s">
        <v>77</v>
      </c>
      <c r="L25" s="86" t="s">
        <v>78</v>
      </c>
      <c r="M25" s="86" t="s">
        <v>75</v>
      </c>
      <c r="N25" s="86" t="s">
        <v>79</v>
      </c>
      <c r="O25" s="87" t="s">
        <v>80</v>
      </c>
      <c r="P25" s="87" t="s">
        <v>81</v>
      </c>
    </row>
    <row r="26" spans="1:17" ht="24.75" customHeight="1" x14ac:dyDescent="0.25">
      <c r="A26" s="88">
        <v>22</v>
      </c>
      <c r="B26" s="89" t="s">
        <v>82</v>
      </c>
      <c r="C26" s="83"/>
      <c r="D26" s="90" t="s">
        <v>83</v>
      </c>
      <c r="E26" s="91">
        <v>145</v>
      </c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</row>
    <row r="27" spans="1:17" ht="26.25" customHeight="1" x14ac:dyDescent="0.25">
      <c r="A27" s="88"/>
      <c r="B27" s="82" t="s">
        <v>84</v>
      </c>
      <c r="C27" s="83"/>
      <c r="D27" s="90"/>
      <c r="E27" s="93" t="s">
        <v>85</v>
      </c>
      <c r="F27" s="94"/>
      <c r="G27" s="94"/>
      <c r="H27" s="94"/>
      <c r="I27" s="94"/>
      <c r="J27" s="94"/>
      <c r="K27" s="94"/>
      <c r="L27" s="94"/>
      <c r="M27" s="94"/>
      <c r="N27" s="94"/>
      <c r="O27" s="95"/>
      <c r="P27" s="95"/>
    </row>
    <row r="28" spans="1:17" ht="23.25" customHeight="1" x14ac:dyDescent="0.25">
      <c r="A28" s="96" t="s">
        <v>86</v>
      </c>
      <c r="B28" s="97" t="s">
        <v>87</v>
      </c>
      <c r="C28" s="97"/>
      <c r="D28" s="97"/>
      <c r="E28" s="97"/>
      <c r="F28" s="97"/>
      <c r="G28" s="97"/>
      <c r="H28" s="97"/>
      <c r="I28" s="97"/>
      <c r="J28" s="98"/>
      <c r="K28" s="98"/>
      <c r="L28" s="98"/>
      <c r="M28" s="98"/>
      <c r="N28" s="98"/>
      <c r="O28" s="99"/>
      <c r="P28" s="99"/>
    </row>
    <row r="29" spans="1:17" ht="22.5" customHeight="1" x14ac:dyDescent="0.25">
      <c r="A29" s="96" t="s">
        <v>88</v>
      </c>
      <c r="B29" s="97" t="s">
        <v>89</v>
      </c>
      <c r="C29" s="97"/>
      <c r="D29" s="97"/>
      <c r="E29" s="97"/>
      <c r="F29" s="97"/>
      <c r="G29" s="97"/>
      <c r="H29" s="97"/>
      <c r="I29" s="97"/>
      <c r="J29" s="98"/>
      <c r="K29" s="98"/>
      <c r="L29" s="98"/>
      <c r="M29" s="98"/>
      <c r="N29" s="98"/>
      <c r="O29" s="99"/>
      <c r="P29" s="99"/>
    </row>
    <row r="30" spans="1:17" ht="40.5" customHeight="1" x14ac:dyDescent="0.3">
      <c r="A30" s="100" t="s">
        <v>90</v>
      </c>
      <c r="B30" s="101" t="s">
        <v>91</v>
      </c>
      <c r="C30" s="101"/>
      <c r="D30" s="101"/>
      <c r="E30" s="101"/>
      <c r="F30" s="101"/>
      <c r="G30" s="101"/>
      <c r="H30" s="101"/>
      <c r="I30" s="101"/>
      <c r="J30" s="102"/>
      <c r="K30" s="102"/>
      <c r="L30" s="102"/>
      <c r="M30" s="102"/>
      <c r="N30" s="102"/>
      <c r="O30" s="103"/>
      <c r="P30" s="102" t="s">
        <v>92</v>
      </c>
    </row>
    <row r="31" spans="1:17" ht="20.25" x14ac:dyDescent="0.25">
      <c r="A31" s="100"/>
      <c r="B31" s="104"/>
      <c r="C31" s="104"/>
      <c r="D31" s="104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105"/>
      <c r="P31" s="39"/>
    </row>
  </sheetData>
  <mergeCells count="24">
    <mergeCell ref="B30:I30"/>
    <mergeCell ref="B31:D31"/>
    <mergeCell ref="P23:P24"/>
    <mergeCell ref="C25:C27"/>
    <mergeCell ref="A26:A27"/>
    <mergeCell ref="D26:D27"/>
    <mergeCell ref="B28:I28"/>
    <mergeCell ref="B29:I29"/>
    <mergeCell ref="J23:J24"/>
    <mergeCell ref="K23:K24"/>
    <mergeCell ref="L23:L24"/>
    <mergeCell ref="M23:M24"/>
    <mergeCell ref="N23:N24"/>
    <mergeCell ref="O23:O24"/>
    <mergeCell ref="A1:P1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</mergeCells>
  <printOptions horizontalCentered="1"/>
  <pageMargins left="0" right="0" top="0" bottom="0" header="0.31496062992125984" footer="0.31496062992125984"/>
  <pageSetup paperSize="9" scale="3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  VIII месяцев 2020г.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Shkakova</dc:creator>
  <cp:lastModifiedBy>Shkakova</cp:lastModifiedBy>
  <dcterms:created xsi:type="dcterms:W3CDTF">2020-09-25T03:57:58Z</dcterms:created>
  <dcterms:modified xsi:type="dcterms:W3CDTF">2020-09-25T03:59:03Z</dcterms:modified>
</cp:coreProperties>
</file>