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68" windowWidth="19500" windowHeight="8412" firstSheet="3" activeTab="6"/>
  </bookViews>
  <sheets>
    <sheet name="Демография-8 мес 2020" sheetId="2" r:id="rId1"/>
    <sheet name="по класс бол-8 мес" sheetId="1" r:id="rId2"/>
    <sheet name="по класс бол.-2" sheetId="3" r:id="rId3"/>
    <sheet name="по класс бол-трудосп нас" sheetId="4" r:id="rId4"/>
    <sheet name="по класс бол трудосп-2" sheetId="5" r:id="rId5"/>
    <sheet name="от внеш причин -8 мес" sheetId="7" r:id="rId6"/>
    <sheet name="от внеш. прич. трудосп-8 мес" sheetId="6" r:id="rId7"/>
  </sheets>
  <externalReferences>
    <externalReference r:id="rId8"/>
  </externalReferences>
  <definedNames>
    <definedName name="Excel_BuiltIn_Print_Area" localSheetId="1">#N/A</definedName>
    <definedName name="Excel_BuiltIn_Print_Area_19" localSheetId="0">#REF!</definedName>
    <definedName name="Excel_BuiltIn_Print_Area_19" localSheetId="2">#N/A</definedName>
    <definedName name="Excel_BuiltIn_Print_Area_19">#N/A</definedName>
    <definedName name="Excel_BuiltIn_Print_Area_20" localSheetId="0">#REF!</definedName>
    <definedName name="Excel_BuiltIn_Print_Area_20" localSheetId="2">#N/A</definedName>
    <definedName name="Excel_BuiltIn_Print_Area_20">#N/A</definedName>
    <definedName name="Excel_BuiltIn_Print_Area_21" localSheetId="0">#REF!</definedName>
    <definedName name="Excel_BuiltIn_Print_Area_21" localSheetId="2">#N/A</definedName>
    <definedName name="Excel_BuiltIn_Print_Area_21">#N/A</definedName>
    <definedName name="Excel_BuiltIn_Print_Area_25" localSheetId="0">#REF!</definedName>
    <definedName name="Excel_BuiltIn_Print_Area_25" localSheetId="2">#N/A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 localSheetId="2">#N/A</definedName>
    <definedName name="Excel_BuiltIn_Print_Area_32">#N/A</definedName>
    <definedName name="Excel_BuiltIn_Print_Area_33" localSheetId="0">#REF!</definedName>
    <definedName name="Excel_BuiltIn_Print_Area_33" localSheetId="2">#N/A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'Демография-8 мес 2020'!$A$1:$AC$38</definedName>
    <definedName name="_xlnm.Print_Area" localSheetId="1">'по класс бол-8 мес'!$A$1:$W$31</definedName>
  </definedNames>
  <calcPr calcId="145621"/>
</workbook>
</file>

<file path=xl/calcChain.xml><?xml version="1.0" encoding="utf-8"?>
<calcChain xmlns="http://schemas.openxmlformats.org/spreadsheetml/2006/main">
  <c r="AE18" i="2" l="1"/>
  <c r="AD18" i="2" s="1"/>
  <c r="C18" i="2"/>
  <c r="C16" i="2"/>
  <c r="C15" i="2"/>
  <c r="C14" i="2"/>
  <c r="AE13" i="2"/>
  <c r="AD13" i="2" s="1"/>
  <c r="C13" i="2"/>
  <c r="AE12" i="2"/>
  <c r="AD12" i="2" s="1"/>
  <c r="C12" i="2"/>
  <c r="AE11" i="2"/>
  <c r="AD11" i="2" s="1"/>
  <c r="C11" i="2"/>
  <c r="C17" i="2" s="1"/>
  <c r="C19" i="2" s="1"/>
  <c r="C10" i="2"/>
  <c r="AE9" i="2"/>
  <c r="AD9" i="2" s="1"/>
  <c r="C9" i="2"/>
  <c r="C8" i="2"/>
  <c r="C7" i="2"/>
  <c r="AE8" i="2" l="1"/>
  <c r="AD8" i="2" s="1"/>
  <c r="AE15" i="2"/>
  <c r="AD15" i="2" s="1"/>
  <c r="E18" i="5"/>
  <c r="AE16" i="2"/>
  <c r="AD16" i="2" s="1"/>
  <c r="AE10" i="2"/>
  <c r="AD10" i="2" s="1"/>
  <c r="AE14" i="2"/>
  <c r="AD14" i="2" s="1"/>
  <c r="AE7" i="2"/>
  <c r="AD7" i="2" s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W42" i="1"/>
  <c r="AE17" i="2" l="1"/>
  <c r="AD17" i="2" s="1"/>
  <c r="AE19" i="2"/>
  <c r="AD19" i="2" s="1"/>
</calcChain>
</file>

<file path=xl/sharedStrings.xml><?xml version="1.0" encoding="utf-8"?>
<sst xmlns="http://schemas.openxmlformats.org/spreadsheetml/2006/main" count="491" uniqueCount="208">
  <si>
    <t>разница</t>
  </si>
  <si>
    <t>по алтайст</t>
  </si>
  <si>
    <t>A15-А19.9</t>
  </si>
  <si>
    <t>S00-T98</t>
  </si>
  <si>
    <t>R00-R99</t>
  </si>
  <si>
    <t>Q00-Q99</t>
  </si>
  <si>
    <t>P00-P99</t>
  </si>
  <si>
    <t>O00-O99</t>
  </si>
  <si>
    <t>N00-N99</t>
  </si>
  <si>
    <t>M00-M99</t>
  </si>
  <si>
    <t>L00-L98</t>
  </si>
  <si>
    <t>K00-K92</t>
  </si>
  <si>
    <t>J00-J98</t>
  </si>
  <si>
    <t>I00-I99</t>
  </si>
  <si>
    <t>G00-G99</t>
  </si>
  <si>
    <t>F01-F99</t>
  </si>
  <si>
    <t>E00-E90</t>
  </si>
  <si>
    <t>D50-D89</t>
  </si>
  <si>
    <t>C00-D48</t>
  </si>
  <si>
    <t>A00-B99</t>
  </si>
  <si>
    <t>вич</t>
  </si>
  <si>
    <t>Туберкулез</t>
  </si>
  <si>
    <t xml:space="preserve">Травмы, отравления и другие последствия </t>
  </si>
  <si>
    <t>Симптомы признаки и отклонения от нормы</t>
  </si>
  <si>
    <t>Врожд. аномалии деформации хромосом нарушен.</t>
  </si>
  <si>
    <t>Состояния возникающие в перинатальном периоде</t>
  </si>
  <si>
    <t>Беременность,роды и послеродовой период</t>
  </si>
  <si>
    <t>Болезни моче-половой системы</t>
  </si>
  <si>
    <t>Болезни костно-мышечной системы</t>
  </si>
  <si>
    <t>Болезни кожи и подкожной клетчатки</t>
  </si>
  <si>
    <t>Болезни органов пищеварения</t>
  </si>
  <si>
    <t>Болезни органов дыхания</t>
  </si>
  <si>
    <t>Болезни системы кровообращения</t>
  </si>
  <si>
    <t>Болезни нервной системы</t>
  </si>
  <si>
    <t>Психические расстройства и расстройства повед.</t>
  </si>
  <si>
    <t>Болезни эндокринной системы и рас-ва питания</t>
  </si>
  <si>
    <t>Крови и кроветворных органов</t>
  </si>
  <si>
    <t>Новообразования</t>
  </si>
  <si>
    <t>Инфекционные и паразитарные болезни</t>
  </si>
  <si>
    <t>Умерло всего</t>
  </si>
  <si>
    <t>Территория</t>
  </si>
  <si>
    <t xml:space="preserve">№ </t>
  </si>
  <si>
    <t>за 8 мес-17г</t>
  </si>
  <si>
    <t>родилось живыми --</t>
  </si>
  <si>
    <t>* НА 100 000 РОДИВШИХСЯ ЖИВЫМИ - состояния возникающие в паринатальном периоде и материнская смертность</t>
  </si>
  <si>
    <t xml:space="preserve">       'Доброкач-х </t>
  </si>
  <si>
    <t xml:space="preserve">      'Злокачественные    </t>
  </si>
  <si>
    <t xml:space="preserve">                     за  8  мес-в 2017</t>
  </si>
  <si>
    <r>
      <t xml:space="preserve">               за  8 </t>
    </r>
    <r>
      <rPr>
        <sz val="14"/>
        <rFont val="Times New Roman Cyr"/>
        <family val="1"/>
        <charset val="204"/>
      </rPr>
      <t xml:space="preserve"> мес-в 2018</t>
    </r>
  </si>
  <si>
    <t>за 8 мес-2019г-абс чис</t>
  </si>
  <si>
    <t>увелич в 2,9 раз</t>
  </si>
  <si>
    <t>2020г к 2019г в %</t>
  </si>
  <si>
    <r>
      <t xml:space="preserve">               за  8 </t>
    </r>
    <r>
      <rPr>
        <b/>
        <u/>
        <sz val="14"/>
        <rFont val="Times New Roman Cyr"/>
        <charset val="204"/>
      </rPr>
      <t xml:space="preserve"> мес-в 2019</t>
    </r>
  </si>
  <si>
    <r>
      <t xml:space="preserve">Пок-ли смерт.на 100 тыс.нас.РА                      за  8 </t>
    </r>
    <r>
      <rPr>
        <b/>
        <u/>
        <sz val="14"/>
        <rFont val="Times New Roman Cyr"/>
        <charset val="204"/>
      </rPr>
      <t xml:space="preserve"> мес-в 2020</t>
    </r>
  </si>
  <si>
    <t>Удельный вес от общей смертности</t>
  </si>
  <si>
    <t>Республика</t>
  </si>
  <si>
    <t>**</t>
  </si>
  <si>
    <t>г. Горно-Алтайск</t>
  </si>
  <si>
    <t>село</t>
  </si>
  <si>
    <t>*</t>
  </si>
  <si>
    <t>Чемальский</t>
  </si>
  <si>
    <t>У-Коксинский</t>
  </si>
  <si>
    <t>Усть-Канский</t>
  </si>
  <si>
    <t>Кош-Агачский</t>
  </si>
  <si>
    <t>Улаганский</t>
  </si>
  <si>
    <t>Онгудайский</t>
  </si>
  <si>
    <t>Шебалинский</t>
  </si>
  <si>
    <t>Турочакский</t>
  </si>
  <si>
    <t>Чойский</t>
  </si>
  <si>
    <t>Майминский</t>
  </si>
  <si>
    <t>U07,1</t>
  </si>
  <si>
    <t>COVID-19</t>
  </si>
  <si>
    <t>Состояния возникающие в перинат-м периоде*</t>
  </si>
  <si>
    <t>Беременность,роды и послеродовой период*</t>
  </si>
  <si>
    <t>Населе- ние по естес-у приросту  в  2020г</t>
  </si>
  <si>
    <t>Данные предварительные!</t>
  </si>
  <si>
    <t>( Вся возрастная группа )</t>
  </si>
  <si>
    <r>
      <t>Структура смертности  населения по классам болезни за  8  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2020г.</t>
    </r>
  </si>
  <si>
    <t>Демографические показатели. Естественное  движение населения *</t>
  </si>
  <si>
    <t xml:space="preserve">     Республики Алтай за 8 месяцев  2020год</t>
  </si>
  <si>
    <t>№ п/п</t>
  </si>
  <si>
    <t>Районы</t>
  </si>
  <si>
    <t>Населе- ние по естес приросту  в  2020г</t>
  </si>
  <si>
    <t>Всего роди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</si>
  <si>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</si>
  <si>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</si>
  <si>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</si>
  <si>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</si>
  <si>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</si>
  <si>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r>
      <t>Население  трудоспособного возраста на 01.01.</t>
    </r>
    <r>
      <rPr>
        <b/>
        <u/>
        <sz val="11"/>
        <rFont val="Times New Roman Cyr"/>
        <charset val="204"/>
      </rPr>
      <t>2019</t>
    </r>
  </si>
  <si>
    <t>От 15г. -17 лет</t>
  </si>
  <si>
    <t>От  0  17 лет</t>
  </si>
  <si>
    <t>от 0 до 18 лет</t>
  </si>
  <si>
    <t>От 0    до 4 лет</t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</si>
  <si>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</si>
  <si>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</si>
  <si>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</si>
  <si>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  1   года</t>
  </si>
  <si>
    <t>От 1г. -14 лет</t>
  </si>
  <si>
    <t xml:space="preserve"> Перинатал.</t>
  </si>
  <si>
    <t>От 16 до 55/60 лет.</t>
  </si>
  <si>
    <t>С 55/60 и выше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</si>
  <si>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</si>
  <si>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</si>
  <si>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</si>
  <si>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</si>
  <si>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</si>
  <si>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</si>
  <si>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на 01.01.  2020</t>
  </si>
  <si>
    <t>ОП</t>
  </si>
  <si>
    <t>муж</t>
  </si>
  <si>
    <t>жен</t>
  </si>
  <si>
    <t xml:space="preserve">0-6 дней </t>
  </si>
  <si>
    <t>мертворожденный</t>
  </si>
  <si>
    <t>Горно-Алтайск</t>
  </si>
  <si>
    <r>
      <t>РА 8 мес</t>
    </r>
    <r>
      <rPr>
        <b/>
        <u/>
        <sz val="12"/>
        <rFont val="Times New Roman"/>
        <family val="1"/>
        <charset val="204"/>
      </rPr>
      <t xml:space="preserve"> 2020г</t>
    </r>
  </si>
  <si>
    <r>
      <t>РА 8 мес</t>
    </r>
    <r>
      <rPr>
        <u/>
        <sz val="12"/>
        <rFont val="Times New Roman"/>
        <family val="1"/>
        <charset val="204"/>
      </rPr>
      <t xml:space="preserve"> 2019г</t>
    </r>
  </si>
  <si>
    <t>Динамика   2020 к 2019г   (+, - ,  %)</t>
  </si>
  <si>
    <r>
      <t>РА. 8 месяцев</t>
    </r>
    <r>
      <rPr>
        <u/>
        <sz val="11"/>
        <rFont val="Times New Roman"/>
        <family val="1"/>
        <charset val="204"/>
      </rPr>
      <t xml:space="preserve"> 2018</t>
    </r>
  </si>
  <si>
    <r>
      <t>РА 8 мес</t>
    </r>
    <r>
      <rPr>
        <u/>
        <sz val="11"/>
        <rFont val="Times New Roman Cyr"/>
        <charset val="204"/>
      </rPr>
      <t xml:space="preserve"> 2017г</t>
    </r>
  </si>
  <si>
    <r>
      <t xml:space="preserve">Детская смертность        </t>
    </r>
    <r>
      <rPr>
        <b/>
        <sz val="12"/>
        <rFont val="Arial"/>
        <family val="2"/>
        <charset val="204"/>
      </rPr>
      <t>за</t>
    </r>
    <r>
      <rPr>
        <b/>
        <u/>
        <sz val="12"/>
        <rFont val="Arial"/>
        <family val="2"/>
        <charset val="204"/>
      </rPr>
      <t xml:space="preserve"> 8 мес</t>
    </r>
    <r>
      <rPr>
        <b/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 на </t>
    </r>
    <r>
      <rPr>
        <b/>
        <u/>
        <sz val="14"/>
        <rFont val="Arial"/>
        <family val="2"/>
        <charset val="204"/>
      </rPr>
      <t>10 тыс.</t>
    </r>
    <r>
      <rPr>
        <b/>
        <sz val="14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соответствующего детского населения</t>
    </r>
  </si>
  <si>
    <t>** материнская смертность на 100 тыс. родившихся живыми</t>
  </si>
  <si>
    <t>0 - 14л</t>
  </si>
  <si>
    <t>15-17л</t>
  </si>
  <si>
    <t>0-17л</t>
  </si>
  <si>
    <t>8 мес 2020г  ( 10 тыс. дет-о нас-я)</t>
  </si>
  <si>
    <t>Население дет-е на нач-о 2020г</t>
  </si>
  <si>
    <t>8 мес 2019г  ( 10 тыс. дет-о нас-я)</t>
  </si>
  <si>
    <t>динамика   в     %    (2020 к 2019г)</t>
  </si>
  <si>
    <t xml:space="preserve">8 мес 2018г </t>
  </si>
  <si>
    <t xml:space="preserve">8 мес 2016г </t>
  </si>
  <si>
    <r>
      <t>Структура смертности  населения по классам болезни за  8 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2020г.</t>
    </r>
  </si>
  <si>
    <t xml:space="preserve"> </t>
  </si>
  <si>
    <t>Насе-е по естественному прирос  за 8 месяцев  2020 г</t>
  </si>
  <si>
    <t>Состояния возникающие в перинатальном периоде**</t>
  </si>
  <si>
    <t>Всего роди-лось живы-ми</t>
  </si>
  <si>
    <t>Пок-ли смерт.на 100 тыс.нас.   РА   за  8  мес   2020</t>
  </si>
  <si>
    <r>
      <t xml:space="preserve">               за  8 </t>
    </r>
    <r>
      <rPr>
        <u/>
        <sz val="14"/>
        <rFont val="Times New Roman Cyr"/>
        <charset val="204"/>
      </rPr>
      <t xml:space="preserve"> мес-в 2019</t>
    </r>
  </si>
  <si>
    <r>
      <t xml:space="preserve">               за  8 </t>
    </r>
    <r>
      <rPr>
        <u/>
        <sz val="14"/>
        <rFont val="Times New Roman"/>
        <family val="1"/>
        <charset val="204"/>
      </rPr>
      <t xml:space="preserve"> мес-в 2018</t>
    </r>
  </si>
  <si>
    <t>детская и  материнская смертность на 100 тыс. родившихся живыми</t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</si>
  <si>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8 месяцев   </t>
    </r>
    <r>
      <rPr>
        <b/>
        <sz val="16"/>
        <rFont val="Times New Roman Cyr"/>
        <family val="1"/>
        <charset val="204"/>
      </rPr>
      <t>2020 г.*</t>
    </r>
  </si>
  <si>
    <t>( Все трудоспособное  население)</t>
  </si>
  <si>
    <t>Население на 01.01.2020г</t>
  </si>
  <si>
    <t>COVID19</t>
  </si>
  <si>
    <t>A15-19</t>
  </si>
  <si>
    <t>8 мес -2020г</t>
  </si>
  <si>
    <t>Удельный вес</t>
  </si>
  <si>
    <t>56%-от всех инфек-х заб-й</t>
  </si>
  <si>
    <r>
      <t xml:space="preserve">за </t>
    </r>
    <r>
      <rPr>
        <b/>
        <u/>
        <sz val="14"/>
        <rFont val="Times New Roman Cyr"/>
        <charset val="204"/>
      </rPr>
      <t>8 мес-в  2020г</t>
    </r>
    <r>
      <rPr>
        <b/>
        <u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 xml:space="preserve">        (на 100 тыс. трудоспос-о нас.) </t>
    </r>
  </si>
  <si>
    <r>
      <t xml:space="preserve">за </t>
    </r>
    <r>
      <rPr>
        <b/>
        <u/>
        <sz val="11"/>
        <rFont val="Times New Roman Cyr"/>
        <charset val="204"/>
      </rPr>
      <t xml:space="preserve">8 мес-в  2019г </t>
    </r>
    <r>
      <rPr>
        <b/>
        <sz val="11"/>
        <rFont val="Times New Roman Cyr"/>
        <charset val="204"/>
      </rPr>
      <t xml:space="preserve">      </t>
    </r>
  </si>
  <si>
    <t xml:space="preserve">  2020г.   к  2019г. в %</t>
  </si>
  <si>
    <t>увелич в 2,5 раз</t>
  </si>
  <si>
    <t>8 мес -2019г-абс. числа</t>
  </si>
  <si>
    <t xml:space="preserve">за 8 мес-в  2018г         </t>
  </si>
  <si>
    <t xml:space="preserve">за 8 мес-в  2017г      </t>
  </si>
  <si>
    <t>1-Доброкачественный</t>
  </si>
  <si>
    <t>50%-от всех инфек-х заб-й</t>
  </si>
  <si>
    <t xml:space="preserve">за 8 мес-в  2019г         </t>
  </si>
  <si>
    <r>
      <t>Смертность</t>
    </r>
    <r>
      <rPr>
        <sz val="18"/>
        <color rgb="FF000000"/>
        <rFont val="Arial Cyr"/>
        <charset val="204"/>
      </rPr>
      <t xml:space="preserve"> </t>
    </r>
    <r>
      <rPr>
        <b/>
        <u/>
        <sz val="18"/>
        <color rgb="FF800000"/>
        <rFont val="Arial Cyr"/>
        <charset val="204"/>
      </rPr>
      <t>трудоспособного</t>
    </r>
    <r>
      <rPr>
        <b/>
        <sz val="18"/>
        <color rgb="FF000000"/>
        <rFont val="Arial Cyr1"/>
        <charset val="204"/>
      </rPr>
      <t xml:space="preserve"> </t>
    </r>
    <r>
      <rPr>
        <b/>
        <sz val="16"/>
        <color rgb="FF000000"/>
        <rFont val="Arial Cyr1"/>
        <charset val="204"/>
      </rPr>
      <t xml:space="preserve">населения от </t>
    </r>
    <r>
      <rPr>
        <b/>
        <i/>
        <sz val="16"/>
        <color rgb="FF000000"/>
        <rFont val="Arial Cyr"/>
        <charset val="204"/>
      </rPr>
      <t>травм, отравлений и несчастных случаев</t>
    </r>
    <r>
      <rPr>
        <b/>
        <sz val="16"/>
        <color rgb="FF000000"/>
        <rFont val="Arial Cyr1"/>
        <charset val="204"/>
      </rPr>
      <t xml:space="preserve">                                                      за</t>
    </r>
    <r>
      <rPr>
        <b/>
        <sz val="20"/>
        <color rgb="FF000000"/>
        <rFont val="Arial Cyr"/>
        <charset val="204"/>
      </rPr>
      <t xml:space="preserve"> 8 месяцев</t>
    </r>
    <r>
      <rPr>
        <b/>
        <sz val="16"/>
        <color rgb="FF000000"/>
        <rFont val="Arial Cyr1"/>
        <charset val="204"/>
      </rPr>
      <t xml:space="preserve">    2020 года                               </t>
    </r>
  </si>
  <si>
    <t>Наименование территории</t>
  </si>
  <si>
    <r>
      <t xml:space="preserve">Население  </t>
    </r>
    <r>
      <rPr>
        <b/>
        <u/>
        <sz val="10"/>
        <color rgb="FF000000"/>
        <rFont val="Times New Roman"/>
        <family val="1"/>
        <charset val="204"/>
      </rPr>
      <t xml:space="preserve"> (на 01.01.  2020г)</t>
    </r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</si>
  <si>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</si>
  <si>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</si>
  <si>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</si>
  <si>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</si>
  <si>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</si>
  <si>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</si>
  <si>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</t>
    </r>
    <r>
      <rPr>
        <b/>
        <sz val="9"/>
        <color rgb="FF000000"/>
        <rFont val="Times New Roman"/>
        <family val="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</si>
  <si>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</si>
  <si>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</si>
  <si>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</si>
  <si>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</si>
  <si>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</si>
  <si>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</si>
  <si>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</si>
  <si>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</si>
  <si>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</si>
  <si>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</si>
  <si>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</si>
  <si>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</si>
  <si>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</si>
  <si>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</si>
  <si>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</si>
  <si>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</si>
  <si>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</si>
  <si>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 за 8 месяцев  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>2020г.</t>
    </r>
  </si>
  <si>
    <t>Удельный вес от всех травм</t>
  </si>
  <si>
    <t>от всех травм</t>
  </si>
  <si>
    <t>от всех отрав-й</t>
  </si>
  <si>
    <r>
      <t xml:space="preserve"> за 8 месяцев    </t>
    </r>
    <r>
      <rPr>
        <u/>
        <sz val="11"/>
        <color rgb="FF000000"/>
        <rFont val="Times New Roman"/>
        <family val="1"/>
        <charset val="204"/>
      </rPr>
      <t>2019г.</t>
    </r>
  </si>
  <si>
    <t>2020г к 2019г, абс чис +, -, показатели  в %</t>
  </si>
  <si>
    <r>
      <t xml:space="preserve"> за 8 месяцев    </t>
    </r>
    <r>
      <rPr>
        <u/>
        <sz val="11"/>
        <color rgb="FF000000"/>
        <rFont val="Times New Roman"/>
        <family val="1"/>
        <charset val="204"/>
      </rPr>
      <t>2018г.</t>
    </r>
  </si>
  <si>
    <r>
      <t xml:space="preserve"> за 8 месяцев    </t>
    </r>
    <r>
      <rPr>
        <u/>
        <sz val="11"/>
        <color rgb="FF000000"/>
        <rFont val="Times New Roman"/>
        <family val="1"/>
        <charset val="204"/>
      </rPr>
      <t>2017г.</t>
    </r>
  </si>
  <si>
    <r>
      <t xml:space="preserve"> за 8 месяцев    </t>
    </r>
    <r>
      <rPr>
        <u/>
        <sz val="11"/>
        <color rgb="FF000000"/>
        <rFont val="Times New Roman"/>
        <family val="1"/>
        <charset val="204"/>
      </rPr>
      <t>2016г.</t>
    </r>
  </si>
  <si>
    <r>
      <t xml:space="preserve"> за 8 месяцев    </t>
    </r>
    <r>
      <rPr>
        <u/>
        <sz val="11"/>
        <color rgb="FF000000"/>
        <rFont val="Times New Roman"/>
        <family val="1"/>
        <charset val="204"/>
      </rPr>
      <t>2015г.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</si>
  <si>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8 месяцев  2020 года                                           </t>
    </r>
  </si>
  <si>
    <t>Данные  предварительные!</t>
  </si>
  <si>
    <r>
      <t xml:space="preserve">Население по естественному приросту  за    8 </t>
    </r>
    <r>
      <rPr>
        <b/>
        <u/>
        <sz val="9"/>
        <color rgb="FF000000"/>
        <rFont val="Times New Roman"/>
        <family val="1"/>
        <charset val="204"/>
      </rPr>
      <t xml:space="preserve">  месяцев</t>
    </r>
    <r>
      <rPr>
        <b/>
        <sz val="9"/>
        <color rgb="FF000000"/>
        <rFont val="Times New Roman"/>
        <family val="1"/>
        <charset val="204"/>
      </rPr>
      <t xml:space="preserve">   2020г</t>
    </r>
  </si>
  <si>
    <t>Транспорт несча-е случаи</t>
  </si>
  <si>
    <r>
      <t xml:space="preserve">Падения                                </t>
    </r>
    <r>
      <rPr>
        <b/>
        <sz val="9"/>
        <color rgb="FF000000"/>
        <rFont val="Times New Roman"/>
        <family val="1"/>
        <charset val="204"/>
      </rPr>
      <t>W00-W19</t>
    </r>
  </si>
  <si>
    <t>Всего за  8 месяцев  2020г.</t>
  </si>
  <si>
    <t>от всех отравл</t>
  </si>
  <si>
    <t>за  8 мес  2019г.</t>
  </si>
  <si>
    <t>2020г к 2019г. абс.чис.  +, -,       показ-и  в %</t>
  </si>
  <si>
    <t>8 мес 2018г.</t>
  </si>
  <si>
    <t xml:space="preserve">  8 мес  2017г.</t>
  </si>
  <si>
    <t xml:space="preserve">  8 мес  2016г.</t>
  </si>
  <si>
    <t xml:space="preserve"> 8 мес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</si>
</sst>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.0"/>
    <numFmt numFmtId="166" formatCode="0.0%"/>
    <numFmt numFmtId="167" formatCode="_-* #,##0.00_р_._-;\-* #,##0.00_р_._-;_-* &quot;-&quot;??_р_._-;_-@_-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\M\o\n\t\h\ \D.\y\y\y\y"/>
    <numFmt numFmtId="172" formatCode="mm&quot;.&quot;yy"/>
    <numFmt numFmtId="173" formatCode="#,##0.00&quot; &quot;[$руб.-419];[Red]&quot;-&quot;#,##0.00&quot; &quot;[$руб.-419]"/>
  </numFmts>
  <fonts count="13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9"/>
      <name val="Arial Cyr"/>
      <charset val="204"/>
    </font>
    <font>
      <b/>
      <sz val="12"/>
      <name val="Arial Cyr"/>
      <family val="2"/>
      <charset val="204"/>
    </font>
    <font>
      <b/>
      <sz val="11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b/>
      <sz val="10"/>
      <color rgb="FFFF0000"/>
      <name val="Arial Cyr"/>
      <family val="2"/>
      <charset val="204"/>
    </font>
    <font>
      <b/>
      <sz val="11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Arial Cyr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u/>
      <sz val="11"/>
      <name val="Times New Roman Cyr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u val="singleAccounting"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Times New Roman Cyr"/>
      <charset val="204"/>
    </font>
    <font>
      <b/>
      <u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u/>
      <sz val="14"/>
      <name val="Times New Roman Cyr"/>
      <charset val="204"/>
    </font>
    <font>
      <b/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b/>
      <sz val="11"/>
      <color rgb="FF000000"/>
      <name val="Arial Cyr"/>
      <charset val="204"/>
    </font>
    <font>
      <b/>
      <sz val="10"/>
      <color rgb="FFFF0000"/>
      <name val="Times New Roman Cyr"/>
      <charset val="204"/>
    </font>
    <font>
      <sz val="8"/>
      <name val="Arial Cyr"/>
      <charset val="204"/>
    </font>
    <font>
      <b/>
      <sz val="13"/>
      <name val="Times New Roman Cyr"/>
      <family val="1"/>
      <charset val="204"/>
    </font>
    <font>
      <b/>
      <u/>
      <sz val="13"/>
      <name val="Times New Roman Cyr"/>
      <family val="1"/>
      <charset val="204"/>
    </font>
    <font>
      <b/>
      <sz val="9"/>
      <name val="Arial Cyr"/>
      <family val="2"/>
      <charset val="204"/>
    </font>
    <font>
      <sz val="11"/>
      <name val="Times New Roman Cyr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u/>
      <sz val="11"/>
      <name val="Arial Cyr"/>
      <family val="2"/>
      <charset val="204"/>
    </font>
    <font>
      <b/>
      <sz val="16"/>
      <color rgb="FF000000"/>
      <name val="Arial Cyr1"/>
      <charset val="204"/>
    </font>
    <font>
      <sz val="18"/>
      <color rgb="FF000000"/>
      <name val="Arial Cyr"/>
      <charset val="204"/>
    </font>
    <font>
      <b/>
      <u/>
      <sz val="18"/>
      <color rgb="FF800000"/>
      <name val="Arial Cyr"/>
      <charset val="204"/>
    </font>
    <font>
      <b/>
      <sz val="18"/>
      <color rgb="FF000000"/>
      <name val="Arial Cyr1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u/>
      <sz val="9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color rgb="FF000000"/>
      <name val="Arial Cyr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51">
    <xf numFmtId="0" fontId="0" fillId="0" borderId="0"/>
    <xf numFmtId="9" fontId="1" fillId="0" borderId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35" fillId="0" borderId="0" applyFont="0" applyBorder="0" applyProtection="0"/>
    <xf numFmtId="0" fontId="36" fillId="0" borderId="0" applyNumberFormat="0" applyFill="0" applyBorder="0" applyAlignment="0" applyProtection="0"/>
    <xf numFmtId="0" fontId="26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9" fontId="1" fillId="0" borderId="0" applyFill="0" applyBorder="0" applyAlignment="0" applyProtection="0"/>
    <xf numFmtId="9" fontId="26" fillId="0" borderId="0" applyFill="0" applyBorder="0" applyAlignment="0" applyProtection="0"/>
    <xf numFmtId="9" fontId="1" fillId="0" borderId="0" applyFill="0" applyBorder="0" applyAlignment="0" applyProtection="0"/>
    <xf numFmtId="164" fontId="36" fillId="0" borderId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ill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2" fillId="0" borderId="0">
      <protection locked="0"/>
    </xf>
    <xf numFmtId="168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62" fillId="0" borderId="0">
      <protection locked="0"/>
    </xf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62" fillId="0" borderId="0">
      <protection locked="0"/>
    </xf>
    <xf numFmtId="0" fontId="62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4" fillId="0" borderId="0"/>
    <xf numFmtId="0" fontId="62" fillId="0" borderId="0">
      <protection locked="0"/>
    </xf>
    <xf numFmtId="0" fontId="62" fillId="0" borderId="68">
      <protection locked="0"/>
    </xf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34" borderId="0" applyNumberFormat="0" applyBorder="0" applyAlignment="0" applyProtection="0"/>
    <xf numFmtId="0" fontId="34" fillId="42" borderId="0" applyNumberFormat="0" applyBorder="0" applyAlignment="0" applyProtection="0"/>
    <xf numFmtId="0" fontId="34" fillId="35" borderId="0" applyNumberFormat="0" applyBorder="0" applyAlignment="0" applyProtection="0"/>
    <xf numFmtId="0" fontId="34" fillId="17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65" fillId="27" borderId="69" applyNumberFormat="0" applyAlignment="0" applyProtection="0"/>
    <xf numFmtId="0" fontId="65" fillId="10" borderId="69" applyNumberFormat="0" applyAlignment="0" applyProtection="0"/>
    <xf numFmtId="0" fontId="66" fillId="45" borderId="70" applyNumberFormat="0" applyAlignment="0" applyProtection="0"/>
    <xf numFmtId="0" fontId="66" fillId="15" borderId="70" applyNumberFormat="0" applyAlignment="0" applyProtection="0"/>
    <xf numFmtId="0" fontId="67" fillId="45" borderId="69" applyNumberFormat="0" applyAlignment="0" applyProtection="0"/>
    <xf numFmtId="0" fontId="67" fillId="15" borderId="69" applyNumberFormat="0" applyAlignment="0" applyProtection="0"/>
    <xf numFmtId="0" fontId="68" fillId="0" borderId="71" applyNumberFormat="0" applyFill="0" applyAlignment="0" applyProtection="0"/>
    <xf numFmtId="0" fontId="68" fillId="0" borderId="71" applyNumberFormat="0" applyFill="0" applyAlignment="0" applyProtection="0"/>
    <xf numFmtId="0" fontId="69" fillId="0" borderId="72" applyNumberFormat="0" applyFill="0" applyAlignment="0" applyProtection="0"/>
    <xf numFmtId="0" fontId="69" fillId="0" borderId="72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4" applyNumberFormat="0" applyFill="0" applyAlignment="0" applyProtection="0"/>
    <xf numFmtId="0" fontId="71" fillId="0" borderId="74" applyNumberFormat="0" applyFill="0" applyAlignment="0" applyProtection="0"/>
    <xf numFmtId="0" fontId="72" fillId="46" borderId="75" applyNumberFormat="0" applyAlignment="0" applyProtection="0"/>
    <xf numFmtId="0" fontId="72" fillId="47" borderId="75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74" fillId="7" borderId="0" applyNumberFormat="0" applyBorder="0" applyAlignment="0" applyProtection="0"/>
    <xf numFmtId="0" fontId="75" fillId="0" borderId="0"/>
    <xf numFmtId="0" fontId="76" fillId="0" borderId="0">
      <protection locked="0"/>
    </xf>
    <xf numFmtId="0" fontId="38" fillId="0" borderId="0"/>
    <xf numFmtId="0" fontId="38" fillId="0" borderId="0"/>
    <xf numFmtId="0" fontId="37" fillId="0" borderId="0"/>
    <xf numFmtId="0" fontId="76" fillId="0" borderId="0">
      <protection locked="0"/>
    </xf>
    <xf numFmtId="0" fontId="75" fillId="0" borderId="0"/>
    <xf numFmtId="0" fontId="37" fillId="0" borderId="0"/>
    <xf numFmtId="0" fontId="77" fillId="0" borderId="0"/>
    <xf numFmtId="0" fontId="35" fillId="0" borderId="0"/>
    <xf numFmtId="0" fontId="35" fillId="0" borderId="0"/>
    <xf numFmtId="0" fontId="26" fillId="0" borderId="0"/>
    <xf numFmtId="0" fontId="78" fillId="0" borderId="0" applyNumberFormat="0" applyBorder="0" applyProtection="0"/>
    <xf numFmtId="0" fontId="26" fillId="0" borderId="0"/>
    <xf numFmtId="0" fontId="79" fillId="23" borderId="0" applyNumberFormat="0" applyBorder="0" applyAlignment="0" applyProtection="0"/>
    <xf numFmtId="0" fontId="79" fillId="49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7" fillId="50" borderId="76" applyNumberFormat="0" applyFont="0" applyAlignment="0" applyProtection="0"/>
    <xf numFmtId="0" fontId="1" fillId="11" borderId="76" applyNumberFormat="0" applyAlignment="0" applyProtection="0"/>
    <xf numFmtId="9" fontId="77" fillId="0" borderId="0" applyBorder="0" applyProtection="0"/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ill="0" applyBorder="0" applyAlignment="0" applyProtection="0"/>
    <xf numFmtId="0" fontId="81" fillId="0" borderId="77" applyNumberFormat="0" applyFill="0" applyAlignment="0" applyProtection="0"/>
    <xf numFmtId="0" fontId="81" fillId="0" borderId="7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3" fillId="13" borderId="0" applyNumberFormat="0" applyBorder="0" applyAlignment="0" applyProtection="0"/>
    <xf numFmtId="9" fontId="35" fillId="0" borderId="0" applyFont="0" applyFill="0" applyBorder="0" applyAlignment="0" applyProtection="0"/>
    <xf numFmtId="0" fontId="107" fillId="0" borderId="0" applyNumberFormat="0" applyBorder="0" applyProtection="0">
      <alignment horizontal="center"/>
    </xf>
    <xf numFmtId="0" fontId="124" fillId="0" borderId="0" applyNumberFormat="0" applyBorder="0" applyProtection="0"/>
    <xf numFmtId="173" fontId="124" fillId="0" borderId="0" applyBorder="0" applyProtection="0"/>
    <xf numFmtId="0" fontId="125" fillId="0" borderId="0" applyNumberFormat="0" applyBorder="0" applyProtection="0"/>
  </cellStyleXfs>
  <cellXfs count="629">
    <xf numFmtId="0" fontId="0" fillId="0" borderId="0" xfId="0"/>
    <xf numFmtId="0" fontId="0" fillId="0" borderId="0" xfId="0" applyBorder="1"/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1" fillId="0" borderId="1" xfId="2" applyBorder="1"/>
    <xf numFmtId="0" fontId="0" fillId="0" borderId="1" xfId="2" applyFont="1" applyBorder="1"/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1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" fontId="7" fillId="4" borderId="1" xfId="2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textRotation="90" wrapText="1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7" xfId="3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5" fillId="0" borderId="0" xfId="3" applyFont="1"/>
    <xf numFmtId="164" fontId="16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/>
    <xf numFmtId="0" fontId="17" fillId="0" borderId="10" xfId="0" quotePrefix="1" applyFont="1" applyBorder="1" applyAlignment="1">
      <alignment horizontal="left"/>
    </xf>
    <xf numFmtId="0" fontId="1" fillId="0" borderId="0" xfId="3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/>
    <xf numFmtId="0" fontId="17" fillId="0" borderId="13" xfId="0" quotePrefix="1" applyFont="1" applyBorder="1" applyAlignment="1">
      <alignment horizontal="left"/>
    </xf>
    <xf numFmtId="0" fontId="0" fillId="0" borderId="0" xfId="3" applyFont="1"/>
    <xf numFmtId="0" fontId="0" fillId="6" borderId="0" xfId="3" applyFont="1" applyFill="1" applyBorder="1" applyProtection="1"/>
    <xf numFmtId="0" fontId="11" fillId="0" borderId="0" xfId="0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 applyProtection="1">
      <alignment horizontal="center" vertical="center"/>
    </xf>
    <xf numFmtId="165" fontId="18" fillId="0" borderId="1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19" fillId="0" borderId="1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/>
    </xf>
    <xf numFmtId="1" fontId="18" fillId="0" borderId="20" xfId="0" applyNumberFormat="1" applyFont="1" applyFill="1" applyBorder="1" applyAlignment="1" applyProtection="1">
      <alignment horizontal="center" vertical="center"/>
    </xf>
    <xf numFmtId="166" fontId="21" fillId="6" borderId="21" xfId="1" applyNumberFormat="1" applyFont="1" applyFill="1" applyBorder="1" applyAlignment="1" applyProtection="1">
      <alignment horizontal="center" vertical="center"/>
    </xf>
    <xf numFmtId="166" fontId="21" fillId="6" borderId="21" xfId="1" applyNumberFormat="1" applyFont="1" applyFill="1" applyBorder="1" applyAlignment="1" applyProtection="1">
      <alignment horizontal="center" vertical="center" wrapText="1"/>
    </xf>
    <xf numFmtId="165" fontId="8" fillId="7" borderId="16" xfId="0" applyNumberFormat="1" applyFont="1" applyFill="1" applyBorder="1" applyAlignment="1" applyProtection="1">
      <alignment horizontal="center" vertical="center"/>
    </xf>
    <xf numFmtId="166" fontId="12" fillId="6" borderId="5" xfId="1" applyNumberFormat="1" applyFont="1" applyFill="1" applyBorder="1" applyAlignment="1" applyProtection="1">
      <alignment horizontal="center" vertical="center"/>
    </xf>
    <xf numFmtId="9" fontId="5" fillId="7" borderId="6" xfId="0" applyNumberFormat="1" applyFont="1" applyFill="1" applyBorder="1" applyAlignment="1" applyProtection="1">
      <alignment horizontal="center" vertical="center"/>
    </xf>
    <xf numFmtId="1" fontId="5" fillId="2" borderId="6" xfId="0" applyNumberFormat="1" applyFont="1" applyFill="1" applyBorder="1" applyAlignment="1" applyProtection="1">
      <alignment horizontal="center" vertical="center"/>
    </xf>
    <xf numFmtId="1" fontId="5" fillId="3" borderId="6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3" borderId="3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horizontal="center" vertical="center"/>
    </xf>
    <xf numFmtId="1" fontId="5" fillId="0" borderId="27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7" borderId="6" xfId="0" applyNumberFormat="1" applyFont="1" applyFill="1" applyBorder="1" applyAlignment="1" applyProtection="1">
      <alignment horizontal="center" vertical="center"/>
    </xf>
    <xf numFmtId="1" fontId="27" fillId="0" borderId="4" xfId="4" applyNumberFormat="1" applyFont="1" applyBorder="1" applyAlignment="1">
      <alignment horizontal="center" vertical="center"/>
    </xf>
    <xf numFmtId="0" fontId="28" fillId="6" borderId="3" xfId="0" applyFont="1" applyFill="1" applyBorder="1" applyAlignment="1" applyProtection="1">
      <alignment horizontal="left" vertical="center"/>
    </xf>
    <xf numFmtId="0" fontId="8" fillId="6" borderId="26" xfId="0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5" fillId="3" borderId="28" xfId="0" applyNumberFormat="1" applyFont="1" applyFill="1" applyBorder="1" applyAlignment="1" applyProtection="1">
      <alignment horizontal="center" vertical="center"/>
    </xf>
    <xf numFmtId="164" fontId="7" fillId="4" borderId="4" xfId="0" applyNumberFormat="1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vertical="center"/>
    </xf>
    <xf numFmtId="0" fontId="8" fillId="7" borderId="26" xfId="0" applyFont="1" applyFill="1" applyBorder="1" applyAlignment="1" applyProtection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" fontId="27" fillId="0" borderId="4" xfId="4" applyNumberFormat="1" applyFont="1" applyBorder="1" applyAlignment="1">
      <alignment horizontal="center"/>
    </xf>
    <xf numFmtId="0" fontId="28" fillId="0" borderId="3" xfId="0" applyFont="1" applyBorder="1" applyAlignment="1" applyProtection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29" fillId="6" borderId="29" xfId="0" applyFont="1" applyFill="1" applyBorder="1" applyAlignment="1" applyProtection="1">
      <alignment horizontal="center" vertical="center" wrapText="1"/>
    </xf>
    <xf numFmtId="0" fontId="30" fillId="8" borderId="30" xfId="0" applyFont="1" applyFill="1" applyBorder="1" applyAlignment="1" applyProtection="1">
      <alignment horizontal="center" vertical="center" wrapText="1"/>
    </xf>
    <xf numFmtId="0" fontId="30" fillId="6" borderId="31" xfId="0" applyFont="1" applyFill="1" applyBorder="1" applyAlignment="1" applyProtection="1">
      <alignment horizontal="center" vertical="center" wrapText="1"/>
    </xf>
    <xf numFmtId="0" fontId="30" fillId="8" borderId="31" xfId="0" applyFont="1" applyFill="1" applyBorder="1" applyAlignment="1" applyProtection="1">
      <alignment horizontal="center" vertical="center" wrapText="1"/>
    </xf>
    <xf numFmtId="0" fontId="30" fillId="6" borderId="32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textRotation="90" wrapText="1"/>
    </xf>
    <xf numFmtId="0" fontId="29" fillId="6" borderId="4" xfId="0" applyFont="1" applyFill="1" applyBorder="1" applyAlignment="1" applyProtection="1">
      <alignment horizontal="center" vertical="center" textRotation="90" wrapText="1"/>
    </xf>
    <xf numFmtId="0" fontId="30" fillId="8" borderId="35" xfId="0" applyFont="1" applyFill="1" applyBorder="1" applyAlignment="1" applyProtection="1">
      <alignment horizontal="center" vertical="center" textRotation="90" wrapText="1"/>
    </xf>
    <xf numFmtId="0" fontId="30" fillId="6" borderId="36" xfId="0" applyFont="1" applyFill="1" applyBorder="1" applyAlignment="1" applyProtection="1">
      <alignment horizontal="center" vertical="center" textRotation="90" wrapText="1"/>
    </xf>
    <xf numFmtId="0" fontId="30" fillId="8" borderId="36" xfId="0" applyFont="1" applyFill="1" applyBorder="1" applyAlignment="1" applyProtection="1">
      <alignment horizontal="center" vertical="center" textRotation="90" wrapText="1"/>
    </xf>
    <xf numFmtId="0" fontId="30" fillId="6" borderId="37" xfId="0" applyFont="1" applyFill="1" applyBorder="1" applyAlignment="1" applyProtection="1">
      <alignment horizontal="center" vertical="center" textRotation="90" wrapText="1"/>
    </xf>
    <xf numFmtId="0" fontId="25" fillId="6" borderId="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>
      <alignment horizontal="center"/>
    </xf>
    <xf numFmtId="0" fontId="31" fillId="6" borderId="0" xfId="0" applyFont="1" applyFill="1" applyAlignment="1">
      <alignment horizontal="center"/>
    </xf>
    <xf numFmtId="0" fontId="26" fillId="0" borderId="0" xfId="26"/>
    <xf numFmtId="0" fontId="26" fillId="0" borderId="0" xfId="26" applyAlignment="1">
      <alignment vertical="center"/>
    </xf>
    <xf numFmtId="0" fontId="31" fillId="6" borderId="0" xfId="26" applyFont="1" applyFill="1" applyBorder="1" applyAlignment="1" applyProtection="1">
      <alignment horizontal="center" vertical="center"/>
    </xf>
    <xf numFmtId="0" fontId="31" fillId="6" borderId="0" xfId="26" applyFont="1" applyFill="1" applyBorder="1" applyAlignment="1" applyProtection="1">
      <alignment horizontal="left" vertical="center"/>
    </xf>
    <xf numFmtId="0" fontId="5" fillId="0" borderId="4" xfId="26" applyFont="1" applyFill="1" applyBorder="1" applyAlignment="1" applyProtection="1">
      <alignment vertical="center"/>
    </xf>
    <xf numFmtId="0" fontId="5" fillId="0" borderId="4" xfId="26" applyFont="1" applyFill="1" applyBorder="1" applyAlignment="1" applyProtection="1">
      <alignment horizontal="center" vertical="center"/>
    </xf>
    <xf numFmtId="0" fontId="5" fillId="0" borderId="4" xfId="26" applyFont="1" applyFill="1" applyBorder="1" applyAlignment="1" applyProtection="1">
      <alignment horizontal="center" vertical="center" wrapText="1"/>
    </xf>
    <xf numFmtId="0" fontId="5" fillId="0" borderId="4" xfId="26" applyFont="1" applyFill="1" applyBorder="1" applyAlignment="1" applyProtection="1">
      <alignment horizontal="center" vertical="center" textRotation="90" wrapText="1"/>
    </xf>
    <xf numFmtId="0" fontId="14" fillId="6" borderId="26" xfId="26" applyFont="1" applyFill="1" applyBorder="1" applyAlignment="1" applyProtection="1">
      <alignment horizontal="center" vertical="center"/>
    </xf>
    <xf numFmtId="0" fontId="46" fillId="6" borderId="3" xfId="26" applyFont="1" applyFill="1" applyBorder="1" applyAlignment="1" applyProtection="1">
      <alignment horizontal="left" vertical="center"/>
    </xf>
    <xf numFmtId="1" fontId="46" fillId="0" borderId="4" xfId="4" applyNumberFormat="1" applyFont="1" applyBorder="1" applyAlignment="1">
      <alignment horizontal="center"/>
    </xf>
    <xf numFmtId="1" fontId="15" fillId="7" borderId="4" xfId="26" applyNumberFormat="1" applyFont="1" applyFill="1" applyBorder="1" applyAlignment="1">
      <alignment horizontal="center" vertical="center"/>
    </xf>
    <xf numFmtId="1" fontId="15" fillId="0" borderId="4" xfId="26" applyNumberFormat="1" applyFont="1" applyFill="1" applyBorder="1" applyAlignment="1">
      <alignment horizontal="center" vertical="center"/>
    </xf>
    <xf numFmtId="164" fontId="47" fillId="0" borderId="46" xfId="26" applyNumberFormat="1" applyFont="1" applyFill="1" applyBorder="1" applyAlignment="1" applyProtection="1">
      <alignment horizontal="center" vertical="center"/>
    </xf>
    <xf numFmtId="164" fontId="48" fillId="0" borderId="4" xfId="26" applyNumberFormat="1" applyFont="1" applyFill="1" applyBorder="1" applyAlignment="1" applyProtection="1">
      <alignment horizontal="center" vertical="center"/>
    </xf>
    <xf numFmtId="164" fontId="48" fillId="0" borderId="3" xfId="26" applyNumberFormat="1" applyFont="1" applyFill="1" applyBorder="1" applyAlignment="1" applyProtection="1">
      <alignment horizontal="center" vertical="center"/>
    </xf>
    <xf numFmtId="164" fontId="48" fillId="0" borderId="1" xfId="26" applyNumberFormat="1" applyFont="1" applyFill="1" applyBorder="1" applyAlignment="1" applyProtection="1">
      <alignment horizontal="center" vertical="center"/>
    </xf>
    <xf numFmtId="0" fontId="46" fillId="0" borderId="1" xfId="26" applyFont="1" applyBorder="1" applyAlignment="1">
      <alignment horizontal="center" vertical="center"/>
    </xf>
    <xf numFmtId="0" fontId="15" fillId="0" borderId="53" xfId="26" applyFont="1" applyFill="1" applyBorder="1" applyAlignment="1">
      <alignment horizontal="center" vertical="center"/>
    </xf>
    <xf numFmtId="164" fontId="15" fillId="7" borderId="4" xfId="26" applyNumberFormat="1" applyFont="1" applyFill="1" applyBorder="1" applyAlignment="1">
      <alignment horizontal="center" vertical="center"/>
    </xf>
    <xf numFmtId="0" fontId="14" fillId="0" borderId="58" xfId="37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/>
    </xf>
    <xf numFmtId="0" fontId="26" fillId="0" borderId="3" xfId="26" applyBorder="1" applyAlignment="1">
      <alignment horizontal="center" vertical="center"/>
    </xf>
    <xf numFmtId="0" fontId="26" fillId="0" borderId="1" xfId="26" applyBorder="1" applyAlignment="1">
      <alignment horizontal="center" vertical="center"/>
    </xf>
    <xf numFmtId="0" fontId="14" fillId="20" borderId="26" xfId="26" applyFont="1" applyFill="1" applyBorder="1" applyAlignment="1" applyProtection="1">
      <alignment horizontal="center" vertical="center"/>
    </xf>
    <xf numFmtId="0" fontId="46" fillId="20" borderId="3" xfId="26" applyFont="1" applyFill="1" applyBorder="1" applyAlignment="1" applyProtection="1">
      <alignment horizontal="left" vertical="center"/>
    </xf>
    <xf numFmtId="0" fontId="46" fillId="0" borderId="1" xfId="26" applyFont="1" applyFill="1" applyBorder="1" applyAlignment="1">
      <alignment horizontal="center" vertical="center"/>
    </xf>
    <xf numFmtId="0" fontId="26" fillId="21" borderId="3" xfId="26" applyFill="1" applyBorder="1" applyAlignment="1">
      <alignment horizontal="center" vertical="center"/>
    </xf>
    <xf numFmtId="0" fontId="26" fillId="21" borderId="0" xfId="26" applyFill="1"/>
    <xf numFmtId="0" fontId="14" fillId="0" borderId="26" xfId="26" applyFont="1" applyBorder="1" applyAlignment="1" applyProtection="1">
      <alignment horizontal="center" vertical="center"/>
    </xf>
    <xf numFmtId="0" fontId="46" fillId="0" borderId="3" xfId="26" applyFont="1" applyBorder="1" applyAlignment="1" applyProtection="1">
      <alignment horizontal="left" vertical="center"/>
    </xf>
    <xf numFmtId="0" fontId="46" fillId="4" borderId="26" xfId="26" applyFont="1" applyFill="1" applyBorder="1" applyAlignment="1" applyProtection="1">
      <alignment horizontal="center" vertical="center"/>
    </xf>
    <xf numFmtId="0" fontId="46" fillId="4" borderId="3" xfId="26" applyFont="1" applyFill="1" applyBorder="1" applyAlignment="1" applyProtection="1">
      <alignment horizontal="left" vertical="center"/>
    </xf>
    <xf numFmtId="0" fontId="48" fillId="3" borderId="3" xfId="26" applyFont="1" applyFill="1" applyBorder="1" applyAlignment="1" applyProtection="1">
      <alignment horizontal="center" vertical="center"/>
    </xf>
    <xf numFmtId="0" fontId="49" fillId="3" borderId="3" xfId="26" applyFont="1" applyFill="1" applyBorder="1" applyAlignment="1" applyProtection="1">
      <alignment horizontal="center" vertical="center"/>
    </xf>
    <xf numFmtId="0" fontId="49" fillId="4" borderId="3" xfId="26" applyFont="1" applyFill="1" applyBorder="1" applyAlignment="1" applyProtection="1">
      <alignment horizontal="center" vertical="center"/>
    </xf>
    <xf numFmtId="164" fontId="47" fillId="2" borderId="46" xfId="26" applyNumberFormat="1" applyFont="1" applyFill="1" applyBorder="1" applyAlignment="1" applyProtection="1">
      <alignment horizontal="center" vertical="center"/>
    </xf>
    <xf numFmtId="164" fontId="48" fillId="2" borderId="4" xfId="26" applyNumberFormat="1" applyFont="1" applyFill="1" applyBorder="1" applyAlignment="1" applyProtection="1">
      <alignment horizontal="center" vertical="center"/>
    </xf>
    <xf numFmtId="164" fontId="48" fillId="2" borderId="3" xfId="26" applyNumberFormat="1" applyFont="1" applyFill="1" applyBorder="1" applyAlignment="1" applyProtection="1">
      <alignment horizontal="center" vertical="center"/>
    </xf>
    <xf numFmtId="164" fontId="48" fillId="5" borderId="1" xfId="26" applyNumberFormat="1" applyFont="1" applyFill="1" applyBorder="1" applyAlignment="1" applyProtection="1">
      <alignment horizontal="center" vertical="center"/>
    </xf>
    <xf numFmtId="164" fontId="48" fillId="2" borderId="1" xfId="26" applyNumberFormat="1" applyFont="1" applyFill="1" applyBorder="1" applyAlignment="1" applyProtection="1">
      <alignment horizontal="center" vertical="center"/>
    </xf>
    <xf numFmtId="0" fontId="46" fillId="4" borderId="1" xfId="26" applyFont="1" applyFill="1" applyBorder="1" applyAlignment="1" applyProtection="1">
      <alignment horizontal="center" vertical="center"/>
    </xf>
    <xf numFmtId="0" fontId="15" fillId="2" borderId="53" xfId="26" applyFont="1" applyFill="1" applyBorder="1" applyAlignment="1">
      <alignment horizontal="center" vertical="center"/>
    </xf>
    <xf numFmtId="164" fontId="15" fillId="5" borderId="4" xfId="26" applyNumberFormat="1" applyFont="1" applyFill="1" applyBorder="1" applyAlignment="1">
      <alignment horizontal="center" vertical="center"/>
    </xf>
    <xf numFmtId="0" fontId="46" fillId="2" borderId="3" xfId="37" applyFont="1" applyFill="1" applyBorder="1" applyAlignment="1">
      <alignment horizontal="center" vertical="center"/>
    </xf>
    <xf numFmtId="0" fontId="14" fillId="2" borderId="1" xfId="26" applyFont="1" applyFill="1" applyBorder="1" applyAlignment="1">
      <alignment horizontal="center" vertical="center"/>
    </xf>
    <xf numFmtId="0" fontId="27" fillId="2" borderId="3" xfId="26" applyFont="1" applyFill="1" applyBorder="1" applyAlignment="1">
      <alignment horizontal="center" vertical="center"/>
    </xf>
    <xf numFmtId="0" fontId="27" fillId="0" borderId="0" xfId="26" applyFont="1"/>
    <xf numFmtId="1" fontId="46" fillId="0" borderId="4" xfId="4" applyNumberFormat="1" applyFont="1" applyBorder="1" applyAlignment="1">
      <alignment horizontal="center" vertical="center"/>
    </xf>
    <xf numFmtId="164" fontId="50" fillId="0" borderId="1" xfId="26" applyNumberFormat="1" applyFont="1" applyFill="1" applyBorder="1" applyAlignment="1" applyProtection="1">
      <alignment horizontal="center" vertical="center"/>
    </xf>
    <xf numFmtId="0" fontId="46" fillId="6" borderId="1" xfId="26" applyFont="1" applyFill="1" applyBorder="1" applyAlignment="1">
      <alignment horizontal="center" vertical="center"/>
    </xf>
    <xf numFmtId="0" fontId="14" fillId="0" borderId="59" xfId="37" applyFont="1" applyFill="1" applyBorder="1" applyAlignment="1">
      <alignment horizontal="center" vertical="center"/>
    </xf>
    <xf numFmtId="164" fontId="47" fillId="3" borderId="1" xfId="26" applyNumberFormat="1" applyFont="1" applyFill="1" applyBorder="1" applyAlignment="1" applyProtection="1">
      <alignment horizontal="center" vertical="center"/>
      <protection locked="0"/>
    </xf>
    <xf numFmtId="1" fontId="49" fillId="3" borderId="1" xfId="26" applyNumberFormat="1" applyFont="1" applyFill="1" applyBorder="1" applyAlignment="1" applyProtection="1">
      <alignment horizontal="center" vertical="center"/>
      <protection locked="0"/>
    </xf>
    <xf numFmtId="1" fontId="49" fillId="4" borderId="1" xfId="26" applyNumberFormat="1" applyFont="1" applyFill="1" applyBorder="1" applyAlignment="1" applyProtection="1">
      <alignment horizontal="center" vertical="center"/>
      <protection locked="0"/>
    </xf>
    <xf numFmtId="164" fontId="47" fillId="4" borderId="46" xfId="26" applyNumberFormat="1" applyFont="1" applyFill="1" applyBorder="1" applyAlignment="1" applyProtection="1">
      <alignment horizontal="center" vertical="center"/>
    </xf>
    <xf numFmtId="164" fontId="48" fillId="4" borderId="4" xfId="26" applyNumberFormat="1" applyFont="1" applyFill="1" applyBorder="1" applyAlignment="1" applyProtection="1">
      <alignment horizontal="center" vertical="center"/>
    </xf>
    <xf numFmtId="164" fontId="48" fillId="4" borderId="3" xfId="26" applyNumberFormat="1" applyFont="1" applyFill="1" applyBorder="1" applyAlignment="1" applyProtection="1">
      <alignment horizontal="center" vertical="center"/>
    </xf>
    <xf numFmtId="0" fontId="46" fillId="4" borderId="51" xfId="26" applyFont="1" applyFill="1" applyBorder="1" applyAlignment="1" applyProtection="1">
      <alignment horizontal="center" vertical="center"/>
    </xf>
    <xf numFmtId="1" fontId="46" fillId="5" borderId="51" xfId="26" applyNumberFormat="1" applyFont="1" applyFill="1" applyBorder="1" applyAlignment="1">
      <alignment horizontal="center" vertical="center"/>
    </xf>
    <xf numFmtId="1" fontId="50" fillId="0" borderId="2" xfId="26" applyNumberFormat="1" applyFont="1" applyFill="1" applyBorder="1" applyAlignment="1" applyProtection="1">
      <alignment horizontal="center" vertical="center"/>
      <protection locked="0"/>
    </xf>
    <xf numFmtId="0" fontId="52" fillId="0" borderId="4" xfId="26" applyFont="1" applyFill="1" applyBorder="1" applyAlignment="1">
      <alignment horizontal="center" vertical="center"/>
    </xf>
    <xf numFmtId="0" fontId="15" fillId="0" borderId="4" xfId="26" applyFont="1" applyFill="1" applyBorder="1" applyAlignment="1">
      <alignment horizontal="center" vertical="center"/>
    </xf>
    <xf numFmtId="164" fontId="15" fillId="0" borderId="46" xfId="26" applyNumberFormat="1" applyFont="1" applyFill="1" applyBorder="1" applyAlignment="1" applyProtection="1">
      <alignment horizontal="center" vertical="center"/>
    </xf>
    <xf numFmtId="164" fontId="50" fillId="0" borderId="4" xfId="26" applyNumberFormat="1" applyFont="1" applyFill="1" applyBorder="1" applyAlignment="1" applyProtection="1">
      <alignment horizontal="center" vertical="center"/>
    </xf>
    <xf numFmtId="164" fontId="53" fillId="0" borderId="4" xfId="26" applyNumberFormat="1" applyFont="1" applyFill="1" applyBorder="1" applyAlignment="1" applyProtection="1">
      <alignment horizontal="center" vertical="center"/>
    </xf>
    <xf numFmtId="164" fontId="50" fillId="0" borderId="3" xfId="26" applyNumberFormat="1" applyFont="1" applyFill="1" applyBorder="1" applyAlignment="1" applyProtection="1">
      <alignment horizontal="center" vertical="center"/>
    </xf>
    <xf numFmtId="0" fontId="14" fillId="0" borderId="51" xfId="26" applyFont="1" applyFill="1" applyBorder="1" applyAlignment="1" applyProtection="1">
      <alignment horizontal="center" vertical="center"/>
    </xf>
    <xf numFmtId="1" fontId="52" fillId="0" borderId="4" xfId="26" applyNumberFormat="1" applyFont="1" applyFill="1" applyBorder="1" applyAlignment="1">
      <alignment horizontal="center" vertical="center"/>
    </xf>
    <xf numFmtId="164" fontId="15" fillId="0" borderId="4" xfId="26" applyNumberFormat="1" applyFont="1" applyFill="1" applyBorder="1" applyAlignment="1">
      <alignment horizontal="center" vertical="center"/>
    </xf>
    <xf numFmtId="0" fontId="15" fillId="0" borderId="1" xfId="26" applyFont="1" applyFill="1" applyBorder="1" applyAlignment="1">
      <alignment horizontal="center" vertical="center"/>
    </xf>
    <xf numFmtId="1" fontId="15" fillId="0" borderId="2" xfId="26" applyNumberFormat="1" applyFont="1" applyFill="1" applyBorder="1" applyAlignment="1">
      <alignment horizontal="center" vertical="center"/>
    </xf>
    <xf numFmtId="0" fontId="26" fillId="0" borderId="1" xfId="26" applyFont="1" applyFill="1" applyBorder="1" applyAlignment="1">
      <alignment horizontal="center" vertical="center"/>
    </xf>
    <xf numFmtId="0" fontId="26" fillId="0" borderId="0" xfId="26" applyFont="1" applyFill="1"/>
    <xf numFmtId="1" fontId="15" fillId="0" borderId="5" xfId="26" applyNumberFormat="1" applyFont="1" applyBorder="1" applyAlignment="1">
      <alignment horizontal="center" vertical="center"/>
    </xf>
    <xf numFmtId="166" fontId="14" fillId="0" borderId="4" xfId="42" applyNumberFormat="1" applyFont="1" applyFill="1" applyBorder="1" applyAlignment="1">
      <alignment horizontal="center" vertical="center"/>
    </xf>
    <xf numFmtId="9" fontId="26" fillId="0" borderId="0" xfId="42" applyFont="1" applyFill="1" applyBorder="1" applyAlignment="1">
      <alignment horizontal="center" vertical="center"/>
    </xf>
    <xf numFmtId="0" fontId="54" fillId="0" borderId="0" xfId="26" applyFont="1" applyFill="1"/>
    <xf numFmtId="0" fontId="50" fillId="0" borderId="29" xfId="47" applyFont="1" applyFill="1" applyBorder="1" applyAlignment="1" applyProtection="1">
      <alignment horizontal="center" vertical="center"/>
      <protection locked="0"/>
    </xf>
    <xf numFmtId="164" fontId="50" fillId="0" borderId="63" xfId="26" applyNumberFormat="1" applyFont="1" applyFill="1" applyBorder="1" applyAlignment="1" applyProtection="1">
      <alignment horizontal="center" vertical="center"/>
    </xf>
    <xf numFmtId="1" fontId="50" fillId="0" borderId="29" xfId="26" applyNumberFormat="1" applyFont="1" applyFill="1" applyBorder="1" applyAlignment="1" applyProtection="1">
      <alignment horizontal="center" vertical="center"/>
    </xf>
    <xf numFmtId="164" fontId="50" fillId="0" borderId="29" xfId="26" applyNumberFormat="1" applyFont="1" applyFill="1" applyBorder="1" applyAlignment="1" applyProtection="1">
      <alignment horizontal="center" vertical="center"/>
    </xf>
    <xf numFmtId="164" fontId="50" fillId="0" borderId="51" xfId="26" applyNumberFormat="1" applyFont="1" applyFill="1" applyBorder="1" applyAlignment="1" applyProtection="1">
      <alignment horizontal="center" vertical="center"/>
    </xf>
    <xf numFmtId="0" fontId="50" fillId="0" borderId="51" xfId="26" applyFont="1" applyFill="1" applyBorder="1" applyAlignment="1" applyProtection="1">
      <alignment horizontal="center" vertical="center"/>
    </xf>
    <xf numFmtId="0" fontId="50" fillId="0" borderId="29" xfId="26" applyFont="1" applyFill="1" applyBorder="1" applyAlignment="1">
      <alignment horizontal="center" vertical="center"/>
    </xf>
    <xf numFmtId="1" fontId="50" fillId="0" borderId="1" xfId="26" applyNumberFormat="1" applyFont="1" applyFill="1" applyBorder="1" applyAlignment="1">
      <alignment horizontal="center" vertical="center"/>
    </xf>
    <xf numFmtId="0" fontId="50" fillId="0" borderId="64" xfId="26" applyFont="1" applyFill="1" applyBorder="1" applyAlignment="1">
      <alignment horizontal="center" vertical="center"/>
    </xf>
    <xf numFmtId="164" fontId="50" fillId="0" borderId="29" xfId="26" applyNumberFormat="1" applyFont="1" applyFill="1" applyBorder="1" applyAlignment="1">
      <alignment horizontal="center" vertical="center"/>
    </xf>
    <xf numFmtId="0" fontId="50" fillId="0" borderId="65" xfId="26" applyFont="1" applyFill="1" applyBorder="1" applyAlignment="1">
      <alignment horizontal="center" vertical="center"/>
    </xf>
    <xf numFmtId="1" fontId="50" fillId="0" borderId="51" xfId="26" applyNumberFormat="1" applyFont="1" applyFill="1" applyBorder="1" applyAlignment="1">
      <alignment horizontal="center" vertical="center"/>
    </xf>
    <xf numFmtId="0" fontId="54" fillId="0" borderId="0" xfId="26" applyFont="1" applyFill="1" applyBorder="1" applyAlignment="1">
      <alignment horizontal="center" vertical="center"/>
    </xf>
    <xf numFmtId="0" fontId="54" fillId="0" borderId="0" xfId="26" applyFont="1"/>
    <xf numFmtId="0" fontId="18" fillId="0" borderId="1" xfId="47" applyFont="1" applyFill="1" applyBorder="1" applyAlignment="1" applyProtection="1">
      <alignment horizontal="center" vertical="center"/>
      <protection locked="0"/>
    </xf>
    <xf numFmtId="164" fontId="18" fillId="0" borderId="1" xfId="26" applyNumberFormat="1" applyFont="1" applyFill="1" applyBorder="1" applyAlignment="1" applyProtection="1">
      <alignment horizontal="center" vertical="center"/>
    </xf>
    <xf numFmtId="1" fontId="18" fillId="0" borderId="1" xfId="26" applyNumberFormat="1" applyFont="1" applyFill="1" applyBorder="1" applyAlignment="1" applyProtection="1">
      <alignment horizontal="center" vertical="center"/>
    </xf>
    <xf numFmtId="0" fontId="18" fillId="0" borderId="1" xfId="26" applyFont="1" applyFill="1" applyBorder="1" applyAlignment="1" applyProtection="1">
      <alignment horizontal="center" vertical="center"/>
    </xf>
    <xf numFmtId="164" fontId="54" fillId="0" borderId="66" xfId="26" applyNumberFormat="1" applyFont="1" applyFill="1" applyBorder="1" applyAlignment="1">
      <alignment horizontal="center" vertical="center"/>
    </xf>
    <xf numFmtId="0" fontId="12" fillId="0" borderId="29" xfId="26" applyFont="1" applyFill="1" applyBorder="1" applyAlignment="1">
      <alignment horizontal="center" vertical="center"/>
    </xf>
    <xf numFmtId="1" fontId="54" fillId="0" borderId="51" xfId="26" applyNumberFormat="1" applyFont="1" applyFill="1" applyBorder="1" applyAlignment="1">
      <alignment horizontal="center" vertical="center"/>
    </xf>
    <xf numFmtId="0" fontId="54" fillId="0" borderId="51" xfId="26" applyFont="1" applyFill="1" applyBorder="1" applyAlignment="1">
      <alignment horizontal="center" vertical="center"/>
    </xf>
    <xf numFmtId="164" fontId="54" fillId="0" borderId="1" xfId="26" applyNumberFormat="1" applyFont="1" applyFill="1" applyBorder="1" applyAlignment="1">
      <alignment horizontal="center" vertical="center"/>
    </xf>
    <xf numFmtId="0" fontId="54" fillId="0" borderId="1" xfId="26" applyFont="1" applyFill="1" applyBorder="1" applyAlignment="1">
      <alignment horizontal="center" vertical="center"/>
    </xf>
    <xf numFmtId="1" fontId="12" fillId="0" borderId="1" xfId="26" applyNumberFormat="1" applyFont="1" applyFill="1" applyBorder="1" applyAlignment="1">
      <alignment horizontal="center" vertical="center"/>
    </xf>
    <xf numFmtId="0" fontId="56" fillId="0" borderId="0" xfId="26" applyFont="1"/>
    <xf numFmtId="0" fontId="27" fillId="0" borderId="0" xfId="26" applyFont="1" applyBorder="1" applyAlignment="1"/>
    <xf numFmtId="0" fontId="26" fillId="0" borderId="0" xfId="26" applyFill="1" applyBorder="1"/>
    <xf numFmtId="0" fontId="26" fillId="0" borderId="0" xfId="26" applyBorder="1"/>
    <xf numFmtId="0" fontId="54" fillId="0" borderId="0" xfId="26" applyFont="1" applyAlignment="1">
      <alignment horizontal="left" vertical="center"/>
    </xf>
    <xf numFmtId="0" fontId="27" fillId="0" borderId="0" xfId="26" applyFont="1" applyBorder="1" applyAlignment="1">
      <alignment horizontal="center" vertical="center"/>
    </xf>
    <xf numFmtId="164" fontId="26" fillId="0" borderId="0" xfId="26" applyNumberFormat="1" applyFont="1" applyBorder="1" applyAlignment="1">
      <alignment horizontal="center" vertical="center"/>
    </xf>
    <xf numFmtId="0" fontId="60" fillId="0" borderId="57" xfId="26" applyFont="1" applyBorder="1" applyAlignment="1">
      <alignment vertical="center"/>
    </xf>
    <xf numFmtId="0" fontId="60" fillId="0" borderId="57" xfId="26" applyFont="1" applyBorder="1" applyAlignment="1">
      <alignment horizontal="center" vertical="center"/>
    </xf>
    <xf numFmtId="0" fontId="60" fillId="21" borderId="57" xfId="26" applyFont="1" applyFill="1" applyBorder="1" applyAlignment="1">
      <alignment horizontal="center" vertical="center"/>
    </xf>
    <xf numFmtId="0" fontId="61" fillId="0" borderId="0" xfId="26" applyFont="1" applyFill="1" applyBorder="1" applyAlignment="1">
      <alignment horizontal="center" vertical="center" wrapText="1"/>
    </xf>
    <xf numFmtId="164" fontId="36" fillId="0" borderId="1" xfId="26" applyNumberFormat="1" applyFont="1" applyBorder="1" applyAlignment="1">
      <alignment horizontal="center" vertical="center"/>
    </xf>
    <xf numFmtId="164" fontId="36" fillId="21" borderId="1" xfId="26" applyNumberFormat="1" applyFont="1" applyFill="1" applyBorder="1" applyAlignment="1">
      <alignment horizontal="center" vertical="center"/>
    </xf>
    <xf numFmtId="164" fontId="26" fillId="0" borderId="0" xfId="26" applyNumberFormat="1" applyFill="1" applyBorder="1" applyAlignment="1">
      <alignment horizontal="center" vertical="center"/>
    </xf>
    <xf numFmtId="0" fontId="14" fillId="21" borderId="1" xfId="26" applyFont="1" applyFill="1" applyBorder="1" applyAlignment="1">
      <alignment horizontal="center" vertical="center"/>
    </xf>
    <xf numFmtId="0" fontId="26" fillId="0" borderId="0" xfId="26" applyFont="1" applyFill="1" applyBorder="1" applyAlignment="1">
      <alignment horizontal="center" vertical="center"/>
    </xf>
    <xf numFmtId="0" fontId="36" fillId="0" borderId="1" xfId="26" quotePrefix="1" applyFont="1" applyBorder="1" applyAlignment="1">
      <alignment horizontal="left" vertical="center"/>
    </xf>
    <xf numFmtId="0" fontId="36" fillId="0" borderId="1" xfId="26" applyFont="1" applyBorder="1" applyAlignment="1"/>
    <xf numFmtId="0" fontId="26" fillId="0" borderId="1" xfId="26" applyFont="1" applyBorder="1"/>
    <xf numFmtId="166" fontId="0" fillId="0" borderId="1" xfId="42" applyNumberFormat="1" applyFont="1" applyFill="1" applyBorder="1" applyAlignment="1">
      <alignment horizontal="center" vertical="center" wrapText="1"/>
    </xf>
    <xf numFmtId="166" fontId="0" fillId="0" borderId="0" xfId="42" applyNumberFormat="1" applyFont="1" applyFill="1" applyBorder="1" applyAlignment="1">
      <alignment horizontal="center" vertical="center" wrapText="1"/>
    </xf>
    <xf numFmtId="164" fontId="36" fillId="0" borderId="0" xfId="26" applyNumberFormat="1" applyFont="1" applyFill="1" applyBorder="1" applyAlignment="1">
      <alignment horizontal="center" vertical="center"/>
    </xf>
    <xf numFmtId="0" fontId="48" fillId="6" borderId="37" xfId="0" applyFont="1" applyFill="1" applyBorder="1" applyAlignment="1" applyProtection="1">
      <alignment horizontal="center" vertical="center" textRotation="90" wrapText="1"/>
    </xf>
    <xf numFmtId="0" fontId="48" fillId="6" borderId="36" xfId="0" applyFont="1" applyFill="1" applyBorder="1" applyAlignment="1" applyProtection="1">
      <alignment horizontal="center" vertical="center" textRotation="90" wrapText="1"/>
    </xf>
    <xf numFmtId="0" fontId="48" fillId="8" borderId="36" xfId="0" applyFont="1" applyFill="1" applyBorder="1" applyAlignment="1" applyProtection="1">
      <alignment horizontal="center" vertical="center" textRotation="90" wrapText="1"/>
    </xf>
    <xf numFmtId="0" fontId="48" fillId="8" borderId="35" xfId="0" applyFont="1" applyFill="1" applyBorder="1" applyAlignment="1" applyProtection="1">
      <alignment horizontal="center" vertical="center" textRotation="90" wrapText="1"/>
    </xf>
    <xf numFmtId="0" fontId="84" fillId="6" borderId="4" xfId="0" applyFont="1" applyFill="1" applyBorder="1" applyAlignment="1" applyProtection="1">
      <alignment horizontal="center" vertical="center" textRotation="90" wrapText="1"/>
    </xf>
    <xf numFmtId="0" fontId="48" fillId="6" borderId="1" xfId="0" applyFont="1" applyFill="1" applyBorder="1" applyAlignment="1" applyProtection="1">
      <alignment horizontal="center" vertical="center" textRotation="90" wrapText="1"/>
    </xf>
    <xf numFmtId="0" fontId="8" fillId="51" borderId="4" xfId="0" applyFont="1" applyFill="1" applyBorder="1" applyAlignment="1" applyProtection="1">
      <alignment horizontal="center" vertical="center" wrapText="1"/>
    </xf>
    <xf numFmtId="0" fontId="48" fillId="6" borderId="66" xfId="0" applyFont="1" applyFill="1" applyBorder="1" applyAlignment="1" applyProtection="1">
      <alignment horizontal="center" vertical="center" wrapText="1"/>
    </xf>
    <xf numFmtId="0" fontId="48" fillId="6" borderId="29" xfId="0" applyFont="1" applyFill="1" applyBorder="1" applyAlignment="1" applyProtection="1">
      <alignment horizontal="center" vertical="center" wrapText="1"/>
    </xf>
    <xf numFmtId="0" fontId="48" fillId="0" borderId="29" xfId="0" applyFont="1" applyFill="1" applyBorder="1" applyAlignment="1" applyProtection="1">
      <alignment horizontal="center" vertical="center" wrapText="1"/>
    </xf>
    <xf numFmtId="0" fontId="48" fillId="8" borderId="2" xfId="0" applyFont="1" applyFill="1" applyBorder="1" applyAlignment="1" applyProtection="1">
      <alignment horizontal="center" vertical="center" wrapText="1"/>
    </xf>
    <xf numFmtId="0" fontId="84" fillId="6" borderId="29" xfId="0" applyFont="1" applyFill="1" applyBorder="1" applyAlignment="1" applyProtection="1">
      <alignment horizontal="center" vertical="center" wrapText="1"/>
    </xf>
    <xf numFmtId="0" fontId="48" fillId="6" borderId="51" xfId="0" applyFont="1" applyFill="1" applyBorder="1" applyAlignment="1" applyProtection="1">
      <alignment horizontal="center" vertical="center" wrapText="1"/>
    </xf>
    <xf numFmtId="0" fontId="8" fillId="51" borderId="5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left" vertical="center"/>
    </xf>
    <xf numFmtId="1" fontId="27" fillId="0" borderId="3" xfId="4" applyNumberFormat="1" applyFont="1" applyBorder="1" applyAlignment="1">
      <alignment horizont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" fontId="36" fillId="0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1" fontId="27" fillId="0" borderId="4" xfId="4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166" fontId="46" fillId="6" borderId="1" xfId="1" applyNumberFormat="1" applyFont="1" applyFill="1" applyBorder="1" applyAlignment="1" applyProtection="1">
      <alignment horizontal="center" vertical="center"/>
    </xf>
    <xf numFmtId="166" fontId="46" fillId="6" borderId="1" xfId="1" applyNumberFormat="1" applyFont="1" applyFill="1" applyBorder="1" applyAlignment="1" applyProtection="1">
      <alignment horizontal="center" vertical="center" wrapText="1"/>
    </xf>
    <xf numFmtId="166" fontId="86" fillId="6" borderId="1" xfId="1" applyNumberFormat="1" applyFont="1" applyFill="1" applyBorder="1" applyAlignment="1" applyProtection="1">
      <alignment horizontal="center" vertical="center"/>
    </xf>
    <xf numFmtId="166" fontId="46" fillId="6" borderId="64" xfId="1" applyNumberFormat="1" applyFont="1" applyFill="1" applyBorder="1" applyAlignment="1" applyProtection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5" fontId="15" fillId="0" borderId="25" xfId="0" applyNumberFormat="1" applyFont="1" applyFill="1" applyBorder="1" applyAlignment="1" applyProtection="1">
      <alignment horizontal="center" vertical="center"/>
    </xf>
    <xf numFmtId="165" fontId="15" fillId="0" borderId="63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50" fillId="0" borderId="1" xfId="0" applyNumberFormat="1" applyFont="1" applyFill="1" applyBorder="1" applyAlignment="1" applyProtection="1">
      <alignment horizontal="center" vertical="center"/>
    </xf>
    <xf numFmtId="165" fontId="50" fillId="0" borderId="64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/>
    <xf numFmtId="166" fontId="14" fillId="0" borderId="0" xfId="1" applyNumberFormat="1" applyFont="1" applyBorder="1" applyAlignment="1">
      <alignment horizontal="center" vertical="center"/>
    </xf>
    <xf numFmtId="166" fontId="14" fillId="0" borderId="0" xfId="1" applyNumberFormat="1" applyFont="1" applyFill="1" applyBorder="1" applyAlignment="1">
      <alignment horizontal="center" vertical="center"/>
    </xf>
    <xf numFmtId="0" fontId="0" fillId="0" borderId="0" xfId="0" applyFont="1" applyBorder="1"/>
    <xf numFmtId="164" fontId="16" fillId="0" borderId="11" xfId="0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6" borderId="36" xfId="0" applyFont="1" applyFill="1" applyBorder="1" applyAlignment="1" applyProtection="1">
      <alignment horizontal="center" vertical="center" textRotation="90" wrapText="1"/>
    </xf>
    <xf numFmtId="0" fontId="11" fillId="6" borderId="35" xfId="0" applyFont="1" applyFill="1" applyBorder="1" applyAlignment="1" applyProtection="1">
      <alignment horizontal="center" vertical="center" textRotation="90" wrapText="1"/>
    </xf>
    <xf numFmtId="0" fontId="11" fillId="6" borderId="64" xfId="0" applyFont="1" applyFill="1" applyBorder="1" applyAlignment="1" applyProtection="1">
      <alignment horizontal="center" vertical="center" textRotation="90" wrapText="1"/>
    </xf>
    <xf numFmtId="0" fontId="90" fillId="6" borderId="1" xfId="0" applyFont="1" applyFill="1" applyBorder="1" applyAlignment="1" applyProtection="1">
      <alignment horizontal="center" vertical="center" textRotation="90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64" xfId="0" applyFont="1" applyFill="1" applyBorder="1" applyAlignment="1" applyProtection="1">
      <alignment horizontal="center" vertical="center" wrapText="1"/>
    </xf>
    <xf numFmtId="0" fontId="90" fillId="6" borderId="1" xfId="0" applyFont="1" applyFill="1" applyBorder="1" applyAlignment="1" applyProtection="1">
      <alignment horizontal="center" vertical="center" wrapText="1"/>
    </xf>
    <xf numFmtId="0" fontId="8" fillId="6" borderId="28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6" borderId="63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8" fillId="6" borderId="58" xfId="0" applyFont="1" applyFill="1" applyBorder="1" applyAlignment="1" applyProtection="1">
      <alignment horizontal="center" vertical="center"/>
    </xf>
    <xf numFmtId="0" fontId="8" fillId="7" borderId="28" xfId="0" applyFont="1" applyFill="1" applyBorder="1" applyAlignment="1" applyProtection="1">
      <alignment horizontal="center" vertical="center"/>
    </xf>
    <xf numFmtId="0" fontId="8" fillId="7" borderId="28" xfId="0" applyFont="1" applyFill="1" applyBorder="1" applyAlignment="1" applyProtection="1">
      <alignment vertical="center"/>
    </xf>
    <xf numFmtId="0" fontId="92" fillId="4" borderId="1" xfId="0" applyFont="1" applyFill="1" applyBorder="1" applyAlignment="1" applyProtection="1">
      <alignment horizontal="center" vertical="center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horizontal="center" vertical="center"/>
    </xf>
    <xf numFmtId="0" fontId="93" fillId="52" borderId="1" xfId="126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93" fillId="52" borderId="67" xfId="126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6" borderId="28" xfId="0" applyFont="1" applyFill="1" applyBorder="1" applyAlignment="1" applyProtection="1">
      <alignment horizontal="left" vertical="center"/>
    </xf>
    <xf numFmtId="0" fontId="29" fillId="6" borderId="80" xfId="0" applyFont="1" applyFill="1" applyBorder="1" applyAlignment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7" borderId="28" xfId="0" quotePrefix="1" applyFont="1" applyFill="1" applyBorder="1" applyAlignment="1" applyProtection="1">
      <alignment horizontal="left" vertical="center"/>
    </xf>
    <xf numFmtId="0" fontId="94" fillId="4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67" xfId="0" applyFont="1" applyFill="1" applyBorder="1" applyAlignment="1" applyProtection="1">
      <alignment horizontal="center" vertical="center"/>
    </xf>
    <xf numFmtId="9" fontId="8" fillId="0" borderId="29" xfId="0" applyNumberFormat="1" applyFont="1" applyFill="1" applyBorder="1" applyAlignment="1" applyProtection="1">
      <alignment horizontal="center" vertical="center"/>
    </xf>
    <xf numFmtId="166" fontId="8" fillId="6" borderId="29" xfId="0" applyNumberFormat="1" applyFont="1" applyFill="1" applyBorder="1" applyAlignment="1" applyProtection="1">
      <alignment horizontal="center" vertical="center"/>
    </xf>
    <xf numFmtId="166" fontId="95" fillId="6" borderId="67" xfId="1" quotePrefix="1" applyNumberFormat="1" applyFont="1" applyFill="1" applyBorder="1" applyAlignment="1" applyProtection="1">
      <alignment horizontal="center" vertical="center" wrapText="1"/>
    </xf>
    <xf numFmtId="164" fontId="8" fillId="3" borderId="29" xfId="0" applyNumberFormat="1" applyFont="1" applyFill="1" applyBorder="1" applyAlignment="1" applyProtection="1">
      <alignment horizontal="center" vertical="center"/>
    </xf>
    <xf numFmtId="164" fontId="18" fillId="0" borderId="29" xfId="0" applyNumberFormat="1" applyFont="1" applyFill="1" applyBorder="1" applyAlignment="1" applyProtection="1">
      <alignment horizontal="center" vertical="center"/>
    </xf>
    <xf numFmtId="164" fontId="18" fillId="0" borderId="2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166" fontId="11" fillId="0" borderId="1" xfId="1" applyNumberFormat="1" applyFont="1" applyFill="1" applyBorder="1" applyAlignment="1">
      <alignment horizontal="center" vertical="center"/>
    </xf>
    <xf numFmtId="166" fontId="98" fillId="0" borderId="1" xfId="1" applyNumberFormat="1" applyFont="1" applyFill="1" applyBorder="1" applyAlignment="1">
      <alignment horizontal="center" vertical="center" wrapText="1"/>
    </xf>
    <xf numFmtId="0" fontId="44" fillId="21" borderId="5" xfId="0" applyFont="1" applyFill="1" applyBorder="1" applyAlignment="1" applyProtection="1">
      <alignment horizontal="center" vertical="center"/>
    </xf>
    <xf numFmtId="0" fontId="44" fillId="21" borderId="47" xfId="0" applyFont="1" applyFill="1" applyBorder="1" applyAlignment="1" applyProtection="1">
      <alignment horizontal="center" vertical="center"/>
    </xf>
    <xf numFmtId="0" fontId="44" fillId="21" borderId="1" xfId="0" applyFont="1" applyFill="1" applyBorder="1" applyAlignment="1" applyProtection="1">
      <alignment horizontal="center" vertical="center"/>
    </xf>
    <xf numFmtId="0" fontId="44" fillId="21" borderId="67" xfId="0" applyFont="1" applyFill="1" applyBorder="1" applyAlignment="1" applyProtection="1">
      <alignment horizontal="center" vertical="center"/>
    </xf>
    <xf numFmtId="164" fontId="99" fillId="0" borderId="1" xfId="0" applyNumberFormat="1" applyFont="1" applyFill="1" applyBorder="1" applyAlignment="1" applyProtection="1">
      <alignment horizontal="center" vertical="center"/>
    </xf>
    <xf numFmtId="164" fontId="95" fillId="0" borderId="1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/>
    <xf numFmtId="164" fontId="99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0" fillId="6" borderId="0" xfId="0" applyFont="1" applyFill="1" applyBorder="1" applyAlignment="1" applyProtection="1">
      <alignment horizontal="center" vertical="center"/>
    </xf>
    <xf numFmtId="0" fontId="10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Protection="1"/>
    <xf numFmtId="0" fontId="0" fillId="0" borderId="0" xfId="0" applyBorder="1" applyAlignment="1"/>
    <xf numFmtId="0" fontId="101" fillId="6" borderId="0" xfId="0" applyFont="1" applyFill="1" applyBorder="1" applyAlignment="1" applyProtection="1">
      <alignment horizontal="left" vertical="center" wrapText="1"/>
    </xf>
    <xf numFmtId="0" fontId="46" fillId="6" borderId="36" xfId="0" applyFont="1" applyFill="1" applyBorder="1" applyAlignment="1" applyProtection="1">
      <alignment horizontal="center" vertical="center" textRotation="90" wrapText="1"/>
    </xf>
    <xf numFmtId="0" fontId="46" fillId="6" borderId="35" xfId="0" applyFont="1" applyFill="1" applyBorder="1" applyAlignment="1" applyProtection="1">
      <alignment horizontal="center" vertical="center" textRotation="90" wrapText="1"/>
    </xf>
    <xf numFmtId="0" fontId="46" fillId="6" borderId="64" xfId="0" applyFont="1" applyFill="1" applyBorder="1" applyAlignment="1" applyProtection="1">
      <alignment horizontal="center" vertical="center" textRotation="90" wrapText="1"/>
    </xf>
    <xf numFmtId="0" fontId="46" fillId="6" borderId="1" xfId="0" applyFont="1" applyFill="1" applyBorder="1" applyAlignment="1" applyProtection="1">
      <alignment horizontal="center" vertical="center" textRotation="90" wrapText="1"/>
    </xf>
    <xf numFmtId="164" fontId="8" fillId="7" borderId="6" xfId="0" applyNumberFormat="1" applyFont="1" applyFill="1" applyBorder="1" applyAlignment="1" applyProtection="1">
      <alignment horizontal="center" vertical="center"/>
    </xf>
    <xf numFmtId="164" fontId="99" fillId="0" borderId="6" xfId="0" applyNumberFormat="1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vertical="center"/>
    </xf>
    <xf numFmtId="164" fontId="8" fillId="5" borderId="6" xfId="0" applyNumberFormat="1" applyFont="1" applyFill="1" applyBorder="1" applyAlignment="1" applyProtection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</xf>
    <xf numFmtId="0" fontId="94" fillId="5" borderId="1" xfId="0" applyFont="1" applyFill="1" applyBorder="1" applyAlignment="1" applyProtection="1">
      <alignment horizontal="center" vertical="center"/>
    </xf>
    <xf numFmtId="9" fontId="19" fillId="0" borderId="29" xfId="0" applyNumberFormat="1" applyFont="1" applyFill="1" applyBorder="1" applyAlignment="1" applyProtection="1">
      <alignment horizontal="center" vertical="center"/>
    </xf>
    <xf numFmtId="166" fontId="19" fillId="6" borderId="29" xfId="0" applyNumberFormat="1" applyFont="1" applyFill="1" applyBorder="1" applyAlignment="1" applyProtection="1">
      <alignment horizontal="center" vertical="center"/>
    </xf>
    <xf numFmtId="166" fontId="19" fillId="0" borderId="29" xfId="0" applyNumberFormat="1" applyFont="1" applyFill="1" applyBorder="1" applyAlignment="1" applyProtection="1">
      <alignment horizontal="center" vertical="center"/>
    </xf>
    <xf numFmtId="166" fontId="18" fillId="6" borderId="29" xfId="0" applyNumberFormat="1" applyFont="1" applyFill="1" applyBorder="1" applyAlignment="1" applyProtection="1">
      <alignment horizontal="center" vertical="center"/>
    </xf>
    <xf numFmtId="166" fontId="19" fillId="6" borderId="2" xfId="0" applyNumberFormat="1" applyFont="1" applyFill="1" applyBorder="1" applyAlignment="1" applyProtection="1">
      <alignment horizontal="center" vertical="center"/>
    </xf>
    <xf numFmtId="166" fontId="19" fillId="6" borderId="65" xfId="0" applyNumberFormat="1" applyFont="1" applyFill="1" applyBorder="1" applyAlignment="1" applyProtection="1">
      <alignment horizontal="center" vertical="center"/>
    </xf>
    <xf numFmtId="166" fontId="95" fillId="6" borderId="51" xfId="1" applyNumberFormat="1" applyFont="1" applyFill="1" applyBorder="1" applyAlignment="1" applyProtection="1">
      <alignment horizontal="center" vertical="center" wrapText="1"/>
    </xf>
    <xf numFmtId="164" fontId="18" fillId="6" borderId="1" xfId="0" applyNumberFormat="1" applyFont="1" applyFill="1" applyBorder="1" applyAlignment="1" applyProtection="1">
      <alignment horizontal="center" vertical="center"/>
    </xf>
    <xf numFmtId="164" fontId="16" fillId="6" borderId="1" xfId="1" applyNumberFormat="1" applyFont="1" applyFill="1" applyBorder="1" applyAlignment="1" applyProtection="1">
      <alignment horizontal="center" vertical="center" wrapText="1"/>
    </xf>
    <xf numFmtId="166" fontId="98" fillId="0" borderId="1" xfId="1" applyNumberFormat="1" applyFont="1" applyFill="1" applyBorder="1" applyAlignment="1">
      <alignment horizontal="center" vertical="center"/>
    </xf>
    <xf numFmtId="166" fontId="98" fillId="0" borderId="0" xfId="1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164" fontId="99" fillId="0" borderId="57" xfId="0" applyNumberFormat="1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78" fillId="0" borderId="0" xfId="126" applyFont="1" applyFill="1" applyAlignment="1"/>
    <xf numFmtId="0" fontId="35" fillId="0" borderId="0" xfId="123"/>
    <xf numFmtId="0" fontId="113" fillId="0" borderId="0" xfId="126" applyFont="1" applyFill="1" applyAlignment="1"/>
    <xf numFmtId="0" fontId="114" fillId="0" borderId="0" xfId="123" applyFont="1"/>
    <xf numFmtId="172" fontId="113" fillId="0" borderId="0" xfId="126" applyNumberFormat="1" applyFont="1" applyFill="1" applyAlignment="1"/>
    <xf numFmtId="0" fontId="111" fillId="53" borderId="84" xfId="126" applyFont="1" applyFill="1" applyBorder="1" applyAlignment="1">
      <alignment horizontal="center" vertical="center"/>
    </xf>
    <xf numFmtId="0" fontId="115" fillId="0" borderId="84" xfId="126" applyFont="1" applyFill="1" applyBorder="1" applyAlignment="1">
      <alignment horizontal="center" vertical="center" wrapText="1"/>
    </xf>
    <xf numFmtId="0" fontId="116" fillId="0" borderId="85" xfId="126" applyFont="1" applyFill="1" applyBorder="1" applyAlignment="1">
      <alignment vertical="center"/>
    </xf>
    <xf numFmtId="1" fontId="46" fillId="0" borderId="58" xfId="37" applyNumberFormat="1" applyFont="1" applyFill="1" applyBorder="1" applyAlignment="1">
      <alignment horizontal="center" vertical="center"/>
    </xf>
    <xf numFmtId="0" fontId="114" fillId="53" borderId="85" xfId="126" applyFont="1" applyFill="1" applyBorder="1" applyAlignment="1">
      <alignment horizontal="center" vertical="center"/>
    </xf>
    <xf numFmtId="164" fontId="109" fillId="52" borderId="85" xfId="126" applyNumberFormat="1" applyFont="1" applyFill="1" applyBorder="1" applyAlignment="1">
      <alignment horizontal="center" vertical="center"/>
    </xf>
    <xf numFmtId="1" fontId="114" fillId="0" borderId="85" xfId="126" applyNumberFormat="1" applyFont="1" applyFill="1" applyBorder="1" applyAlignment="1">
      <alignment horizontal="center" vertical="center"/>
    </xf>
    <xf numFmtId="0" fontId="116" fillId="0" borderId="84" xfId="126" applyFont="1" applyFill="1" applyBorder="1" applyAlignment="1">
      <alignment vertical="center"/>
    </xf>
    <xf numFmtId="0" fontId="117" fillId="52" borderId="84" xfId="126" applyFont="1" applyFill="1" applyBorder="1" applyAlignment="1">
      <alignment vertical="center"/>
    </xf>
    <xf numFmtId="0" fontId="118" fillId="2" borderId="3" xfId="37" applyFont="1" applyFill="1" applyBorder="1" applyAlignment="1">
      <alignment horizontal="center" vertical="center"/>
    </xf>
    <xf numFmtId="0" fontId="109" fillId="52" borderId="84" xfId="126" applyFont="1" applyFill="1" applyBorder="1" applyAlignment="1">
      <alignment horizontal="center" vertical="center"/>
    </xf>
    <xf numFmtId="0" fontId="116" fillId="0" borderId="86" xfId="126" applyFont="1" applyFill="1" applyBorder="1" applyAlignment="1">
      <alignment vertical="center"/>
    </xf>
    <xf numFmtId="1" fontId="118" fillId="0" borderId="59" xfId="37" applyNumberFormat="1" applyFont="1" applyFill="1" applyBorder="1" applyAlignment="1">
      <alignment horizontal="center" vertical="center"/>
    </xf>
    <xf numFmtId="0" fontId="119" fillId="52" borderId="84" xfId="126" quotePrefix="1" applyFont="1" applyFill="1" applyBorder="1" applyAlignment="1">
      <alignment horizontal="left" vertical="center" wrapText="1"/>
    </xf>
    <xf numFmtId="0" fontId="118" fillId="2" borderId="65" xfId="37" applyFont="1" applyFill="1" applyBorder="1" applyAlignment="1">
      <alignment horizontal="center" vertical="center"/>
    </xf>
    <xf numFmtId="0" fontId="109" fillId="52" borderId="85" xfId="126" applyFont="1" applyFill="1" applyBorder="1" applyAlignment="1">
      <alignment horizontal="center" vertical="center"/>
    </xf>
    <xf numFmtId="0" fontId="109" fillId="52" borderId="86" xfId="126" applyFont="1" applyFill="1" applyBorder="1" applyAlignment="1">
      <alignment horizontal="center" vertical="center"/>
    </xf>
    <xf numFmtId="9" fontId="117" fillId="0" borderId="84" xfId="123" applyNumberFormat="1" applyFont="1" applyFill="1" applyBorder="1" applyAlignment="1" applyProtection="1">
      <alignment horizontal="center" vertical="center"/>
    </xf>
    <xf numFmtId="0" fontId="113" fillId="0" borderId="84" xfId="126" applyFont="1" applyFill="1" applyBorder="1" applyAlignment="1"/>
    <xf numFmtId="166" fontId="121" fillId="0" borderId="84" xfId="123" applyNumberFormat="1" applyFont="1" applyFill="1" applyBorder="1" applyAlignment="1">
      <alignment horizontal="center" vertical="center"/>
    </xf>
    <xf numFmtId="164" fontId="109" fillId="0" borderId="84" xfId="123" applyNumberFormat="1" applyFont="1" applyFill="1" applyBorder="1"/>
    <xf numFmtId="166" fontId="122" fillId="0" borderId="87" xfId="123" applyNumberFormat="1" applyFont="1" applyFill="1" applyBorder="1" applyAlignment="1">
      <alignment horizontal="center" vertical="center"/>
    </xf>
    <xf numFmtId="164" fontId="113" fillId="0" borderId="88" xfId="123" applyNumberFormat="1" applyFont="1" applyFill="1" applyBorder="1" applyAlignment="1">
      <alignment wrapText="1"/>
    </xf>
    <xf numFmtId="166" fontId="109" fillId="0" borderId="84" xfId="123" applyNumberFormat="1" applyFont="1" applyFill="1" applyBorder="1" applyAlignment="1">
      <alignment horizontal="center" vertical="center"/>
    </xf>
    <xf numFmtId="166" fontId="113" fillId="0" borderId="87" xfId="123" applyNumberFormat="1" applyFont="1" applyFill="1" applyBorder="1" applyAlignment="1">
      <alignment horizontal="center" vertical="center"/>
    </xf>
    <xf numFmtId="166" fontId="112" fillId="0" borderId="84" xfId="123" applyNumberFormat="1" applyFont="1" applyFill="1" applyBorder="1" applyAlignment="1">
      <alignment horizontal="center" vertical="center"/>
    </xf>
    <xf numFmtId="0" fontId="111" fillId="0" borderId="84" xfId="126" applyFont="1" applyFill="1" applyBorder="1" applyAlignment="1"/>
    <xf numFmtId="1" fontId="116" fillId="0" borderId="85" xfId="123" applyNumberFormat="1" applyFont="1" applyFill="1" applyBorder="1" applyAlignment="1" applyProtection="1">
      <alignment horizontal="center" vertical="center"/>
    </xf>
    <xf numFmtId="0" fontId="113" fillId="0" borderId="85" xfId="126" applyFont="1" applyFill="1" applyBorder="1" applyAlignment="1">
      <alignment horizontal="center" vertical="center"/>
    </xf>
    <xf numFmtId="1" fontId="114" fillId="0" borderId="85" xfId="123" applyNumberFormat="1" applyFont="1" applyFill="1" applyBorder="1" applyAlignment="1">
      <alignment horizontal="center" vertical="center"/>
    </xf>
    <xf numFmtId="164" fontId="114" fillId="0" borderId="91" xfId="123" applyNumberFormat="1" applyFont="1" applyFill="1" applyBorder="1" applyAlignment="1">
      <alignment horizontal="center" vertical="center"/>
    </xf>
    <xf numFmtId="1" fontId="122" fillId="0" borderId="1" xfId="123" applyNumberFormat="1" applyFont="1" applyFill="1" applyBorder="1" applyAlignment="1">
      <alignment horizontal="center" vertical="center"/>
    </xf>
    <xf numFmtId="164" fontId="113" fillId="0" borderId="1" xfId="123" applyNumberFormat="1" applyFont="1" applyFill="1" applyBorder="1" applyAlignment="1">
      <alignment horizontal="center" vertical="center" wrapText="1"/>
    </xf>
    <xf numFmtId="1" fontId="114" fillId="0" borderId="92" xfId="123" applyNumberFormat="1" applyFont="1" applyFill="1" applyBorder="1" applyAlignment="1">
      <alignment horizontal="center" vertical="center"/>
    </xf>
    <xf numFmtId="164" fontId="114" fillId="0" borderId="85" xfId="123" applyNumberFormat="1" applyFont="1" applyFill="1" applyBorder="1" applyAlignment="1">
      <alignment horizontal="center" vertical="center"/>
    </xf>
    <xf numFmtId="1" fontId="113" fillId="0" borderId="1" xfId="123" applyNumberFormat="1" applyFont="1" applyFill="1" applyBorder="1" applyAlignment="1">
      <alignment horizontal="center" vertical="center"/>
    </xf>
    <xf numFmtId="1" fontId="122" fillId="0" borderId="92" xfId="123" applyNumberFormat="1" applyFont="1" applyFill="1" applyBorder="1" applyAlignment="1">
      <alignment horizontal="center" vertical="center"/>
    </xf>
    <xf numFmtId="1" fontId="109" fillId="0" borderId="84" xfId="126" applyNumberFormat="1" applyFont="1" applyFill="1" applyBorder="1" applyAlignment="1">
      <alignment horizontal="center" vertical="center"/>
    </xf>
    <xf numFmtId="166" fontId="109" fillId="0" borderId="84" xfId="146" applyNumberFormat="1" applyFont="1" applyFill="1" applyBorder="1" applyAlignment="1">
      <alignment horizontal="center" vertical="center"/>
    </xf>
    <xf numFmtId="0" fontId="111" fillId="0" borderId="0" xfId="126" applyFont="1" applyFill="1" applyAlignment="1"/>
    <xf numFmtId="0" fontId="109" fillId="0" borderId="0" xfId="123" applyFont="1"/>
    <xf numFmtId="0" fontId="114" fillId="0" borderId="85" xfId="126" applyFont="1" applyFill="1" applyBorder="1" applyAlignment="1">
      <alignment horizontal="center" vertical="center"/>
    </xf>
    <xf numFmtId="164" fontId="114" fillId="0" borderId="85" xfId="126" applyNumberFormat="1" applyFont="1" applyFill="1" applyBorder="1" applyAlignment="1">
      <alignment horizontal="center" vertical="center"/>
    </xf>
    <xf numFmtId="0" fontId="114" fillId="0" borderId="86" xfId="126" applyFont="1" applyFill="1" applyBorder="1" applyAlignment="1">
      <alignment horizontal="center" vertical="center"/>
    </xf>
    <xf numFmtId="0" fontId="114" fillId="0" borderId="0" xfId="123" applyFont="1" applyFill="1"/>
    <xf numFmtId="0" fontId="114" fillId="0" borderId="0" xfId="126" applyFont="1" applyFill="1" applyAlignment="1"/>
    <xf numFmtId="164" fontId="114" fillId="0" borderId="91" xfId="126" applyNumberFormat="1" applyFont="1" applyFill="1" applyBorder="1" applyAlignment="1">
      <alignment horizontal="center" vertical="center"/>
    </xf>
    <xf numFmtId="0" fontId="114" fillId="0" borderId="84" xfId="126" applyFont="1" applyFill="1" applyBorder="1" applyAlignment="1">
      <alignment horizontal="center" vertical="center"/>
    </xf>
    <xf numFmtId="164" fontId="114" fillId="0" borderId="92" xfId="126" applyNumberFormat="1" applyFont="1" applyFill="1" applyBorder="1" applyAlignment="1">
      <alignment horizontal="center" vertical="center"/>
    </xf>
    <xf numFmtId="0" fontId="103" fillId="0" borderId="0" xfId="126" applyFont="1" applyFill="1" applyAlignment="1">
      <alignment horizontal="center" vertical="center" wrapText="1"/>
    </xf>
    <xf numFmtId="172" fontId="78" fillId="0" borderId="0" xfId="126" applyNumberFormat="1" applyFont="1" applyFill="1" applyAlignment="1"/>
    <xf numFmtId="0" fontId="111" fillId="53" borderId="1" xfId="126" applyFont="1" applyFill="1" applyBorder="1" applyAlignment="1">
      <alignment horizontal="center" vertical="center"/>
    </xf>
    <xf numFmtId="0" fontId="115" fillId="0" borderId="1" xfId="126" applyFont="1" applyFill="1" applyBorder="1" applyAlignment="1">
      <alignment horizontal="center" vertical="center" wrapText="1"/>
    </xf>
    <xf numFmtId="1" fontId="46" fillId="0" borderId="4" xfId="127" applyNumberFormat="1" applyFont="1" applyBorder="1" applyAlignment="1">
      <alignment horizontal="center"/>
    </xf>
    <xf numFmtId="1" fontId="50" fillId="53" borderId="85" xfId="126" applyNumberFormat="1" applyFont="1" applyFill="1" applyBorder="1" applyAlignment="1">
      <alignment horizontal="center" vertical="center"/>
    </xf>
    <xf numFmtId="164" fontId="111" fillId="52" borderId="85" xfId="126" applyNumberFormat="1" applyFont="1" applyFill="1" applyBorder="1" applyAlignment="1">
      <alignment horizontal="center" vertical="center"/>
    </xf>
    <xf numFmtId="1" fontId="114" fillId="53" borderId="85" xfId="126" applyNumberFormat="1" applyFont="1" applyFill="1" applyBorder="1" applyAlignment="1">
      <alignment horizontal="center" vertical="center"/>
    </xf>
    <xf numFmtId="164" fontId="46" fillId="4" borderId="4" xfId="123" applyNumberFormat="1" applyFont="1" applyFill="1" applyBorder="1" applyAlignment="1" applyProtection="1">
      <alignment horizontal="center" vertical="center"/>
    </xf>
    <xf numFmtId="1" fontId="109" fillId="52" borderId="84" xfId="126" applyNumberFormat="1" applyFont="1" applyFill="1" applyBorder="1" applyAlignment="1">
      <alignment horizontal="center" vertical="center"/>
    </xf>
    <xf numFmtId="1" fontId="46" fillId="0" borderId="4" xfId="127" applyNumberFormat="1" applyFont="1" applyBorder="1" applyAlignment="1">
      <alignment horizontal="center" vertical="center"/>
    </xf>
    <xf numFmtId="0" fontId="109" fillId="52" borderId="84" xfId="126" quotePrefix="1" applyFont="1" applyFill="1" applyBorder="1" applyAlignment="1">
      <alignment horizontal="center" vertical="center" wrapText="1"/>
    </xf>
    <xf numFmtId="1" fontId="48" fillId="3" borderId="2" xfId="123" applyNumberFormat="1" applyFont="1" applyFill="1" applyBorder="1" applyAlignment="1" applyProtection="1">
      <alignment horizontal="center" vertical="center"/>
      <protection locked="0"/>
    </xf>
    <xf numFmtId="1" fontId="109" fillId="54" borderId="85" xfId="126" applyNumberFormat="1" applyFont="1" applyFill="1" applyBorder="1" applyAlignment="1">
      <alignment horizontal="center" vertical="center"/>
    </xf>
    <xf numFmtId="0" fontId="109" fillId="54" borderId="85" xfId="126" applyFont="1" applyFill="1" applyBorder="1" applyAlignment="1">
      <alignment horizontal="center" vertical="center"/>
    </xf>
    <xf numFmtId="9" fontId="117" fillId="0" borderId="86" xfId="123" applyNumberFormat="1" applyFont="1" applyFill="1" applyBorder="1" applyAlignment="1" applyProtection="1">
      <alignment horizontal="center" vertical="center"/>
    </xf>
    <xf numFmtId="0" fontId="113" fillId="0" borderId="86" xfId="126" applyFont="1" applyFill="1" applyBorder="1" applyAlignment="1"/>
    <xf numFmtId="166" fontId="114" fillId="0" borderId="86" xfId="123" applyNumberFormat="1" applyFont="1" applyFill="1" applyBorder="1" applyAlignment="1">
      <alignment horizontal="center" vertical="center"/>
    </xf>
    <xf numFmtId="166" fontId="114" fillId="0" borderId="86" xfId="123" applyNumberFormat="1" applyFont="1" applyFill="1" applyBorder="1"/>
    <xf numFmtId="166" fontId="114" fillId="0" borderId="93" xfId="123" applyNumberFormat="1" applyFont="1" applyFill="1" applyBorder="1" applyAlignment="1">
      <alignment horizontal="center" vertical="center"/>
    </xf>
    <xf numFmtId="166" fontId="122" fillId="0" borderId="94" xfId="123" applyNumberFormat="1" applyFont="1" applyFill="1" applyBorder="1" applyAlignment="1">
      <alignment wrapText="1"/>
    </xf>
    <xf numFmtId="166" fontId="111" fillId="0" borderId="95" xfId="123" applyNumberFormat="1" applyFont="1" applyFill="1" applyBorder="1" applyAlignment="1">
      <alignment horizontal="center" vertical="center"/>
    </xf>
    <xf numFmtId="164" fontId="111" fillId="0" borderId="96" xfId="123" applyNumberFormat="1" applyFont="1" applyFill="1" applyBorder="1" applyAlignment="1">
      <alignment horizontal="right" vertical="top" wrapText="1"/>
    </xf>
    <xf numFmtId="166" fontId="113" fillId="0" borderId="51" xfId="126" applyNumberFormat="1" applyFont="1" applyFill="1" applyBorder="1" applyAlignment="1"/>
    <xf numFmtId="1" fontId="114" fillId="0" borderId="1" xfId="126" applyNumberFormat="1" applyFont="1" applyFill="1" applyBorder="1" applyAlignment="1">
      <alignment horizontal="center" vertical="center"/>
    </xf>
    <xf numFmtId="164" fontId="113" fillId="0" borderId="1" xfId="126" applyNumberFormat="1" applyFont="1" applyFill="1" applyBorder="1" applyAlignment="1">
      <alignment horizontal="center" vertical="center"/>
    </xf>
    <xf numFmtId="0" fontId="114" fillId="0" borderId="1" xfId="126" applyFont="1" applyFill="1" applyBorder="1" applyAlignment="1">
      <alignment horizontal="center" vertical="center"/>
    </xf>
    <xf numFmtId="0" fontId="114" fillId="0" borderId="57" xfId="126" applyFont="1" applyFill="1" applyBorder="1" applyAlignment="1">
      <alignment horizontal="center" vertical="center"/>
    </xf>
    <xf numFmtId="164" fontId="113" fillId="0" borderId="57" xfId="126" applyNumberFormat="1" applyFont="1" applyFill="1" applyBorder="1" applyAlignment="1">
      <alignment horizontal="center" vertical="center"/>
    </xf>
    <xf numFmtId="164" fontId="114" fillId="0" borderId="1" xfId="126" applyNumberFormat="1" applyFont="1" applyFill="1" applyBorder="1" applyAlignment="1">
      <alignment horizontal="center" vertical="center"/>
    </xf>
    <xf numFmtId="1" fontId="111" fillId="0" borderId="85" xfId="126" applyNumberFormat="1" applyFont="1" applyFill="1" applyBorder="1" applyAlignment="1">
      <alignment horizontal="center" vertical="center"/>
    </xf>
    <xf numFmtId="166" fontId="111" fillId="0" borderId="85" xfId="146" applyNumberFormat="1" applyFont="1" applyFill="1" applyBorder="1" applyAlignment="1">
      <alignment horizontal="center" vertical="center"/>
    </xf>
    <xf numFmtId="0" fontId="35" fillId="0" borderId="0" xfId="123" applyFill="1"/>
    <xf numFmtId="0" fontId="116" fillId="0" borderId="1" xfId="123" applyNumberFormat="1" applyFont="1" applyFill="1" applyBorder="1" applyAlignment="1" applyProtection="1">
      <alignment horizontal="center" vertical="center"/>
    </xf>
    <xf numFmtId="0" fontId="113" fillId="0" borderId="1" xfId="126" applyNumberFormat="1" applyFont="1" applyFill="1" applyBorder="1" applyAlignment="1">
      <alignment horizontal="center" vertical="center"/>
    </xf>
    <xf numFmtId="0" fontId="114" fillId="0" borderId="1" xfId="123" applyNumberFormat="1" applyFont="1" applyFill="1" applyBorder="1" applyAlignment="1">
      <alignment horizontal="center" vertical="center"/>
    </xf>
    <xf numFmtId="164" fontId="113" fillId="0" borderId="85" xfId="126" applyNumberFormat="1" applyFont="1" applyFill="1" applyBorder="1" applyAlignment="1">
      <alignment horizontal="center" vertical="center"/>
    </xf>
    <xf numFmtId="0" fontId="128" fillId="0" borderId="85" xfId="126" applyFont="1" applyFill="1" applyBorder="1" applyAlignment="1">
      <alignment horizontal="center" vertical="center"/>
    </xf>
    <xf numFmtId="0" fontId="129" fillId="0" borderId="57" xfId="123" applyFont="1" applyFill="1" applyBorder="1" applyAlignment="1">
      <alignment horizontal="center" vertical="center"/>
    </xf>
    <xf numFmtId="0" fontId="113" fillId="0" borderId="101" xfId="126" applyFont="1" applyFill="1" applyBorder="1" applyAlignment="1">
      <alignment horizontal="center" vertical="center"/>
    </xf>
    <xf numFmtId="164" fontId="113" fillId="0" borderId="101" xfId="126" applyNumberFormat="1" applyFont="1" applyFill="1" applyBorder="1" applyAlignment="1">
      <alignment horizontal="center" vertical="center"/>
    </xf>
    <xf numFmtId="0" fontId="78" fillId="0" borderId="0" xfId="126" applyFont="1" applyFill="1" applyBorder="1" applyAlignment="1"/>
    <xf numFmtId="0" fontId="125" fillId="0" borderId="85" xfId="126" applyFont="1" applyFill="1" applyBorder="1" applyAlignment="1">
      <alignment horizontal="center" vertical="center"/>
    </xf>
    <xf numFmtId="164" fontId="78" fillId="0" borderId="85" xfId="126" applyNumberFormat="1" applyFont="1" applyFill="1" applyBorder="1" applyAlignment="1">
      <alignment horizontal="center" vertical="center"/>
    </xf>
    <xf numFmtId="0" fontId="125" fillId="0" borderId="1" xfId="123" applyFont="1" applyFill="1" applyBorder="1" applyAlignment="1">
      <alignment horizontal="center" vertical="center"/>
    </xf>
    <xf numFmtId="164" fontId="78" fillId="0" borderId="91" xfId="126" applyNumberFormat="1" applyFont="1" applyFill="1" applyBorder="1" applyAlignment="1">
      <alignment horizontal="center" vertical="center"/>
    </xf>
    <xf numFmtId="0" fontId="125" fillId="0" borderId="1" xfId="126" applyFont="1" applyFill="1" applyBorder="1" applyAlignment="1">
      <alignment horizontal="center" vertical="center"/>
    </xf>
    <xf numFmtId="164" fontId="78" fillId="0" borderId="1" xfId="126" applyNumberFormat="1" applyFont="1" applyFill="1" applyBorder="1" applyAlignment="1">
      <alignment horizontal="center" vertical="center"/>
    </xf>
    <xf numFmtId="0" fontId="125" fillId="0" borderId="84" xfId="126" applyFont="1" applyFill="1" applyBorder="1" applyAlignment="1">
      <alignment horizontal="center" vertical="center"/>
    </xf>
    <xf numFmtId="164" fontId="78" fillId="0" borderId="84" xfId="126" applyNumberFormat="1" applyFont="1" applyFill="1" applyBorder="1" applyAlignment="1">
      <alignment horizontal="center" vertical="center"/>
    </xf>
    <xf numFmtId="0" fontId="78" fillId="0" borderId="84" xfId="126" applyFont="1" applyFill="1" applyBorder="1" applyAlignment="1">
      <alignment horizontal="center" vertical="center"/>
    </xf>
    <xf numFmtId="0" fontId="130" fillId="0" borderId="84" xfId="126" applyFont="1" applyFill="1" applyBorder="1" applyAlignment="1">
      <alignment horizontal="center" vertical="center"/>
    </xf>
    <xf numFmtId="164" fontId="78" fillId="0" borderId="92" xfId="126" applyNumberFormat="1" applyFont="1" applyFill="1" applyBorder="1" applyAlignment="1">
      <alignment horizontal="center" vertical="center"/>
    </xf>
    <xf numFmtId="0" fontId="36" fillId="0" borderId="64" xfId="26" applyFont="1" applyBorder="1" applyAlignment="1">
      <alignment horizontal="center" vertical="center" wrapText="1"/>
    </xf>
    <xf numFmtId="0" fontId="26" fillId="0" borderId="18" xfId="26" applyFont="1" applyBorder="1" applyAlignment="1">
      <alignment wrapText="1"/>
    </xf>
    <xf numFmtId="0" fontId="26" fillId="0" borderId="67" xfId="26" applyFont="1" applyBorder="1" applyAlignment="1">
      <alignment wrapText="1"/>
    </xf>
    <xf numFmtId="0" fontId="36" fillId="0" borderId="64" xfId="26" applyFont="1" applyBorder="1" applyAlignment="1">
      <alignment horizontal="right" vertical="center" wrapText="1"/>
    </xf>
    <xf numFmtId="0" fontId="26" fillId="0" borderId="18" xfId="26" applyFont="1" applyBorder="1" applyAlignment="1">
      <alignment horizontal="right" wrapText="1"/>
    </xf>
    <xf numFmtId="0" fontId="26" fillId="0" borderId="67" xfId="26" applyFont="1" applyBorder="1" applyAlignment="1">
      <alignment horizontal="right" wrapText="1"/>
    </xf>
    <xf numFmtId="0" fontId="46" fillId="0" borderId="1" xfId="26" quotePrefix="1" applyFont="1" applyBorder="1" applyAlignment="1">
      <alignment horizontal="center" vertical="center" wrapText="1"/>
    </xf>
    <xf numFmtId="0" fontId="46" fillId="0" borderId="1" xfId="26" applyFont="1" applyBorder="1" applyAlignment="1">
      <alignment horizontal="center" vertical="center" wrapText="1"/>
    </xf>
    <xf numFmtId="0" fontId="50" fillId="0" borderId="62" xfId="26" applyFont="1" applyFill="1" applyBorder="1" applyAlignment="1" applyProtection="1">
      <alignment horizontal="right" vertical="center" wrapText="1"/>
    </xf>
    <xf numFmtId="0" fontId="50" fillId="0" borderId="23" xfId="26" applyFont="1" applyFill="1" applyBorder="1" applyAlignment="1" applyProtection="1">
      <alignment horizontal="right" vertical="center" wrapText="1"/>
    </xf>
    <xf numFmtId="0" fontId="50" fillId="0" borderId="22" xfId="26" applyFont="1" applyBorder="1" applyAlignment="1">
      <alignment horizontal="right" vertical="center"/>
    </xf>
    <xf numFmtId="0" fontId="18" fillId="0" borderId="1" xfId="26" applyFont="1" applyFill="1" applyBorder="1" applyAlignment="1" applyProtection="1">
      <alignment horizontal="right" vertical="center"/>
    </xf>
    <xf numFmtId="0" fontId="54" fillId="0" borderId="1" xfId="26" applyFont="1" applyBorder="1" applyAlignment="1">
      <alignment horizontal="right" vertical="center"/>
    </xf>
    <xf numFmtId="0" fontId="56" fillId="0" borderId="57" xfId="26" applyFont="1" applyBorder="1" applyAlignment="1">
      <alignment horizontal="center" vertical="center" wrapText="1"/>
    </xf>
    <xf numFmtId="0" fontId="26" fillId="0" borderId="57" xfId="26" applyBorder="1" applyAlignment="1">
      <alignment wrapText="1"/>
    </xf>
    <xf numFmtId="0" fontId="26" fillId="0" borderId="1" xfId="26" applyBorder="1" applyAlignment="1">
      <alignment wrapText="1"/>
    </xf>
    <xf numFmtId="0" fontId="36" fillId="0" borderId="64" xfId="26" quotePrefix="1" applyFont="1" applyBorder="1" applyAlignment="1">
      <alignment horizontal="center" vertical="center" wrapText="1"/>
    </xf>
    <xf numFmtId="0" fontId="59" fillId="0" borderId="1" xfId="26" quotePrefix="1" applyFont="1" applyBorder="1" applyAlignment="1">
      <alignment horizontal="left" vertical="center" wrapText="1"/>
    </xf>
    <xf numFmtId="0" fontId="8" fillId="7" borderId="29" xfId="26" applyFont="1" applyFill="1" applyBorder="1" applyAlignment="1" applyProtection="1">
      <alignment horizontal="center" vertical="center" textRotation="90" wrapText="1"/>
    </xf>
    <xf numFmtId="0" fontId="8" fillId="7" borderId="53" xfId="26" applyFont="1" applyFill="1" applyBorder="1" applyAlignment="1" applyProtection="1">
      <alignment horizontal="center" vertical="center" textRotation="90" wrapText="1"/>
    </xf>
    <xf numFmtId="167" fontId="27" fillId="9" borderId="51" xfId="46" applyFont="1" applyFill="1" applyBorder="1" applyAlignment="1">
      <alignment horizontal="center" vertical="center" textRotation="90" wrapText="1"/>
    </xf>
    <xf numFmtId="167" fontId="27" fillId="0" borderId="57" xfId="46" applyFont="1" applyBorder="1" applyAlignment="1">
      <alignment horizontal="center" vertical="center" textRotation="90" wrapText="1"/>
    </xf>
    <xf numFmtId="0" fontId="27" fillId="0" borderId="51" xfId="26" quotePrefix="1" applyFont="1" applyBorder="1" applyAlignment="1">
      <alignment horizontal="center" vertical="center" wrapText="1"/>
    </xf>
    <xf numFmtId="0" fontId="27" fillId="0" borderId="57" xfId="26" applyFont="1" applyBorder="1" applyAlignment="1">
      <alignment horizontal="center" vertical="center" wrapText="1"/>
    </xf>
    <xf numFmtId="0" fontId="47" fillId="4" borderId="60" xfId="26" applyFont="1" applyFill="1" applyBorder="1" applyAlignment="1" applyProtection="1">
      <alignment horizontal="left" vertical="center"/>
    </xf>
    <xf numFmtId="0" fontId="47" fillId="4" borderId="61" xfId="26" applyFont="1" applyFill="1" applyBorder="1" applyAlignment="1" applyProtection="1">
      <alignment horizontal="left" vertical="center"/>
    </xf>
    <xf numFmtId="0" fontId="15" fillId="0" borderId="60" xfId="26" applyFont="1" applyFill="1" applyBorder="1" applyAlignment="1" applyProtection="1">
      <alignment horizontal="left" vertical="center"/>
    </xf>
    <xf numFmtId="0" fontId="15" fillId="0" borderId="61" xfId="26" applyFont="1" applyFill="1" applyBorder="1" applyAlignment="1" applyProtection="1">
      <alignment horizontal="left" vertical="center"/>
    </xf>
    <xf numFmtId="0" fontId="5" fillId="7" borderId="46" xfId="26" applyFont="1" applyFill="1" applyBorder="1" applyAlignment="1" applyProtection="1">
      <alignment horizontal="center" vertical="center" textRotation="90" wrapText="1"/>
    </xf>
    <xf numFmtId="0" fontId="26" fillId="0" borderId="48" xfId="26" applyBorder="1" applyAlignment="1">
      <alignment horizontal="center" vertical="center" textRotation="90" wrapText="1"/>
    </xf>
    <xf numFmtId="0" fontId="26" fillId="0" borderId="52" xfId="26" applyBorder="1" applyAlignment="1">
      <alignment horizontal="center" vertical="center" textRotation="90" wrapText="1"/>
    </xf>
    <xf numFmtId="0" fontId="44" fillId="7" borderId="45" xfId="26" applyFont="1" applyFill="1" applyBorder="1" applyAlignment="1" applyProtection="1">
      <alignment horizontal="center" vertical="center" textRotation="90" wrapText="1"/>
    </xf>
    <xf numFmtId="0" fontId="26" fillId="0" borderId="50" xfId="26" applyBorder="1" applyAlignment="1">
      <alignment horizontal="center" vertical="center" textRotation="90" wrapText="1"/>
    </xf>
    <xf numFmtId="0" fontId="26" fillId="0" borderId="56" xfId="26" applyBorder="1" applyAlignment="1">
      <alignment horizontal="center" vertical="center" textRotation="90" wrapText="1"/>
    </xf>
    <xf numFmtId="0" fontId="5" fillId="0" borderId="3" xfId="26" applyFont="1" applyFill="1" applyBorder="1" applyAlignment="1" applyProtection="1">
      <alignment horizontal="center" vertical="center" wrapText="1"/>
    </xf>
    <xf numFmtId="0" fontId="26" fillId="0" borderId="47" xfId="26" applyBorder="1" applyAlignment="1">
      <alignment horizontal="center" vertical="center" wrapText="1"/>
    </xf>
    <xf numFmtId="0" fontId="26" fillId="0" borderId="5" xfId="26" applyBorder="1" applyAlignment="1">
      <alignment horizontal="center" vertical="center" wrapText="1"/>
    </xf>
    <xf numFmtId="0" fontId="5" fillId="21" borderId="4" xfId="26" applyFont="1" applyFill="1" applyBorder="1" applyAlignment="1" applyProtection="1">
      <alignment horizontal="center" vertical="center" wrapText="1"/>
    </xf>
    <xf numFmtId="0" fontId="5" fillId="0" borderId="4" xfId="26" applyFont="1" applyFill="1" applyBorder="1" applyAlignment="1" applyProtection="1">
      <alignment horizontal="center" vertical="center" wrapText="1"/>
    </xf>
    <xf numFmtId="0" fontId="8" fillId="7" borderId="4" xfId="26" applyFont="1" applyFill="1" applyBorder="1" applyAlignment="1" applyProtection="1">
      <alignment horizontal="center" vertical="center" wrapText="1"/>
    </xf>
    <xf numFmtId="0" fontId="23" fillId="7" borderId="29" xfId="26" applyFont="1" applyFill="1" applyBorder="1" applyAlignment="1" applyProtection="1">
      <alignment horizontal="center" vertical="center" textRotation="90" wrapText="1"/>
    </xf>
    <xf numFmtId="0" fontId="5" fillId="7" borderId="53" xfId="26" applyFont="1" applyFill="1" applyBorder="1" applyAlignment="1" applyProtection="1">
      <alignment horizontal="center" vertical="center" textRotation="90" wrapText="1"/>
    </xf>
    <xf numFmtId="0" fontId="8" fillId="7" borderId="41" xfId="26" applyFont="1" applyFill="1" applyBorder="1" applyAlignment="1" applyProtection="1">
      <alignment horizontal="center" vertical="center" textRotation="90" wrapText="1"/>
    </xf>
    <xf numFmtId="0" fontId="26" fillId="0" borderId="55" xfId="26" applyBorder="1" applyAlignment="1">
      <alignment horizontal="center" vertical="center" textRotation="90" wrapText="1"/>
    </xf>
    <xf numFmtId="0" fontId="5" fillId="0" borderId="45" xfId="26" quotePrefix="1" applyFont="1" applyBorder="1" applyAlignment="1">
      <alignment horizontal="center" vertical="center" textRotation="90" wrapText="1"/>
    </xf>
    <xf numFmtId="0" fontId="5" fillId="6" borderId="1" xfId="26" applyFont="1" applyFill="1" applyBorder="1" applyAlignment="1" applyProtection="1">
      <alignment horizontal="center" vertical="center" textRotation="90" wrapText="1"/>
    </xf>
    <xf numFmtId="0" fontId="26" fillId="0" borderId="1" xfId="26" applyBorder="1" applyAlignment="1">
      <alignment horizontal="center" vertical="center" textRotation="90" wrapText="1"/>
    </xf>
    <xf numFmtId="0" fontId="43" fillId="0" borderId="1" xfId="26" applyFont="1" applyBorder="1" applyAlignment="1">
      <alignment vertical="center"/>
    </xf>
    <xf numFmtId="0" fontId="31" fillId="6" borderId="0" xfId="26" applyFont="1" applyFill="1" applyBorder="1" applyAlignment="1" applyProtection="1">
      <alignment horizontal="center" vertical="center"/>
    </xf>
    <xf numFmtId="0" fontId="26" fillId="0" borderId="0" xfId="26" applyAlignment="1">
      <alignment vertical="center"/>
    </xf>
    <xf numFmtId="0" fontId="31" fillId="6" borderId="0" xfId="26" quotePrefix="1" applyFont="1" applyFill="1" applyBorder="1" applyAlignment="1" applyProtection="1">
      <alignment horizontal="center" vertical="center"/>
    </xf>
    <xf numFmtId="0" fontId="7" fillId="19" borderId="42" xfId="26" applyFont="1" applyFill="1" applyBorder="1" applyAlignment="1" applyProtection="1">
      <alignment horizontal="center" vertical="center" wrapText="1"/>
    </xf>
    <xf numFmtId="0" fontId="7" fillId="6" borderId="43" xfId="26" applyFont="1" applyFill="1" applyBorder="1" applyAlignment="1" applyProtection="1">
      <alignment horizontal="center" vertical="center" wrapText="1"/>
    </xf>
    <xf numFmtId="0" fontId="5" fillId="6" borderId="44" xfId="26" applyFont="1" applyFill="1" applyBorder="1" applyAlignment="1" applyProtection="1">
      <alignment horizontal="center" vertical="center" wrapText="1"/>
    </xf>
    <xf numFmtId="0" fontId="5" fillId="7" borderId="42" xfId="26" applyFont="1" applyFill="1" applyBorder="1" applyAlignment="1" applyProtection="1">
      <alignment horizontal="center" vertical="center" wrapText="1"/>
    </xf>
    <xf numFmtId="0" fontId="5" fillId="20" borderId="35" xfId="26" applyFont="1" applyFill="1" applyBorder="1" applyAlignment="1" applyProtection="1">
      <alignment horizontal="center" vertical="center"/>
    </xf>
    <xf numFmtId="0" fontId="23" fillId="7" borderId="41" xfId="26" applyFont="1" applyFill="1" applyBorder="1" applyAlignment="1" applyProtection="1">
      <alignment horizontal="center" vertical="center" textRotation="90" wrapText="1"/>
    </xf>
    <xf numFmtId="0" fontId="5" fillId="20" borderId="35" xfId="26" applyFont="1" applyFill="1" applyBorder="1" applyAlignment="1" applyProtection="1">
      <alignment vertical="center"/>
    </xf>
    <xf numFmtId="0" fontId="41" fillId="0" borderId="40" xfId="26" applyFont="1" applyBorder="1" applyAlignment="1">
      <alignment horizontal="center" vertical="center" textRotation="90" wrapText="1"/>
    </xf>
    <xf numFmtId="0" fontId="26" fillId="0" borderId="49" xfId="26" applyBorder="1" applyAlignment="1">
      <alignment horizontal="center" vertical="center" textRotation="90" wrapText="1"/>
    </xf>
    <xf numFmtId="0" fontId="26" fillId="0" borderId="54" xfId="26" applyBorder="1" applyAlignment="1">
      <alignment horizontal="center" vertical="center" textRotation="90" wrapText="1"/>
    </xf>
    <xf numFmtId="0" fontId="31" fillId="6" borderId="0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8" fillId="6" borderId="41" xfId="0" applyFon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6" borderId="40" xfId="0" applyFont="1" applyFill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6" borderId="39" xfId="5" applyFont="1" applyFill="1" applyBorder="1" applyAlignment="1" applyProtection="1">
      <alignment horizontal="center" vertical="center" textRotation="90" wrapText="1"/>
    </xf>
    <xf numFmtId="0" fontId="5" fillId="6" borderId="27" xfId="5" applyFont="1" applyFill="1" applyBorder="1" applyAlignment="1" applyProtection="1">
      <alignment horizontal="center" vertical="center" textRotation="90" wrapText="1"/>
    </xf>
    <xf numFmtId="0" fontId="5" fillId="7" borderId="38" xfId="0" applyFont="1" applyFill="1" applyBorder="1" applyAlignment="1" applyProtection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8" fillId="6" borderId="6" xfId="0" applyFont="1" applyFill="1" applyBorder="1" applyAlignment="1" applyProtection="1">
      <alignment horizontal="left" vertical="center" wrapText="1"/>
    </xf>
    <xf numFmtId="0" fontId="5" fillId="7" borderId="25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right" vertical="center" wrapText="1"/>
    </xf>
    <xf numFmtId="0" fontId="22" fillId="6" borderId="24" xfId="0" quotePrefix="1" applyFont="1" applyFill="1" applyBorder="1" applyAlignment="1" applyProtection="1">
      <alignment horizontal="right" vertical="center"/>
    </xf>
    <xf numFmtId="0" fontId="22" fillId="6" borderId="23" xfId="0" applyFont="1" applyFill="1" applyBorder="1" applyAlignment="1" applyProtection="1">
      <alignment horizontal="right" vertical="center"/>
    </xf>
    <xf numFmtId="0" fontId="22" fillId="6" borderId="22" xfId="0" applyFont="1" applyFill="1" applyBorder="1" applyAlignment="1" applyProtection="1">
      <alignment horizontal="right" vertical="center"/>
    </xf>
    <xf numFmtId="0" fontId="23" fillId="0" borderId="25" xfId="0" applyFont="1" applyFill="1" applyBorder="1" applyAlignment="1" applyProtection="1">
      <alignment vertical="center" wrapText="1"/>
    </xf>
    <xf numFmtId="0" fontId="8" fillId="0" borderId="1" xfId="2" applyFon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5" borderId="1" xfId="2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18" fillId="0" borderId="19" xfId="0" applyFont="1" applyFill="1" applyBorder="1" applyAlignment="1" applyProtection="1">
      <alignment horizontal="right" vertical="center" wrapText="1"/>
    </xf>
    <xf numFmtId="0" fontId="18" fillId="0" borderId="18" xfId="0" applyFont="1" applyFill="1" applyBorder="1" applyAlignment="1" applyProtection="1">
      <alignment horizontal="right" vertical="center" wrapText="1"/>
    </xf>
    <xf numFmtId="0" fontId="18" fillId="0" borderId="17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8" fillId="6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3" borderId="26" xfId="0" quotePrefix="1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8" fillId="0" borderId="25" xfId="0" quotePrefix="1" applyFont="1" applyFill="1" applyBorder="1" applyAlignment="1" applyProtection="1">
      <alignment horizontal="left" vertical="center" wrapText="1"/>
    </xf>
    <xf numFmtId="0" fontId="18" fillId="0" borderId="25" xfId="0" applyFont="1" applyFill="1" applyBorder="1" applyAlignment="1" applyProtection="1">
      <alignment vertical="center" wrapText="1"/>
    </xf>
    <xf numFmtId="0" fontId="47" fillId="6" borderId="1" xfId="0" quotePrefix="1" applyFont="1" applyFill="1" applyBorder="1" applyAlignment="1" applyProtection="1">
      <alignment horizontal="right" vertical="center"/>
    </xf>
    <xf numFmtId="0" fontId="47" fillId="6" borderId="1" xfId="0" applyFont="1" applyFill="1" applyBorder="1" applyAlignment="1" applyProtection="1">
      <alignment horizontal="right" vertical="center"/>
    </xf>
    <xf numFmtId="0" fontId="50" fillId="0" borderId="25" xfId="0" applyFont="1" applyFill="1" applyBorder="1" applyAlignment="1" applyProtection="1">
      <alignment vertical="center" wrapText="1"/>
    </xf>
    <xf numFmtId="0" fontId="50" fillId="0" borderId="1" xfId="0" applyFont="1" applyFill="1" applyBorder="1" applyAlignment="1" applyProtection="1">
      <alignment horizontal="right" vertical="center" wrapText="1"/>
    </xf>
    <xf numFmtId="0" fontId="31" fillId="6" borderId="0" xfId="0" quotePrefix="1" applyFont="1" applyFill="1" applyBorder="1" applyAlignment="1" applyProtection="1">
      <alignment horizontal="center"/>
    </xf>
    <xf numFmtId="0" fontId="8" fillId="6" borderId="78" xfId="0" quotePrefix="1" applyFont="1" applyFill="1" applyBorder="1" applyAlignment="1" applyProtection="1">
      <alignment horizontal="center" vertical="center" wrapText="1"/>
    </xf>
    <xf numFmtId="0" fontId="8" fillId="6" borderId="78" xfId="0" applyFont="1" applyFill="1" applyBorder="1" applyAlignment="1" applyProtection="1">
      <alignment horizontal="center" vertical="center" wrapText="1"/>
    </xf>
    <xf numFmtId="0" fontId="5" fillId="7" borderId="38" xfId="0" applyFont="1" applyFill="1" applyBorder="1" applyAlignment="1" applyProtection="1">
      <alignment horizontal="center" vertical="center" textRotation="90" wrapText="1"/>
    </xf>
    <xf numFmtId="0" fontId="12" fillId="0" borderId="79" xfId="0" applyFont="1" applyBorder="1" applyAlignment="1">
      <alignment horizontal="center" vertical="center" wrapText="1"/>
    </xf>
    <xf numFmtId="0" fontId="99" fillId="0" borderId="1" xfId="0" applyFont="1" applyFill="1" applyBorder="1" applyAlignment="1" applyProtection="1">
      <alignment horizontal="right" vertical="center" wrapText="1"/>
    </xf>
    <xf numFmtId="0" fontId="8" fillId="6" borderId="46" xfId="0" applyFont="1" applyFill="1" applyBorder="1" applyAlignment="1" applyProtection="1">
      <alignment horizontal="center" vertical="center" wrapText="1"/>
    </xf>
    <xf numFmtId="0" fontId="8" fillId="6" borderId="48" xfId="0" applyFont="1" applyFill="1" applyBorder="1" applyAlignment="1" applyProtection="1">
      <alignment horizontal="center" vertical="center" wrapText="1"/>
    </xf>
    <xf numFmtId="0" fontId="96" fillId="3" borderId="2" xfId="0" quotePrefix="1" applyFont="1" applyFill="1" applyBorder="1" applyAlignment="1" applyProtection="1">
      <alignment horizontal="left" vertical="center" wrapText="1"/>
    </xf>
    <xf numFmtId="0" fontId="96" fillId="3" borderId="81" xfId="0" applyFont="1" applyFill="1" applyBorder="1" applyAlignment="1" applyProtection="1">
      <alignment horizontal="left" vertical="center" wrapText="1"/>
    </xf>
    <xf numFmtId="0" fontId="96" fillId="3" borderId="66" xfId="0" applyFont="1" applyFill="1" applyBorder="1" applyAlignment="1" applyProtection="1">
      <alignment horizontal="left" vertical="center" wrapText="1"/>
    </xf>
    <xf numFmtId="0" fontId="23" fillId="0" borderId="60" xfId="0" quotePrefix="1" applyFont="1" applyFill="1" applyBorder="1" applyAlignment="1" applyProtection="1">
      <alignment horizontal="right" vertical="center" wrapText="1"/>
    </xf>
    <xf numFmtId="0" fontId="23" fillId="0" borderId="82" xfId="0" applyFont="1" applyFill="1" applyBorder="1" applyAlignment="1" applyProtection="1">
      <alignment horizontal="right" vertical="center" wrapText="1"/>
    </xf>
    <xf numFmtId="0" fontId="23" fillId="0" borderId="61" xfId="0" applyFont="1" applyFill="1" applyBorder="1" applyAlignment="1" applyProtection="1">
      <alignment horizontal="right" vertical="center" wrapText="1"/>
    </xf>
    <xf numFmtId="0" fontId="8" fillId="0" borderId="1" xfId="0" quotePrefix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21" borderId="19" xfId="0" quotePrefix="1" applyFont="1" applyFill="1" applyBorder="1" applyAlignment="1" applyProtection="1">
      <alignment horizontal="right" vertical="center" wrapText="1"/>
    </xf>
    <xf numFmtId="0" fontId="0" fillId="21" borderId="18" xfId="0" applyFill="1" applyBorder="1" applyAlignment="1">
      <alignment horizontal="right" vertical="center" wrapText="1"/>
    </xf>
    <xf numFmtId="0" fontId="0" fillId="21" borderId="67" xfId="0" applyFill="1" applyBorder="1" applyAlignment="1">
      <alignment horizontal="right" vertical="center" wrapText="1"/>
    </xf>
    <xf numFmtId="0" fontId="25" fillId="6" borderId="0" xfId="0" quotePrefix="1" applyFont="1" applyFill="1" applyBorder="1" applyAlignment="1" applyProtection="1">
      <alignment horizontal="center" vertical="center" wrapText="1"/>
    </xf>
    <xf numFmtId="0" fontId="25" fillId="6" borderId="0" xfId="0" applyFont="1" applyFill="1" applyBorder="1" applyAlignment="1" applyProtection="1">
      <alignment horizontal="center" vertical="center" wrapText="1"/>
    </xf>
    <xf numFmtId="0" fontId="8" fillId="6" borderId="42" xfId="0" applyFont="1" applyFill="1" applyBorder="1" applyAlignment="1" applyProtection="1">
      <alignment horizontal="center" vertical="center" wrapText="1"/>
    </xf>
    <xf numFmtId="0" fontId="8" fillId="6" borderId="40" xfId="0" quotePrefix="1" applyFont="1" applyFill="1" applyBorder="1" applyAlignment="1" applyProtection="1">
      <alignment horizontal="center" vertical="center" textRotation="90" wrapText="1"/>
    </xf>
    <xf numFmtId="0" fontId="8" fillId="6" borderId="54" xfId="0" applyFont="1" applyFill="1" applyBorder="1" applyAlignment="1" applyProtection="1">
      <alignment horizontal="center" vertical="center" textRotation="90" wrapText="1"/>
    </xf>
    <xf numFmtId="0" fontId="5" fillId="7" borderId="36" xfId="0" applyFont="1" applyFill="1" applyBorder="1" applyAlignment="1" applyProtection="1">
      <alignment horizontal="center" vertical="center" wrapText="1"/>
    </xf>
    <xf numFmtId="0" fontId="19" fillId="6" borderId="46" xfId="0" applyFont="1" applyFill="1" applyBorder="1" applyAlignment="1" applyProtection="1">
      <alignment horizontal="center" vertical="center" wrapText="1"/>
    </xf>
    <xf numFmtId="0" fontId="19" fillId="6" borderId="48" xfId="0" applyFont="1" applyFill="1" applyBorder="1" applyAlignment="1" applyProtection="1">
      <alignment horizontal="center" vertical="center" wrapText="1"/>
    </xf>
    <xf numFmtId="0" fontId="99" fillId="0" borderId="1" xfId="0" quotePrefix="1" applyFont="1" applyFill="1" applyBorder="1" applyAlignment="1" applyProtection="1">
      <alignment horizontal="right" vertical="center" wrapText="1"/>
    </xf>
    <xf numFmtId="0" fontId="99" fillId="0" borderId="57" xfId="0" applyFont="1" applyFill="1" applyBorder="1" applyAlignment="1" applyProtection="1">
      <alignment horizontal="right" vertical="center" wrapText="1"/>
    </xf>
    <xf numFmtId="0" fontId="78" fillId="0" borderId="89" xfId="126" quotePrefix="1" applyFont="1" applyFill="1" applyBorder="1" applyAlignment="1">
      <alignment horizontal="right" vertical="center" wrapText="1"/>
    </xf>
    <xf numFmtId="0" fontId="78" fillId="0" borderId="100" xfId="123" applyFont="1" applyBorder="1" applyAlignment="1">
      <alignment vertical="center"/>
    </xf>
    <xf numFmtId="0" fontId="111" fillId="0" borderId="86" xfId="123" applyFont="1" applyFill="1" applyBorder="1" applyAlignment="1" applyProtection="1">
      <alignment horizontal="center" vertical="center" wrapText="1"/>
    </xf>
    <xf numFmtId="0" fontId="111" fillId="0" borderId="64" xfId="126" quotePrefix="1" applyFont="1" applyFill="1" applyBorder="1" applyAlignment="1">
      <alignment horizontal="right" vertical="center" wrapText="1"/>
    </xf>
    <xf numFmtId="0" fontId="111" fillId="0" borderId="67" xfId="123" applyFont="1" applyBorder="1" applyAlignment="1">
      <alignment horizontal="right" vertical="center" wrapText="1"/>
    </xf>
    <xf numFmtId="0" fontId="111" fillId="0" borderId="97" xfId="126" quotePrefix="1" applyFont="1" applyFill="1" applyBorder="1" applyAlignment="1">
      <alignment horizontal="center" vertical="center" wrapText="1"/>
    </xf>
    <xf numFmtId="0" fontId="111" fillId="0" borderId="98" xfId="126" applyFont="1" applyFill="1" applyBorder="1" applyAlignment="1">
      <alignment horizontal="center" vertical="center" wrapText="1"/>
    </xf>
    <xf numFmtId="0" fontId="113" fillId="0" borderId="89" xfId="126" applyFont="1" applyFill="1" applyBorder="1" applyAlignment="1">
      <alignment horizontal="right" vertical="center" wrapText="1"/>
    </xf>
    <xf numFmtId="0" fontId="114" fillId="0" borderId="99" xfId="123" applyFont="1" applyBorder="1" applyAlignment="1">
      <alignment horizontal="right" vertical="center" wrapText="1"/>
    </xf>
    <xf numFmtId="0" fontId="114" fillId="0" borderId="100" xfId="123" applyFont="1" applyBorder="1" applyAlignment="1">
      <alignment horizontal="right" vertical="center" wrapText="1"/>
    </xf>
    <xf numFmtId="0" fontId="78" fillId="0" borderId="89" xfId="126" applyFont="1" applyFill="1" applyBorder="1" applyAlignment="1">
      <alignment horizontal="right" vertical="center" wrapText="1"/>
    </xf>
    <xf numFmtId="0" fontId="115" fillId="0" borderId="1" xfId="126" applyFont="1" applyFill="1" applyBorder="1" applyAlignment="1">
      <alignment horizontal="center" vertical="center" wrapText="1"/>
    </xf>
    <xf numFmtId="0" fontId="111" fillId="53" borderId="1" xfId="126" applyFont="1" applyFill="1" applyBorder="1" applyAlignment="1">
      <alignment horizontal="center" vertical="center"/>
    </xf>
    <xf numFmtId="0" fontId="111" fillId="0" borderId="1" xfId="126" applyFont="1" applyFill="1" applyBorder="1" applyAlignment="1">
      <alignment horizontal="center" vertical="center" wrapText="1"/>
    </xf>
    <xf numFmtId="0" fontId="111" fillId="53" borderId="1" xfId="126" applyFont="1" applyFill="1" applyBorder="1" applyAlignment="1">
      <alignment horizontal="center" vertical="center" wrapText="1"/>
    </xf>
    <xf numFmtId="0" fontId="112" fillId="53" borderId="1" xfId="126" applyFont="1" applyFill="1" applyBorder="1" applyAlignment="1">
      <alignment horizontal="center" vertical="center" wrapText="1"/>
    </xf>
    <xf numFmtId="0" fontId="111" fillId="0" borderId="86" xfId="126" applyFont="1" applyFill="1" applyBorder="1" applyAlignment="1">
      <alignment horizontal="center" vertical="center" wrapText="1"/>
    </xf>
    <xf numFmtId="0" fontId="109" fillId="0" borderId="86" xfId="126" applyFont="1" applyFill="1" applyBorder="1" applyAlignment="1">
      <alignment horizontal="center" vertical="center" wrapText="1"/>
    </xf>
    <xf numFmtId="0" fontId="103" fillId="0" borderId="0" xfId="126" quotePrefix="1" applyFont="1" applyFill="1" applyAlignment="1">
      <alignment horizontal="center" vertical="center" wrapText="1"/>
    </xf>
    <xf numFmtId="0" fontId="103" fillId="0" borderId="0" xfId="126" applyFont="1" applyFill="1" applyAlignment="1">
      <alignment horizontal="center" vertical="center" wrapText="1"/>
    </xf>
    <xf numFmtId="0" fontId="103" fillId="0" borderId="83" xfId="126" applyFont="1" applyFill="1" applyBorder="1" applyAlignment="1">
      <alignment horizontal="left" vertical="center" wrapText="1"/>
    </xf>
    <xf numFmtId="0" fontId="35" fillId="0" borderId="83" xfId="123" applyBorder="1" applyAlignment="1">
      <alignment horizontal="left" vertical="center" wrapText="1"/>
    </xf>
    <xf numFmtId="0" fontId="109" fillId="0" borderId="84" xfId="126" applyFont="1" applyFill="1" applyBorder="1" applyAlignment="1">
      <alignment horizontal="center" vertical="center" wrapText="1"/>
    </xf>
    <xf numFmtId="0" fontId="112" fillId="53" borderId="84" xfId="150" quotePrefix="1" applyFont="1" applyFill="1" applyBorder="1" applyAlignment="1">
      <alignment horizontal="center" vertical="center" textRotation="90" wrapText="1"/>
    </xf>
    <xf numFmtId="0" fontId="112" fillId="53" borderId="89" xfId="150" applyFont="1" applyFill="1" applyBorder="1" applyAlignment="1">
      <alignment horizontal="center" vertical="center" textRotation="90" wrapText="1"/>
    </xf>
    <xf numFmtId="0" fontId="109" fillId="0" borderId="86" xfId="126" applyFont="1" applyFill="1" applyBorder="1" applyAlignment="1">
      <alignment horizontal="center" vertical="center"/>
    </xf>
    <xf numFmtId="0" fontId="114" fillId="0" borderId="89" xfId="126" applyFont="1" applyFill="1" applyBorder="1" applyAlignment="1">
      <alignment horizontal="right" vertical="center" wrapText="1"/>
    </xf>
    <xf numFmtId="0" fontId="114" fillId="0" borderId="90" xfId="123" applyFont="1" applyBorder="1" applyAlignment="1">
      <alignment horizontal="right" vertical="center"/>
    </xf>
    <xf numFmtId="0" fontId="109" fillId="0" borderId="84" xfId="123" applyFont="1" applyFill="1" applyBorder="1" applyAlignment="1" applyProtection="1">
      <alignment horizontal="center" vertical="center" wrapText="1"/>
    </xf>
    <xf numFmtId="0" fontId="114" fillId="0" borderId="89" xfId="126" quotePrefix="1" applyFont="1" applyFill="1" applyBorder="1" applyAlignment="1">
      <alignment horizontal="right" vertical="center" wrapText="1"/>
    </xf>
    <xf numFmtId="0" fontId="114" fillId="0" borderId="90" xfId="123" applyFont="1" applyFill="1" applyBorder="1" applyAlignment="1">
      <alignment horizontal="right" vertical="center"/>
    </xf>
    <xf numFmtId="0" fontId="109" fillId="0" borderId="84" xfId="126" quotePrefix="1" applyFont="1" applyFill="1" applyBorder="1" applyAlignment="1">
      <alignment horizontal="center" vertical="center" wrapText="1"/>
    </xf>
    <xf numFmtId="0" fontId="114" fillId="0" borderId="90" xfId="123" applyFont="1" applyFill="1" applyBorder="1" applyAlignment="1">
      <alignment horizontal="right" vertical="center" wrapText="1"/>
    </xf>
    <xf numFmtId="0" fontId="115" fillId="0" borderId="84" xfId="126" applyFont="1" applyFill="1" applyBorder="1" applyAlignment="1">
      <alignment horizontal="center" vertical="center" wrapText="1"/>
    </xf>
    <xf numFmtId="0" fontId="111" fillId="53" borderId="84" xfId="126" applyFont="1" applyFill="1" applyBorder="1" applyAlignment="1">
      <alignment horizontal="center" vertical="center"/>
    </xf>
    <xf numFmtId="0" fontId="111" fillId="0" borderId="84" xfId="126" applyFont="1" applyFill="1" applyBorder="1" applyAlignment="1">
      <alignment horizontal="center" vertical="center" wrapText="1"/>
    </xf>
    <xf numFmtId="0" fontId="111" fillId="53" borderId="84" xfId="126" applyFont="1" applyFill="1" applyBorder="1" applyAlignment="1">
      <alignment horizontal="center" vertical="center" wrapText="1"/>
    </xf>
    <xf numFmtId="0" fontId="112" fillId="53" borderId="84" xfId="126" applyFont="1" applyFill="1" applyBorder="1" applyAlignment="1">
      <alignment horizontal="center" vertical="center" wrapText="1"/>
    </xf>
    <xf numFmtId="0" fontId="78" fillId="0" borderId="83" xfId="126" applyFont="1" applyFill="1" applyBorder="1" applyAlignment="1">
      <alignment horizontal="center"/>
    </xf>
    <xf numFmtId="0" fontId="109" fillId="0" borderId="84" xfId="126" applyFont="1" applyFill="1" applyBorder="1" applyAlignment="1">
      <alignment horizontal="center" vertical="center"/>
    </xf>
    <xf numFmtId="0" fontId="8" fillId="5" borderId="28" xfId="0" quotePrefix="1" applyFont="1" applyFill="1" applyBorder="1" applyAlignment="1" applyProtection="1">
      <alignment horizontal="left" vertical="center"/>
    </xf>
  </cellXfs>
  <cellStyles count="151">
    <cellStyle name="20% — акцент1" xfId="6"/>
    <cellStyle name="20% - Акцент1 2" xfId="48"/>
    <cellStyle name="20% — акцент2" xfId="7"/>
    <cellStyle name="20% - Акцент2 2" xfId="49"/>
    <cellStyle name="20% — акцент3" xfId="8"/>
    <cellStyle name="20% - Акцент3 2" xfId="50"/>
    <cellStyle name="20% — акцент4" xfId="9"/>
    <cellStyle name="20% - Акцент4 2" xfId="51"/>
    <cellStyle name="20% — акцент5" xfId="10"/>
    <cellStyle name="20% - Акцент5 2" xfId="52"/>
    <cellStyle name="20% — акцент6" xfId="11"/>
    <cellStyle name="20% - Акцент6 2" xfId="53"/>
    <cellStyle name="40% — акцент1" xfId="12"/>
    <cellStyle name="40% - Акцент1 2" xfId="54"/>
    <cellStyle name="40% — акцент2" xfId="13"/>
    <cellStyle name="40% - Акцент2 2" xfId="55"/>
    <cellStyle name="40% — акцент3" xfId="14"/>
    <cellStyle name="40% - Акцент3 2" xfId="56"/>
    <cellStyle name="40% — акцент4" xfId="15"/>
    <cellStyle name="40% - Акцент4 2" xfId="57"/>
    <cellStyle name="40% — акцент5" xfId="16"/>
    <cellStyle name="40% - Акцент5 2" xfId="58"/>
    <cellStyle name="40% — акцент6" xfId="17"/>
    <cellStyle name="40% - Акцент6 2" xfId="59"/>
    <cellStyle name="40% - Акцент6 3" xfId="60"/>
    <cellStyle name="60% — акцент1" xfId="18"/>
    <cellStyle name="60% - Акцент1 2" xfId="61"/>
    <cellStyle name="60% — акцент2" xfId="19"/>
    <cellStyle name="60% - Акцент2 2" xfId="62"/>
    <cellStyle name="60% — акцент3" xfId="20"/>
    <cellStyle name="60% - Акцент3 2" xfId="63"/>
    <cellStyle name="60% — акцент4" xfId="21"/>
    <cellStyle name="60% - Акцент4 2" xfId="64"/>
    <cellStyle name="60% — акцент5" xfId="22"/>
    <cellStyle name="60% - Акцент5 2" xfId="65"/>
    <cellStyle name="60% — акцент6" xfId="23"/>
    <cellStyle name="60% - Акцент6 2" xfId="66"/>
    <cellStyle name="Comma" xfId="67"/>
    <cellStyle name="Comma [0]_Forma" xfId="68"/>
    <cellStyle name="Comma_Forma" xfId="69"/>
    <cellStyle name="Currency" xfId="70"/>
    <cellStyle name="Currency [0]_Forma" xfId="71"/>
    <cellStyle name="Currency_Forma" xfId="72"/>
    <cellStyle name="Date" xfId="73"/>
    <cellStyle name="Excel_BuiltIn_Percent" xfId="24"/>
    <cellStyle name="Fixed" xfId="74"/>
    <cellStyle name="Heading" xfId="147"/>
    <cellStyle name="Heading1" xfId="75"/>
    <cellStyle name="Heading2" xfId="76"/>
    <cellStyle name="Îáű÷íűé_ÂŰŐÎÄ" xfId="77"/>
    <cellStyle name="normal" xfId="25"/>
    <cellStyle name="Percent" xfId="78"/>
    <cellStyle name="Result" xfId="148"/>
    <cellStyle name="Result2" xfId="149"/>
    <cellStyle name="Total" xfId="79"/>
    <cellStyle name="Акцент1 2" xfId="80"/>
    <cellStyle name="Акцент1 3" xfId="81"/>
    <cellStyle name="Акцент2 2" xfId="82"/>
    <cellStyle name="Акцент2 3" xfId="83"/>
    <cellStyle name="Акцент3 2" xfId="84"/>
    <cellStyle name="Акцент3 3" xfId="85"/>
    <cellStyle name="Акцент4 2" xfId="86"/>
    <cellStyle name="Акцент4 3" xfId="87"/>
    <cellStyle name="Акцент5 2" xfId="88"/>
    <cellStyle name="Акцент5 3" xfId="89"/>
    <cellStyle name="Акцент6 2" xfId="90"/>
    <cellStyle name="Акцент6 3" xfId="91"/>
    <cellStyle name="Ввод  2" xfId="92"/>
    <cellStyle name="Ввод  3" xfId="93"/>
    <cellStyle name="Вывод 2" xfId="94"/>
    <cellStyle name="Вывод 3" xfId="95"/>
    <cellStyle name="Вычисление 2" xfId="96"/>
    <cellStyle name="Вычисление 3" xfId="97"/>
    <cellStyle name="Заголовок 1 2" xfId="98"/>
    <cellStyle name="Заголовок 1 3" xfId="99"/>
    <cellStyle name="Заголовок 2 2" xfId="100"/>
    <cellStyle name="Заголовок 2 3" xfId="101"/>
    <cellStyle name="Заголовок 3 2" xfId="102"/>
    <cellStyle name="Заголовок 3 3" xfId="103"/>
    <cellStyle name="Заголовок 4 2" xfId="104"/>
    <cellStyle name="Заголовок 4 3" xfId="105"/>
    <cellStyle name="Итог 2" xfId="106"/>
    <cellStyle name="Итог 3" xfId="107"/>
    <cellStyle name="Контрольная ячейка 2" xfId="108"/>
    <cellStyle name="Контрольная ячейка 3" xfId="109"/>
    <cellStyle name="Название 2" xfId="110"/>
    <cellStyle name="Название 3" xfId="111"/>
    <cellStyle name="Нейтральный 2" xfId="112"/>
    <cellStyle name="Нейтральный 3" xfId="113"/>
    <cellStyle name="Обычный" xfId="0" builtinId="0"/>
    <cellStyle name="Обычный 13" xfId="114"/>
    <cellStyle name="Обычный 2" xfId="26"/>
    <cellStyle name="Обычный 2 2" xfId="27"/>
    <cellStyle name="Обычный 2 3" xfId="28"/>
    <cellStyle name="Обычный 2 4" xfId="29"/>
    <cellStyle name="Обычный 2 4 2" xfId="30"/>
    <cellStyle name="Обычный 2 5" xfId="115"/>
    <cellStyle name="Обычный 3" xfId="31"/>
    <cellStyle name="Обычный 3 2" xfId="32"/>
    <cellStyle name="Обычный 3 2 2" xfId="33"/>
    <cellStyle name="Обычный 3 3" xfId="116"/>
    <cellStyle name="Обычный 3 3 2" xfId="117"/>
    <cellStyle name="Обычный 3 4" xfId="118"/>
    <cellStyle name="Обычный 3 5" xfId="119"/>
    <cellStyle name="Обычный 4" xfId="34"/>
    <cellStyle name="Обычный 4 2" xfId="35"/>
    <cellStyle name="Обычный 4 2 2" xfId="36"/>
    <cellStyle name="Обычный 4 3" xfId="120"/>
    <cellStyle name="Обычный 4 4" xfId="37"/>
    <cellStyle name="Обычный 5" xfId="38"/>
    <cellStyle name="Обычный 5 2" xfId="39"/>
    <cellStyle name="Обычный 5 3" xfId="121"/>
    <cellStyle name="Обычный 5 4" xfId="122"/>
    <cellStyle name="Обычный 6" xfId="40"/>
    <cellStyle name="Обычный 6 2" xfId="123"/>
    <cellStyle name="Обычный 7" xfId="2"/>
    <cellStyle name="Обычный 8" xfId="124"/>
    <cellStyle name="Обычный 9" xfId="125"/>
    <cellStyle name="Обычный_1 полуг-13" xfId="150"/>
    <cellStyle name="Обычный_Естест. движение 2012г." xfId="47"/>
    <cellStyle name="Обычный_за 5 м " xfId="5"/>
    <cellStyle name="Обычный_Смер. по классам бол." xfId="3"/>
    <cellStyle name="Обычный_Смертность от травм всего населения за 9 месяцев 2008 г. (version 1)" xfId="126"/>
    <cellStyle name="Обычный_янв" xfId="4"/>
    <cellStyle name="Обычный_янв 2" xfId="127"/>
    <cellStyle name="Плохой 2" xfId="128"/>
    <cellStyle name="Плохой 3" xfId="129"/>
    <cellStyle name="Пояснение 2" xfId="130"/>
    <cellStyle name="Пояснение 3" xfId="131"/>
    <cellStyle name="Примечание 2" xfId="132"/>
    <cellStyle name="Примечание 3" xfId="133"/>
    <cellStyle name="Процентный" xfId="1" builtinId="5"/>
    <cellStyle name="Процентный 2" xfId="41"/>
    <cellStyle name="Процентный 2 2" xfId="134"/>
    <cellStyle name="Процентный 2 3" xfId="135"/>
    <cellStyle name="Процентный 3" xfId="42"/>
    <cellStyle name="Процентный 3 2" xfId="136"/>
    <cellStyle name="Процентный 4" xfId="43"/>
    <cellStyle name="Процентный 5" xfId="137"/>
    <cellStyle name="Процентный 5 2" xfId="138"/>
    <cellStyle name="Процентный 6" xfId="139"/>
    <cellStyle name="Процентный 7" xfId="146"/>
    <cellStyle name="Связанная ячейка 2" xfId="140"/>
    <cellStyle name="Связанная ячейка 3" xfId="141"/>
    <cellStyle name="ТЕКСТ" xfId="44"/>
    <cellStyle name="Текст предупреждения 2" xfId="142"/>
    <cellStyle name="Текст предупреждения 3" xfId="143"/>
    <cellStyle name="Финансовый 2" xfId="45"/>
    <cellStyle name="Финансовый 3" xfId="46"/>
    <cellStyle name="Хороший 2" xfId="144"/>
    <cellStyle name="Хороший 3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4;&#1086;&#1075;&#1088;&#1072;&#1092;&#1080;&#1103;%202020&#1075;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"/>
      <sheetName val="шаб"/>
      <sheetName val="шаб-1"/>
      <sheetName val="ян-2"/>
      <sheetName val="12 мес-19"/>
      <sheetName val="12 мес-19 (2)"/>
      <sheetName val="19 -малочис кор нас"/>
      <sheetName val="Демогр нац проект19-18г-тру сп"/>
      <sheetName val="ян-20"/>
      <sheetName val="февр"/>
      <sheetName val="за 2мес"/>
      <sheetName val="мар"/>
      <sheetName val="у-кан-1 кв "/>
      <sheetName val="у-кок-1 кв  (2)"/>
      <sheetName val="осн пока по  Чой"/>
      <sheetName val="1 квар (2010-2019)"/>
      <sheetName val="1 квар"/>
      <sheetName val="апр-20"/>
      <sheetName val="4  мес-20"/>
      <sheetName val="май"/>
      <sheetName val="5  мес-20"/>
      <sheetName val="июнь"/>
      <sheetName val="Iполуг-20 (закл)"/>
      <sheetName val="демогр (ян-июнь)"/>
      <sheetName val="6 мес -умер по возрасту"/>
      <sheetName val="трудосп-2019"/>
      <sheetName val="июль "/>
      <sheetName val="7 мес-20 "/>
      <sheetName val="для МЗ-7 мес"/>
      <sheetName val="авг-20"/>
      <sheetName val="8 мес-20"/>
      <sheetName val="Дем-ян-июн"/>
      <sheetName val="Дем ян-де-19-1"/>
      <sheetName val="сен-19"/>
      <sheetName val="за окт-по ЗАГС"/>
      <sheetName val="9 мес-19"/>
      <sheetName val="окт-19"/>
      <sheetName val="10 мес-19"/>
      <sheetName val="ноя-19"/>
      <sheetName val="11 мес-19"/>
      <sheetName val="ДЕК-19"/>
      <sheetName val="дек-19 "/>
      <sheetName val="12 мес-19-по ЗАГС"/>
      <sheetName val="12 мес-19-мо дан"/>
      <sheetName val="Малочисл (4)"/>
      <sheetName val="ум, род-ь(не вводить!)(17г  (2"/>
      <sheetName val="РДПрест (2)"/>
      <sheetName val="хор памят (2)"/>
      <sheetName val="инвесторы (2)"/>
      <sheetName val="ЭЭГ (2)"/>
      <sheetName val="Сад орг (2)"/>
      <sheetName val="50 лет (2)"/>
      <sheetName val="относитель величины (2)"/>
      <sheetName val="по кварт17,18г (2)"/>
      <sheetName val="13,14,153,16,17,18 (2)"/>
      <sheetName val="16,17,18 (2)"/>
      <sheetName val="1 квар (2010-2018)"/>
      <sheetName val="Малочисл"/>
      <sheetName val="по класс бол-19,18"/>
      <sheetName val="Дем ян-де-19"/>
      <sheetName val="Россздрав 2019-2018г"/>
      <sheetName val="18-17г"/>
      <sheetName val="РДПрест"/>
      <sheetName val="хор памят"/>
      <sheetName val="инвесторы"/>
      <sheetName val="ЭЭГ"/>
      <sheetName val="Сад орг"/>
      <sheetName val="50 лет"/>
      <sheetName val="Лист1"/>
      <sheetName val="Лист3"/>
      <sheetName val="относ велич"/>
      <sheetName val="смерт от пневм16-19г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C7">
            <v>34558.5</v>
          </cell>
        </row>
        <row r="8">
          <cell r="C8">
            <v>8057.5</v>
          </cell>
        </row>
        <row r="9">
          <cell r="C9">
            <v>12386.5</v>
          </cell>
        </row>
        <row r="10">
          <cell r="C10">
            <v>13705.5</v>
          </cell>
        </row>
        <row r="11">
          <cell r="C11">
            <v>14125</v>
          </cell>
        </row>
        <row r="12">
          <cell r="C12">
            <v>11784.5</v>
          </cell>
        </row>
        <row r="13">
          <cell r="C13">
            <v>19672</v>
          </cell>
        </row>
        <row r="14">
          <cell r="C14">
            <v>14611</v>
          </cell>
        </row>
        <row r="15">
          <cell r="C15">
            <v>16119</v>
          </cell>
        </row>
        <row r="16">
          <cell r="C16">
            <v>10752</v>
          </cell>
        </row>
        <row r="18">
          <cell r="C18">
            <v>64589</v>
          </cell>
        </row>
      </sheetData>
      <sheetData sheetId="28"/>
      <sheetData sheetId="29">
        <row r="7">
          <cell r="S7">
            <v>1.5</v>
          </cell>
        </row>
        <row r="8">
          <cell r="S8">
            <v>0</v>
          </cell>
        </row>
        <row r="15">
          <cell r="S15">
            <v>5.5</v>
          </cell>
        </row>
        <row r="16">
          <cell r="S16">
            <v>0.5</v>
          </cell>
        </row>
        <row r="18">
          <cell r="S18">
            <v>16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31"/>
  <sheetViews>
    <sheetView showZeros="0" view="pageBreakPreview" topLeftCell="A13" zoomScale="84" zoomScaleNormal="95" zoomScaleSheetLayoutView="84" workbookViewId="0">
      <selection activeCell="AA26" sqref="AA26"/>
    </sheetView>
  </sheetViews>
  <sheetFormatPr defaultRowHeight="13.2"/>
  <cols>
    <col min="1" max="1" width="3.5546875" style="93" customWidth="1"/>
    <col min="2" max="2" width="14.88671875" style="93" customWidth="1"/>
    <col min="3" max="3" width="9.88671875" style="93" customWidth="1"/>
    <col min="4" max="4" width="7.109375" style="93" customWidth="1"/>
    <col min="5" max="5" width="6.44140625" style="93" customWidth="1"/>
    <col min="6" max="7" width="5.44140625" style="93" customWidth="1"/>
    <col min="8" max="8" width="6.109375" style="93" customWidth="1"/>
    <col min="9" max="9" width="5.5546875" style="93" customWidth="1"/>
    <col min="10" max="10" width="5.33203125" style="93" customWidth="1"/>
    <col min="11" max="12" width="6" style="93" customWidth="1"/>
    <col min="13" max="13" width="5.5546875" style="93" customWidth="1"/>
    <col min="14" max="14" width="4.6640625" style="93" customWidth="1"/>
    <col min="15" max="15" width="7.109375" style="93" customWidth="1"/>
    <col min="16" max="16" width="7.44140625" style="93" customWidth="1"/>
    <col min="17" max="17" width="6.88671875" style="93" customWidth="1"/>
    <col min="18" max="18" width="6.33203125" style="93" customWidth="1"/>
    <col min="19" max="19" width="7.5546875" style="93" customWidth="1"/>
    <col min="20" max="20" width="6.5546875" style="93" customWidth="1"/>
    <col min="21" max="21" width="6.44140625" style="93" customWidth="1"/>
    <col min="22" max="22" width="8.33203125" style="93" customWidth="1"/>
    <col min="23" max="23" width="7.44140625" style="93" customWidth="1"/>
    <col min="24" max="24" width="8.33203125" style="93" customWidth="1"/>
    <col min="25" max="25" width="7.21875" style="93" customWidth="1"/>
    <col min="26" max="26" width="7.109375" style="93" customWidth="1"/>
    <col min="27" max="27" width="8.44140625" style="93" customWidth="1"/>
    <col min="28" max="28" width="8.6640625" style="93" customWidth="1"/>
    <col min="29" max="29" width="6.44140625" style="93" customWidth="1"/>
    <col min="30" max="30" width="8.88671875" style="93"/>
    <col min="31" max="31" width="7.5546875" style="93" customWidth="1"/>
    <col min="32" max="256" width="8.88671875" style="93"/>
    <col min="257" max="257" width="3.5546875" style="93" customWidth="1"/>
    <col min="258" max="258" width="14.88671875" style="93" customWidth="1"/>
    <col min="259" max="259" width="9.88671875" style="93" customWidth="1"/>
    <col min="260" max="260" width="7.109375" style="93" customWidth="1"/>
    <col min="261" max="261" width="6.44140625" style="93" customWidth="1"/>
    <col min="262" max="263" width="5.44140625" style="93" customWidth="1"/>
    <col min="264" max="264" width="6.109375" style="93" customWidth="1"/>
    <col min="265" max="265" width="5.5546875" style="93" customWidth="1"/>
    <col min="266" max="266" width="5.33203125" style="93" customWidth="1"/>
    <col min="267" max="268" width="6" style="93" customWidth="1"/>
    <col min="269" max="269" width="5.5546875" style="93" customWidth="1"/>
    <col min="270" max="270" width="4.6640625" style="93" customWidth="1"/>
    <col min="271" max="271" width="7.109375" style="93" customWidth="1"/>
    <col min="272" max="272" width="7.44140625" style="93" customWidth="1"/>
    <col min="273" max="273" width="6.88671875" style="93" customWidth="1"/>
    <col min="274" max="274" width="6.33203125" style="93" customWidth="1"/>
    <col min="275" max="275" width="7.5546875" style="93" customWidth="1"/>
    <col min="276" max="276" width="6.5546875" style="93" customWidth="1"/>
    <col min="277" max="277" width="6.44140625" style="93" customWidth="1"/>
    <col min="278" max="278" width="8.33203125" style="93" customWidth="1"/>
    <col min="279" max="279" width="7.44140625" style="93" customWidth="1"/>
    <col min="280" max="280" width="8.33203125" style="93" customWidth="1"/>
    <col min="281" max="281" width="7.21875" style="93" customWidth="1"/>
    <col min="282" max="282" width="7.109375" style="93" customWidth="1"/>
    <col min="283" max="283" width="8.44140625" style="93" customWidth="1"/>
    <col min="284" max="284" width="8.6640625" style="93" customWidth="1"/>
    <col min="285" max="285" width="6.44140625" style="93" customWidth="1"/>
    <col min="286" max="286" width="8.88671875" style="93"/>
    <col min="287" max="287" width="7.5546875" style="93" customWidth="1"/>
    <col min="288" max="512" width="8.88671875" style="93"/>
    <col min="513" max="513" width="3.5546875" style="93" customWidth="1"/>
    <col min="514" max="514" width="14.88671875" style="93" customWidth="1"/>
    <col min="515" max="515" width="9.88671875" style="93" customWidth="1"/>
    <col min="516" max="516" width="7.109375" style="93" customWidth="1"/>
    <col min="517" max="517" width="6.44140625" style="93" customWidth="1"/>
    <col min="518" max="519" width="5.44140625" style="93" customWidth="1"/>
    <col min="520" max="520" width="6.109375" style="93" customWidth="1"/>
    <col min="521" max="521" width="5.5546875" style="93" customWidth="1"/>
    <col min="522" max="522" width="5.33203125" style="93" customWidth="1"/>
    <col min="523" max="524" width="6" style="93" customWidth="1"/>
    <col min="525" max="525" width="5.5546875" style="93" customWidth="1"/>
    <col min="526" max="526" width="4.6640625" style="93" customWidth="1"/>
    <col min="527" max="527" width="7.109375" style="93" customWidth="1"/>
    <col min="528" max="528" width="7.44140625" style="93" customWidth="1"/>
    <col min="529" max="529" width="6.88671875" style="93" customWidth="1"/>
    <col min="530" max="530" width="6.33203125" style="93" customWidth="1"/>
    <col min="531" max="531" width="7.5546875" style="93" customWidth="1"/>
    <col min="532" max="532" width="6.5546875" style="93" customWidth="1"/>
    <col min="533" max="533" width="6.44140625" style="93" customWidth="1"/>
    <col min="534" max="534" width="8.33203125" style="93" customWidth="1"/>
    <col min="535" max="535" width="7.44140625" style="93" customWidth="1"/>
    <col min="536" max="536" width="8.33203125" style="93" customWidth="1"/>
    <col min="537" max="537" width="7.21875" style="93" customWidth="1"/>
    <col min="538" max="538" width="7.109375" style="93" customWidth="1"/>
    <col min="539" max="539" width="8.44140625" style="93" customWidth="1"/>
    <col min="540" max="540" width="8.6640625" style="93" customWidth="1"/>
    <col min="541" max="541" width="6.44140625" style="93" customWidth="1"/>
    <col min="542" max="542" width="8.88671875" style="93"/>
    <col min="543" max="543" width="7.5546875" style="93" customWidth="1"/>
    <col min="544" max="768" width="8.88671875" style="93"/>
    <col min="769" max="769" width="3.5546875" style="93" customWidth="1"/>
    <col min="770" max="770" width="14.88671875" style="93" customWidth="1"/>
    <col min="771" max="771" width="9.88671875" style="93" customWidth="1"/>
    <col min="772" max="772" width="7.109375" style="93" customWidth="1"/>
    <col min="773" max="773" width="6.44140625" style="93" customWidth="1"/>
    <col min="774" max="775" width="5.44140625" style="93" customWidth="1"/>
    <col min="776" max="776" width="6.109375" style="93" customWidth="1"/>
    <col min="777" max="777" width="5.5546875" style="93" customWidth="1"/>
    <col min="778" max="778" width="5.33203125" style="93" customWidth="1"/>
    <col min="779" max="780" width="6" style="93" customWidth="1"/>
    <col min="781" max="781" width="5.5546875" style="93" customWidth="1"/>
    <col min="782" max="782" width="4.6640625" style="93" customWidth="1"/>
    <col min="783" max="783" width="7.109375" style="93" customWidth="1"/>
    <col min="784" max="784" width="7.44140625" style="93" customWidth="1"/>
    <col min="785" max="785" width="6.88671875" style="93" customWidth="1"/>
    <col min="786" max="786" width="6.33203125" style="93" customWidth="1"/>
    <col min="787" max="787" width="7.5546875" style="93" customWidth="1"/>
    <col min="788" max="788" width="6.5546875" style="93" customWidth="1"/>
    <col min="789" max="789" width="6.44140625" style="93" customWidth="1"/>
    <col min="790" max="790" width="8.33203125" style="93" customWidth="1"/>
    <col min="791" max="791" width="7.44140625" style="93" customWidth="1"/>
    <col min="792" max="792" width="8.33203125" style="93" customWidth="1"/>
    <col min="793" max="793" width="7.21875" style="93" customWidth="1"/>
    <col min="794" max="794" width="7.109375" style="93" customWidth="1"/>
    <col min="795" max="795" width="8.44140625" style="93" customWidth="1"/>
    <col min="796" max="796" width="8.6640625" style="93" customWidth="1"/>
    <col min="797" max="797" width="6.44140625" style="93" customWidth="1"/>
    <col min="798" max="798" width="8.88671875" style="93"/>
    <col min="799" max="799" width="7.5546875" style="93" customWidth="1"/>
    <col min="800" max="1024" width="8.88671875" style="93"/>
    <col min="1025" max="1025" width="3.5546875" style="93" customWidth="1"/>
    <col min="1026" max="1026" width="14.88671875" style="93" customWidth="1"/>
    <col min="1027" max="1027" width="9.88671875" style="93" customWidth="1"/>
    <col min="1028" max="1028" width="7.109375" style="93" customWidth="1"/>
    <col min="1029" max="1029" width="6.44140625" style="93" customWidth="1"/>
    <col min="1030" max="1031" width="5.44140625" style="93" customWidth="1"/>
    <col min="1032" max="1032" width="6.109375" style="93" customWidth="1"/>
    <col min="1033" max="1033" width="5.5546875" style="93" customWidth="1"/>
    <col min="1034" max="1034" width="5.33203125" style="93" customWidth="1"/>
    <col min="1035" max="1036" width="6" style="93" customWidth="1"/>
    <col min="1037" max="1037" width="5.5546875" style="93" customWidth="1"/>
    <col min="1038" max="1038" width="4.6640625" style="93" customWidth="1"/>
    <col min="1039" max="1039" width="7.109375" style="93" customWidth="1"/>
    <col min="1040" max="1040" width="7.44140625" style="93" customWidth="1"/>
    <col min="1041" max="1041" width="6.88671875" style="93" customWidth="1"/>
    <col min="1042" max="1042" width="6.33203125" style="93" customWidth="1"/>
    <col min="1043" max="1043" width="7.5546875" style="93" customWidth="1"/>
    <col min="1044" max="1044" width="6.5546875" style="93" customWidth="1"/>
    <col min="1045" max="1045" width="6.44140625" style="93" customWidth="1"/>
    <col min="1046" max="1046" width="8.33203125" style="93" customWidth="1"/>
    <col min="1047" max="1047" width="7.44140625" style="93" customWidth="1"/>
    <col min="1048" max="1048" width="8.33203125" style="93" customWidth="1"/>
    <col min="1049" max="1049" width="7.21875" style="93" customWidth="1"/>
    <col min="1050" max="1050" width="7.109375" style="93" customWidth="1"/>
    <col min="1051" max="1051" width="8.44140625" style="93" customWidth="1"/>
    <col min="1052" max="1052" width="8.6640625" style="93" customWidth="1"/>
    <col min="1053" max="1053" width="6.44140625" style="93" customWidth="1"/>
    <col min="1054" max="1054" width="8.88671875" style="93"/>
    <col min="1055" max="1055" width="7.5546875" style="93" customWidth="1"/>
    <col min="1056" max="1280" width="8.88671875" style="93"/>
    <col min="1281" max="1281" width="3.5546875" style="93" customWidth="1"/>
    <col min="1282" max="1282" width="14.88671875" style="93" customWidth="1"/>
    <col min="1283" max="1283" width="9.88671875" style="93" customWidth="1"/>
    <col min="1284" max="1284" width="7.109375" style="93" customWidth="1"/>
    <col min="1285" max="1285" width="6.44140625" style="93" customWidth="1"/>
    <col min="1286" max="1287" width="5.44140625" style="93" customWidth="1"/>
    <col min="1288" max="1288" width="6.109375" style="93" customWidth="1"/>
    <col min="1289" max="1289" width="5.5546875" style="93" customWidth="1"/>
    <col min="1290" max="1290" width="5.33203125" style="93" customWidth="1"/>
    <col min="1291" max="1292" width="6" style="93" customWidth="1"/>
    <col min="1293" max="1293" width="5.5546875" style="93" customWidth="1"/>
    <col min="1294" max="1294" width="4.6640625" style="93" customWidth="1"/>
    <col min="1295" max="1295" width="7.109375" style="93" customWidth="1"/>
    <col min="1296" max="1296" width="7.44140625" style="93" customWidth="1"/>
    <col min="1297" max="1297" width="6.88671875" style="93" customWidth="1"/>
    <col min="1298" max="1298" width="6.33203125" style="93" customWidth="1"/>
    <col min="1299" max="1299" width="7.5546875" style="93" customWidth="1"/>
    <col min="1300" max="1300" width="6.5546875" style="93" customWidth="1"/>
    <col min="1301" max="1301" width="6.44140625" style="93" customWidth="1"/>
    <col min="1302" max="1302" width="8.33203125" style="93" customWidth="1"/>
    <col min="1303" max="1303" width="7.44140625" style="93" customWidth="1"/>
    <col min="1304" max="1304" width="8.33203125" style="93" customWidth="1"/>
    <col min="1305" max="1305" width="7.21875" style="93" customWidth="1"/>
    <col min="1306" max="1306" width="7.109375" style="93" customWidth="1"/>
    <col min="1307" max="1307" width="8.44140625" style="93" customWidth="1"/>
    <col min="1308" max="1308" width="8.6640625" style="93" customWidth="1"/>
    <col min="1309" max="1309" width="6.44140625" style="93" customWidth="1"/>
    <col min="1310" max="1310" width="8.88671875" style="93"/>
    <col min="1311" max="1311" width="7.5546875" style="93" customWidth="1"/>
    <col min="1312" max="1536" width="8.88671875" style="93"/>
    <col min="1537" max="1537" width="3.5546875" style="93" customWidth="1"/>
    <col min="1538" max="1538" width="14.88671875" style="93" customWidth="1"/>
    <col min="1539" max="1539" width="9.88671875" style="93" customWidth="1"/>
    <col min="1540" max="1540" width="7.109375" style="93" customWidth="1"/>
    <col min="1541" max="1541" width="6.44140625" style="93" customWidth="1"/>
    <col min="1542" max="1543" width="5.44140625" style="93" customWidth="1"/>
    <col min="1544" max="1544" width="6.109375" style="93" customWidth="1"/>
    <col min="1545" max="1545" width="5.5546875" style="93" customWidth="1"/>
    <col min="1546" max="1546" width="5.33203125" style="93" customWidth="1"/>
    <col min="1547" max="1548" width="6" style="93" customWidth="1"/>
    <col min="1549" max="1549" width="5.5546875" style="93" customWidth="1"/>
    <col min="1550" max="1550" width="4.6640625" style="93" customWidth="1"/>
    <col min="1551" max="1551" width="7.109375" style="93" customWidth="1"/>
    <col min="1552" max="1552" width="7.44140625" style="93" customWidth="1"/>
    <col min="1553" max="1553" width="6.88671875" style="93" customWidth="1"/>
    <col min="1554" max="1554" width="6.33203125" style="93" customWidth="1"/>
    <col min="1555" max="1555" width="7.5546875" style="93" customWidth="1"/>
    <col min="1556" max="1556" width="6.5546875" style="93" customWidth="1"/>
    <col min="1557" max="1557" width="6.44140625" style="93" customWidth="1"/>
    <col min="1558" max="1558" width="8.33203125" style="93" customWidth="1"/>
    <col min="1559" max="1559" width="7.44140625" style="93" customWidth="1"/>
    <col min="1560" max="1560" width="8.33203125" style="93" customWidth="1"/>
    <col min="1561" max="1561" width="7.21875" style="93" customWidth="1"/>
    <col min="1562" max="1562" width="7.109375" style="93" customWidth="1"/>
    <col min="1563" max="1563" width="8.44140625" style="93" customWidth="1"/>
    <col min="1564" max="1564" width="8.6640625" style="93" customWidth="1"/>
    <col min="1565" max="1565" width="6.44140625" style="93" customWidth="1"/>
    <col min="1566" max="1566" width="8.88671875" style="93"/>
    <col min="1567" max="1567" width="7.5546875" style="93" customWidth="1"/>
    <col min="1568" max="1792" width="8.88671875" style="93"/>
    <col min="1793" max="1793" width="3.5546875" style="93" customWidth="1"/>
    <col min="1794" max="1794" width="14.88671875" style="93" customWidth="1"/>
    <col min="1795" max="1795" width="9.88671875" style="93" customWidth="1"/>
    <col min="1796" max="1796" width="7.109375" style="93" customWidth="1"/>
    <col min="1797" max="1797" width="6.44140625" style="93" customWidth="1"/>
    <col min="1798" max="1799" width="5.44140625" style="93" customWidth="1"/>
    <col min="1800" max="1800" width="6.109375" style="93" customWidth="1"/>
    <col min="1801" max="1801" width="5.5546875" style="93" customWidth="1"/>
    <col min="1802" max="1802" width="5.33203125" style="93" customWidth="1"/>
    <col min="1803" max="1804" width="6" style="93" customWidth="1"/>
    <col min="1805" max="1805" width="5.5546875" style="93" customWidth="1"/>
    <col min="1806" max="1806" width="4.6640625" style="93" customWidth="1"/>
    <col min="1807" max="1807" width="7.109375" style="93" customWidth="1"/>
    <col min="1808" max="1808" width="7.44140625" style="93" customWidth="1"/>
    <col min="1809" max="1809" width="6.88671875" style="93" customWidth="1"/>
    <col min="1810" max="1810" width="6.33203125" style="93" customWidth="1"/>
    <col min="1811" max="1811" width="7.5546875" style="93" customWidth="1"/>
    <col min="1812" max="1812" width="6.5546875" style="93" customWidth="1"/>
    <col min="1813" max="1813" width="6.44140625" style="93" customWidth="1"/>
    <col min="1814" max="1814" width="8.33203125" style="93" customWidth="1"/>
    <col min="1815" max="1815" width="7.44140625" style="93" customWidth="1"/>
    <col min="1816" max="1816" width="8.33203125" style="93" customWidth="1"/>
    <col min="1817" max="1817" width="7.21875" style="93" customWidth="1"/>
    <col min="1818" max="1818" width="7.109375" style="93" customWidth="1"/>
    <col min="1819" max="1819" width="8.44140625" style="93" customWidth="1"/>
    <col min="1820" max="1820" width="8.6640625" style="93" customWidth="1"/>
    <col min="1821" max="1821" width="6.44140625" style="93" customWidth="1"/>
    <col min="1822" max="1822" width="8.88671875" style="93"/>
    <col min="1823" max="1823" width="7.5546875" style="93" customWidth="1"/>
    <col min="1824" max="2048" width="8.88671875" style="93"/>
    <col min="2049" max="2049" width="3.5546875" style="93" customWidth="1"/>
    <col min="2050" max="2050" width="14.88671875" style="93" customWidth="1"/>
    <col min="2051" max="2051" width="9.88671875" style="93" customWidth="1"/>
    <col min="2052" max="2052" width="7.109375" style="93" customWidth="1"/>
    <col min="2053" max="2053" width="6.44140625" style="93" customWidth="1"/>
    <col min="2054" max="2055" width="5.44140625" style="93" customWidth="1"/>
    <col min="2056" max="2056" width="6.109375" style="93" customWidth="1"/>
    <col min="2057" max="2057" width="5.5546875" style="93" customWidth="1"/>
    <col min="2058" max="2058" width="5.33203125" style="93" customWidth="1"/>
    <col min="2059" max="2060" width="6" style="93" customWidth="1"/>
    <col min="2061" max="2061" width="5.5546875" style="93" customWidth="1"/>
    <col min="2062" max="2062" width="4.6640625" style="93" customWidth="1"/>
    <col min="2063" max="2063" width="7.109375" style="93" customWidth="1"/>
    <col min="2064" max="2064" width="7.44140625" style="93" customWidth="1"/>
    <col min="2065" max="2065" width="6.88671875" style="93" customWidth="1"/>
    <col min="2066" max="2066" width="6.33203125" style="93" customWidth="1"/>
    <col min="2067" max="2067" width="7.5546875" style="93" customWidth="1"/>
    <col min="2068" max="2068" width="6.5546875" style="93" customWidth="1"/>
    <col min="2069" max="2069" width="6.44140625" style="93" customWidth="1"/>
    <col min="2070" max="2070" width="8.33203125" style="93" customWidth="1"/>
    <col min="2071" max="2071" width="7.44140625" style="93" customWidth="1"/>
    <col min="2072" max="2072" width="8.33203125" style="93" customWidth="1"/>
    <col min="2073" max="2073" width="7.21875" style="93" customWidth="1"/>
    <col min="2074" max="2074" width="7.109375" style="93" customWidth="1"/>
    <col min="2075" max="2075" width="8.44140625" style="93" customWidth="1"/>
    <col min="2076" max="2076" width="8.6640625" style="93" customWidth="1"/>
    <col min="2077" max="2077" width="6.44140625" style="93" customWidth="1"/>
    <col min="2078" max="2078" width="8.88671875" style="93"/>
    <col min="2079" max="2079" width="7.5546875" style="93" customWidth="1"/>
    <col min="2080" max="2304" width="8.88671875" style="93"/>
    <col min="2305" max="2305" width="3.5546875" style="93" customWidth="1"/>
    <col min="2306" max="2306" width="14.88671875" style="93" customWidth="1"/>
    <col min="2307" max="2307" width="9.88671875" style="93" customWidth="1"/>
    <col min="2308" max="2308" width="7.109375" style="93" customWidth="1"/>
    <col min="2309" max="2309" width="6.44140625" style="93" customWidth="1"/>
    <col min="2310" max="2311" width="5.44140625" style="93" customWidth="1"/>
    <col min="2312" max="2312" width="6.109375" style="93" customWidth="1"/>
    <col min="2313" max="2313" width="5.5546875" style="93" customWidth="1"/>
    <col min="2314" max="2314" width="5.33203125" style="93" customWidth="1"/>
    <col min="2315" max="2316" width="6" style="93" customWidth="1"/>
    <col min="2317" max="2317" width="5.5546875" style="93" customWidth="1"/>
    <col min="2318" max="2318" width="4.6640625" style="93" customWidth="1"/>
    <col min="2319" max="2319" width="7.109375" style="93" customWidth="1"/>
    <col min="2320" max="2320" width="7.44140625" style="93" customWidth="1"/>
    <col min="2321" max="2321" width="6.88671875" style="93" customWidth="1"/>
    <col min="2322" max="2322" width="6.33203125" style="93" customWidth="1"/>
    <col min="2323" max="2323" width="7.5546875" style="93" customWidth="1"/>
    <col min="2324" max="2324" width="6.5546875" style="93" customWidth="1"/>
    <col min="2325" max="2325" width="6.44140625" style="93" customWidth="1"/>
    <col min="2326" max="2326" width="8.33203125" style="93" customWidth="1"/>
    <col min="2327" max="2327" width="7.44140625" style="93" customWidth="1"/>
    <col min="2328" max="2328" width="8.33203125" style="93" customWidth="1"/>
    <col min="2329" max="2329" width="7.21875" style="93" customWidth="1"/>
    <col min="2330" max="2330" width="7.109375" style="93" customWidth="1"/>
    <col min="2331" max="2331" width="8.44140625" style="93" customWidth="1"/>
    <col min="2332" max="2332" width="8.6640625" style="93" customWidth="1"/>
    <col min="2333" max="2333" width="6.44140625" style="93" customWidth="1"/>
    <col min="2334" max="2334" width="8.88671875" style="93"/>
    <col min="2335" max="2335" width="7.5546875" style="93" customWidth="1"/>
    <col min="2336" max="2560" width="8.88671875" style="93"/>
    <col min="2561" max="2561" width="3.5546875" style="93" customWidth="1"/>
    <col min="2562" max="2562" width="14.88671875" style="93" customWidth="1"/>
    <col min="2563" max="2563" width="9.88671875" style="93" customWidth="1"/>
    <col min="2564" max="2564" width="7.109375" style="93" customWidth="1"/>
    <col min="2565" max="2565" width="6.44140625" style="93" customWidth="1"/>
    <col min="2566" max="2567" width="5.44140625" style="93" customWidth="1"/>
    <col min="2568" max="2568" width="6.109375" style="93" customWidth="1"/>
    <col min="2569" max="2569" width="5.5546875" style="93" customWidth="1"/>
    <col min="2570" max="2570" width="5.33203125" style="93" customWidth="1"/>
    <col min="2571" max="2572" width="6" style="93" customWidth="1"/>
    <col min="2573" max="2573" width="5.5546875" style="93" customWidth="1"/>
    <col min="2574" max="2574" width="4.6640625" style="93" customWidth="1"/>
    <col min="2575" max="2575" width="7.109375" style="93" customWidth="1"/>
    <col min="2576" max="2576" width="7.44140625" style="93" customWidth="1"/>
    <col min="2577" max="2577" width="6.88671875" style="93" customWidth="1"/>
    <col min="2578" max="2578" width="6.33203125" style="93" customWidth="1"/>
    <col min="2579" max="2579" width="7.5546875" style="93" customWidth="1"/>
    <col min="2580" max="2580" width="6.5546875" style="93" customWidth="1"/>
    <col min="2581" max="2581" width="6.44140625" style="93" customWidth="1"/>
    <col min="2582" max="2582" width="8.33203125" style="93" customWidth="1"/>
    <col min="2583" max="2583" width="7.44140625" style="93" customWidth="1"/>
    <col min="2584" max="2584" width="8.33203125" style="93" customWidth="1"/>
    <col min="2585" max="2585" width="7.21875" style="93" customWidth="1"/>
    <col min="2586" max="2586" width="7.109375" style="93" customWidth="1"/>
    <col min="2587" max="2587" width="8.44140625" style="93" customWidth="1"/>
    <col min="2588" max="2588" width="8.6640625" style="93" customWidth="1"/>
    <col min="2589" max="2589" width="6.44140625" style="93" customWidth="1"/>
    <col min="2590" max="2590" width="8.88671875" style="93"/>
    <col min="2591" max="2591" width="7.5546875" style="93" customWidth="1"/>
    <col min="2592" max="2816" width="8.88671875" style="93"/>
    <col min="2817" max="2817" width="3.5546875" style="93" customWidth="1"/>
    <col min="2818" max="2818" width="14.88671875" style="93" customWidth="1"/>
    <col min="2819" max="2819" width="9.88671875" style="93" customWidth="1"/>
    <col min="2820" max="2820" width="7.109375" style="93" customWidth="1"/>
    <col min="2821" max="2821" width="6.44140625" style="93" customWidth="1"/>
    <col min="2822" max="2823" width="5.44140625" style="93" customWidth="1"/>
    <col min="2824" max="2824" width="6.109375" style="93" customWidth="1"/>
    <col min="2825" max="2825" width="5.5546875" style="93" customWidth="1"/>
    <col min="2826" max="2826" width="5.33203125" style="93" customWidth="1"/>
    <col min="2827" max="2828" width="6" style="93" customWidth="1"/>
    <col min="2829" max="2829" width="5.5546875" style="93" customWidth="1"/>
    <col min="2830" max="2830" width="4.6640625" style="93" customWidth="1"/>
    <col min="2831" max="2831" width="7.109375" style="93" customWidth="1"/>
    <col min="2832" max="2832" width="7.44140625" style="93" customWidth="1"/>
    <col min="2833" max="2833" width="6.88671875" style="93" customWidth="1"/>
    <col min="2834" max="2834" width="6.33203125" style="93" customWidth="1"/>
    <col min="2835" max="2835" width="7.5546875" style="93" customWidth="1"/>
    <col min="2836" max="2836" width="6.5546875" style="93" customWidth="1"/>
    <col min="2837" max="2837" width="6.44140625" style="93" customWidth="1"/>
    <col min="2838" max="2838" width="8.33203125" style="93" customWidth="1"/>
    <col min="2839" max="2839" width="7.44140625" style="93" customWidth="1"/>
    <col min="2840" max="2840" width="8.33203125" style="93" customWidth="1"/>
    <col min="2841" max="2841" width="7.21875" style="93" customWidth="1"/>
    <col min="2842" max="2842" width="7.109375" style="93" customWidth="1"/>
    <col min="2843" max="2843" width="8.44140625" style="93" customWidth="1"/>
    <col min="2844" max="2844" width="8.6640625" style="93" customWidth="1"/>
    <col min="2845" max="2845" width="6.44140625" style="93" customWidth="1"/>
    <col min="2846" max="2846" width="8.88671875" style="93"/>
    <col min="2847" max="2847" width="7.5546875" style="93" customWidth="1"/>
    <col min="2848" max="3072" width="8.88671875" style="93"/>
    <col min="3073" max="3073" width="3.5546875" style="93" customWidth="1"/>
    <col min="3074" max="3074" width="14.88671875" style="93" customWidth="1"/>
    <col min="3075" max="3075" width="9.88671875" style="93" customWidth="1"/>
    <col min="3076" max="3076" width="7.109375" style="93" customWidth="1"/>
    <col min="3077" max="3077" width="6.44140625" style="93" customWidth="1"/>
    <col min="3078" max="3079" width="5.44140625" style="93" customWidth="1"/>
    <col min="3080" max="3080" width="6.109375" style="93" customWidth="1"/>
    <col min="3081" max="3081" width="5.5546875" style="93" customWidth="1"/>
    <col min="3082" max="3082" width="5.33203125" style="93" customWidth="1"/>
    <col min="3083" max="3084" width="6" style="93" customWidth="1"/>
    <col min="3085" max="3085" width="5.5546875" style="93" customWidth="1"/>
    <col min="3086" max="3086" width="4.6640625" style="93" customWidth="1"/>
    <col min="3087" max="3087" width="7.109375" style="93" customWidth="1"/>
    <col min="3088" max="3088" width="7.44140625" style="93" customWidth="1"/>
    <col min="3089" max="3089" width="6.88671875" style="93" customWidth="1"/>
    <col min="3090" max="3090" width="6.33203125" style="93" customWidth="1"/>
    <col min="3091" max="3091" width="7.5546875" style="93" customWidth="1"/>
    <col min="3092" max="3092" width="6.5546875" style="93" customWidth="1"/>
    <col min="3093" max="3093" width="6.44140625" style="93" customWidth="1"/>
    <col min="3094" max="3094" width="8.33203125" style="93" customWidth="1"/>
    <col min="3095" max="3095" width="7.44140625" style="93" customWidth="1"/>
    <col min="3096" max="3096" width="8.33203125" style="93" customWidth="1"/>
    <col min="3097" max="3097" width="7.21875" style="93" customWidth="1"/>
    <col min="3098" max="3098" width="7.109375" style="93" customWidth="1"/>
    <col min="3099" max="3099" width="8.44140625" style="93" customWidth="1"/>
    <col min="3100" max="3100" width="8.6640625" style="93" customWidth="1"/>
    <col min="3101" max="3101" width="6.44140625" style="93" customWidth="1"/>
    <col min="3102" max="3102" width="8.88671875" style="93"/>
    <col min="3103" max="3103" width="7.5546875" style="93" customWidth="1"/>
    <col min="3104" max="3328" width="8.88671875" style="93"/>
    <col min="3329" max="3329" width="3.5546875" style="93" customWidth="1"/>
    <col min="3330" max="3330" width="14.88671875" style="93" customWidth="1"/>
    <col min="3331" max="3331" width="9.88671875" style="93" customWidth="1"/>
    <col min="3332" max="3332" width="7.109375" style="93" customWidth="1"/>
    <col min="3333" max="3333" width="6.44140625" style="93" customWidth="1"/>
    <col min="3334" max="3335" width="5.44140625" style="93" customWidth="1"/>
    <col min="3336" max="3336" width="6.109375" style="93" customWidth="1"/>
    <col min="3337" max="3337" width="5.5546875" style="93" customWidth="1"/>
    <col min="3338" max="3338" width="5.33203125" style="93" customWidth="1"/>
    <col min="3339" max="3340" width="6" style="93" customWidth="1"/>
    <col min="3341" max="3341" width="5.5546875" style="93" customWidth="1"/>
    <col min="3342" max="3342" width="4.6640625" style="93" customWidth="1"/>
    <col min="3343" max="3343" width="7.109375" style="93" customWidth="1"/>
    <col min="3344" max="3344" width="7.44140625" style="93" customWidth="1"/>
    <col min="3345" max="3345" width="6.88671875" style="93" customWidth="1"/>
    <col min="3346" max="3346" width="6.33203125" style="93" customWidth="1"/>
    <col min="3347" max="3347" width="7.5546875" style="93" customWidth="1"/>
    <col min="3348" max="3348" width="6.5546875" style="93" customWidth="1"/>
    <col min="3349" max="3349" width="6.44140625" style="93" customWidth="1"/>
    <col min="3350" max="3350" width="8.33203125" style="93" customWidth="1"/>
    <col min="3351" max="3351" width="7.44140625" style="93" customWidth="1"/>
    <col min="3352" max="3352" width="8.33203125" style="93" customWidth="1"/>
    <col min="3353" max="3353" width="7.21875" style="93" customWidth="1"/>
    <col min="3354" max="3354" width="7.109375" style="93" customWidth="1"/>
    <col min="3355" max="3355" width="8.44140625" style="93" customWidth="1"/>
    <col min="3356" max="3356" width="8.6640625" style="93" customWidth="1"/>
    <col min="3357" max="3357" width="6.44140625" style="93" customWidth="1"/>
    <col min="3358" max="3358" width="8.88671875" style="93"/>
    <col min="3359" max="3359" width="7.5546875" style="93" customWidth="1"/>
    <col min="3360" max="3584" width="8.88671875" style="93"/>
    <col min="3585" max="3585" width="3.5546875" style="93" customWidth="1"/>
    <col min="3586" max="3586" width="14.88671875" style="93" customWidth="1"/>
    <col min="3587" max="3587" width="9.88671875" style="93" customWidth="1"/>
    <col min="3588" max="3588" width="7.109375" style="93" customWidth="1"/>
    <col min="3589" max="3589" width="6.44140625" style="93" customWidth="1"/>
    <col min="3590" max="3591" width="5.44140625" style="93" customWidth="1"/>
    <col min="3592" max="3592" width="6.109375" style="93" customWidth="1"/>
    <col min="3593" max="3593" width="5.5546875" style="93" customWidth="1"/>
    <col min="3594" max="3594" width="5.33203125" style="93" customWidth="1"/>
    <col min="3595" max="3596" width="6" style="93" customWidth="1"/>
    <col min="3597" max="3597" width="5.5546875" style="93" customWidth="1"/>
    <col min="3598" max="3598" width="4.6640625" style="93" customWidth="1"/>
    <col min="3599" max="3599" width="7.109375" style="93" customWidth="1"/>
    <col min="3600" max="3600" width="7.44140625" style="93" customWidth="1"/>
    <col min="3601" max="3601" width="6.88671875" style="93" customWidth="1"/>
    <col min="3602" max="3602" width="6.33203125" style="93" customWidth="1"/>
    <col min="3603" max="3603" width="7.5546875" style="93" customWidth="1"/>
    <col min="3604" max="3604" width="6.5546875" style="93" customWidth="1"/>
    <col min="3605" max="3605" width="6.44140625" style="93" customWidth="1"/>
    <col min="3606" max="3606" width="8.33203125" style="93" customWidth="1"/>
    <col min="3607" max="3607" width="7.44140625" style="93" customWidth="1"/>
    <col min="3608" max="3608" width="8.33203125" style="93" customWidth="1"/>
    <col min="3609" max="3609" width="7.21875" style="93" customWidth="1"/>
    <col min="3610" max="3610" width="7.109375" style="93" customWidth="1"/>
    <col min="3611" max="3611" width="8.44140625" style="93" customWidth="1"/>
    <col min="3612" max="3612" width="8.6640625" style="93" customWidth="1"/>
    <col min="3613" max="3613" width="6.44140625" style="93" customWidth="1"/>
    <col min="3614" max="3614" width="8.88671875" style="93"/>
    <col min="3615" max="3615" width="7.5546875" style="93" customWidth="1"/>
    <col min="3616" max="3840" width="8.88671875" style="93"/>
    <col min="3841" max="3841" width="3.5546875" style="93" customWidth="1"/>
    <col min="3842" max="3842" width="14.88671875" style="93" customWidth="1"/>
    <col min="3843" max="3843" width="9.88671875" style="93" customWidth="1"/>
    <col min="3844" max="3844" width="7.109375" style="93" customWidth="1"/>
    <col min="3845" max="3845" width="6.44140625" style="93" customWidth="1"/>
    <col min="3846" max="3847" width="5.44140625" style="93" customWidth="1"/>
    <col min="3848" max="3848" width="6.109375" style="93" customWidth="1"/>
    <col min="3849" max="3849" width="5.5546875" style="93" customWidth="1"/>
    <col min="3850" max="3850" width="5.33203125" style="93" customWidth="1"/>
    <col min="3851" max="3852" width="6" style="93" customWidth="1"/>
    <col min="3853" max="3853" width="5.5546875" style="93" customWidth="1"/>
    <col min="3854" max="3854" width="4.6640625" style="93" customWidth="1"/>
    <col min="3855" max="3855" width="7.109375" style="93" customWidth="1"/>
    <col min="3856" max="3856" width="7.44140625" style="93" customWidth="1"/>
    <col min="3857" max="3857" width="6.88671875" style="93" customWidth="1"/>
    <col min="3858" max="3858" width="6.33203125" style="93" customWidth="1"/>
    <col min="3859" max="3859" width="7.5546875" style="93" customWidth="1"/>
    <col min="3860" max="3860" width="6.5546875" style="93" customWidth="1"/>
    <col min="3861" max="3861" width="6.44140625" style="93" customWidth="1"/>
    <col min="3862" max="3862" width="8.33203125" style="93" customWidth="1"/>
    <col min="3863" max="3863" width="7.44140625" style="93" customWidth="1"/>
    <col min="3864" max="3864" width="8.33203125" style="93" customWidth="1"/>
    <col min="3865" max="3865" width="7.21875" style="93" customWidth="1"/>
    <col min="3866" max="3866" width="7.109375" style="93" customWidth="1"/>
    <col min="3867" max="3867" width="8.44140625" style="93" customWidth="1"/>
    <col min="3868" max="3868" width="8.6640625" style="93" customWidth="1"/>
    <col min="3869" max="3869" width="6.44140625" style="93" customWidth="1"/>
    <col min="3870" max="3870" width="8.88671875" style="93"/>
    <col min="3871" max="3871" width="7.5546875" style="93" customWidth="1"/>
    <col min="3872" max="4096" width="8.88671875" style="93"/>
    <col min="4097" max="4097" width="3.5546875" style="93" customWidth="1"/>
    <col min="4098" max="4098" width="14.88671875" style="93" customWidth="1"/>
    <col min="4099" max="4099" width="9.88671875" style="93" customWidth="1"/>
    <col min="4100" max="4100" width="7.109375" style="93" customWidth="1"/>
    <col min="4101" max="4101" width="6.44140625" style="93" customWidth="1"/>
    <col min="4102" max="4103" width="5.44140625" style="93" customWidth="1"/>
    <col min="4104" max="4104" width="6.109375" style="93" customWidth="1"/>
    <col min="4105" max="4105" width="5.5546875" style="93" customWidth="1"/>
    <col min="4106" max="4106" width="5.33203125" style="93" customWidth="1"/>
    <col min="4107" max="4108" width="6" style="93" customWidth="1"/>
    <col min="4109" max="4109" width="5.5546875" style="93" customWidth="1"/>
    <col min="4110" max="4110" width="4.6640625" style="93" customWidth="1"/>
    <col min="4111" max="4111" width="7.109375" style="93" customWidth="1"/>
    <col min="4112" max="4112" width="7.44140625" style="93" customWidth="1"/>
    <col min="4113" max="4113" width="6.88671875" style="93" customWidth="1"/>
    <col min="4114" max="4114" width="6.33203125" style="93" customWidth="1"/>
    <col min="4115" max="4115" width="7.5546875" style="93" customWidth="1"/>
    <col min="4116" max="4116" width="6.5546875" style="93" customWidth="1"/>
    <col min="4117" max="4117" width="6.44140625" style="93" customWidth="1"/>
    <col min="4118" max="4118" width="8.33203125" style="93" customWidth="1"/>
    <col min="4119" max="4119" width="7.44140625" style="93" customWidth="1"/>
    <col min="4120" max="4120" width="8.33203125" style="93" customWidth="1"/>
    <col min="4121" max="4121" width="7.21875" style="93" customWidth="1"/>
    <col min="4122" max="4122" width="7.109375" style="93" customWidth="1"/>
    <col min="4123" max="4123" width="8.44140625" style="93" customWidth="1"/>
    <col min="4124" max="4124" width="8.6640625" style="93" customWidth="1"/>
    <col min="4125" max="4125" width="6.44140625" style="93" customWidth="1"/>
    <col min="4126" max="4126" width="8.88671875" style="93"/>
    <col min="4127" max="4127" width="7.5546875" style="93" customWidth="1"/>
    <col min="4128" max="4352" width="8.88671875" style="93"/>
    <col min="4353" max="4353" width="3.5546875" style="93" customWidth="1"/>
    <col min="4354" max="4354" width="14.88671875" style="93" customWidth="1"/>
    <col min="4355" max="4355" width="9.88671875" style="93" customWidth="1"/>
    <col min="4356" max="4356" width="7.109375" style="93" customWidth="1"/>
    <col min="4357" max="4357" width="6.44140625" style="93" customWidth="1"/>
    <col min="4358" max="4359" width="5.44140625" style="93" customWidth="1"/>
    <col min="4360" max="4360" width="6.109375" style="93" customWidth="1"/>
    <col min="4361" max="4361" width="5.5546875" style="93" customWidth="1"/>
    <col min="4362" max="4362" width="5.33203125" style="93" customWidth="1"/>
    <col min="4363" max="4364" width="6" style="93" customWidth="1"/>
    <col min="4365" max="4365" width="5.5546875" style="93" customWidth="1"/>
    <col min="4366" max="4366" width="4.6640625" style="93" customWidth="1"/>
    <col min="4367" max="4367" width="7.109375" style="93" customWidth="1"/>
    <col min="4368" max="4368" width="7.44140625" style="93" customWidth="1"/>
    <col min="4369" max="4369" width="6.88671875" style="93" customWidth="1"/>
    <col min="4370" max="4370" width="6.33203125" style="93" customWidth="1"/>
    <col min="4371" max="4371" width="7.5546875" style="93" customWidth="1"/>
    <col min="4372" max="4372" width="6.5546875" style="93" customWidth="1"/>
    <col min="4373" max="4373" width="6.44140625" style="93" customWidth="1"/>
    <col min="4374" max="4374" width="8.33203125" style="93" customWidth="1"/>
    <col min="4375" max="4375" width="7.44140625" style="93" customWidth="1"/>
    <col min="4376" max="4376" width="8.33203125" style="93" customWidth="1"/>
    <col min="4377" max="4377" width="7.21875" style="93" customWidth="1"/>
    <col min="4378" max="4378" width="7.109375" style="93" customWidth="1"/>
    <col min="4379" max="4379" width="8.44140625" style="93" customWidth="1"/>
    <col min="4380" max="4380" width="8.6640625" style="93" customWidth="1"/>
    <col min="4381" max="4381" width="6.44140625" style="93" customWidth="1"/>
    <col min="4382" max="4382" width="8.88671875" style="93"/>
    <col min="4383" max="4383" width="7.5546875" style="93" customWidth="1"/>
    <col min="4384" max="4608" width="8.88671875" style="93"/>
    <col min="4609" max="4609" width="3.5546875" style="93" customWidth="1"/>
    <col min="4610" max="4610" width="14.88671875" style="93" customWidth="1"/>
    <col min="4611" max="4611" width="9.88671875" style="93" customWidth="1"/>
    <col min="4612" max="4612" width="7.109375" style="93" customWidth="1"/>
    <col min="4613" max="4613" width="6.44140625" style="93" customWidth="1"/>
    <col min="4614" max="4615" width="5.44140625" style="93" customWidth="1"/>
    <col min="4616" max="4616" width="6.109375" style="93" customWidth="1"/>
    <col min="4617" max="4617" width="5.5546875" style="93" customWidth="1"/>
    <col min="4618" max="4618" width="5.33203125" style="93" customWidth="1"/>
    <col min="4619" max="4620" width="6" style="93" customWidth="1"/>
    <col min="4621" max="4621" width="5.5546875" style="93" customWidth="1"/>
    <col min="4622" max="4622" width="4.6640625" style="93" customWidth="1"/>
    <col min="4623" max="4623" width="7.109375" style="93" customWidth="1"/>
    <col min="4624" max="4624" width="7.44140625" style="93" customWidth="1"/>
    <col min="4625" max="4625" width="6.88671875" style="93" customWidth="1"/>
    <col min="4626" max="4626" width="6.33203125" style="93" customWidth="1"/>
    <col min="4627" max="4627" width="7.5546875" style="93" customWidth="1"/>
    <col min="4628" max="4628" width="6.5546875" style="93" customWidth="1"/>
    <col min="4629" max="4629" width="6.44140625" style="93" customWidth="1"/>
    <col min="4630" max="4630" width="8.33203125" style="93" customWidth="1"/>
    <col min="4631" max="4631" width="7.44140625" style="93" customWidth="1"/>
    <col min="4632" max="4632" width="8.33203125" style="93" customWidth="1"/>
    <col min="4633" max="4633" width="7.21875" style="93" customWidth="1"/>
    <col min="4634" max="4634" width="7.109375" style="93" customWidth="1"/>
    <col min="4635" max="4635" width="8.44140625" style="93" customWidth="1"/>
    <col min="4636" max="4636" width="8.6640625" style="93" customWidth="1"/>
    <col min="4637" max="4637" width="6.44140625" style="93" customWidth="1"/>
    <col min="4638" max="4638" width="8.88671875" style="93"/>
    <col min="4639" max="4639" width="7.5546875" style="93" customWidth="1"/>
    <col min="4640" max="4864" width="8.88671875" style="93"/>
    <col min="4865" max="4865" width="3.5546875" style="93" customWidth="1"/>
    <col min="4866" max="4866" width="14.88671875" style="93" customWidth="1"/>
    <col min="4867" max="4867" width="9.88671875" style="93" customWidth="1"/>
    <col min="4868" max="4868" width="7.109375" style="93" customWidth="1"/>
    <col min="4869" max="4869" width="6.44140625" style="93" customWidth="1"/>
    <col min="4870" max="4871" width="5.44140625" style="93" customWidth="1"/>
    <col min="4872" max="4872" width="6.109375" style="93" customWidth="1"/>
    <col min="4873" max="4873" width="5.5546875" style="93" customWidth="1"/>
    <col min="4874" max="4874" width="5.33203125" style="93" customWidth="1"/>
    <col min="4875" max="4876" width="6" style="93" customWidth="1"/>
    <col min="4877" max="4877" width="5.5546875" style="93" customWidth="1"/>
    <col min="4878" max="4878" width="4.6640625" style="93" customWidth="1"/>
    <col min="4879" max="4879" width="7.109375" style="93" customWidth="1"/>
    <col min="4880" max="4880" width="7.44140625" style="93" customWidth="1"/>
    <col min="4881" max="4881" width="6.88671875" style="93" customWidth="1"/>
    <col min="4882" max="4882" width="6.33203125" style="93" customWidth="1"/>
    <col min="4883" max="4883" width="7.5546875" style="93" customWidth="1"/>
    <col min="4884" max="4884" width="6.5546875" style="93" customWidth="1"/>
    <col min="4885" max="4885" width="6.44140625" style="93" customWidth="1"/>
    <col min="4886" max="4886" width="8.33203125" style="93" customWidth="1"/>
    <col min="4887" max="4887" width="7.44140625" style="93" customWidth="1"/>
    <col min="4888" max="4888" width="8.33203125" style="93" customWidth="1"/>
    <col min="4889" max="4889" width="7.21875" style="93" customWidth="1"/>
    <col min="4890" max="4890" width="7.109375" style="93" customWidth="1"/>
    <col min="4891" max="4891" width="8.44140625" style="93" customWidth="1"/>
    <col min="4892" max="4892" width="8.6640625" style="93" customWidth="1"/>
    <col min="4893" max="4893" width="6.44140625" style="93" customWidth="1"/>
    <col min="4894" max="4894" width="8.88671875" style="93"/>
    <col min="4895" max="4895" width="7.5546875" style="93" customWidth="1"/>
    <col min="4896" max="5120" width="8.88671875" style="93"/>
    <col min="5121" max="5121" width="3.5546875" style="93" customWidth="1"/>
    <col min="5122" max="5122" width="14.88671875" style="93" customWidth="1"/>
    <col min="5123" max="5123" width="9.88671875" style="93" customWidth="1"/>
    <col min="5124" max="5124" width="7.109375" style="93" customWidth="1"/>
    <col min="5125" max="5125" width="6.44140625" style="93" customWidth="1"/>
    <col min="5126" max="5127" width="5.44140625" style="93" customWidth="1"/>
    <col min="5128" max="5128" width="6.109375" style="93" customWidth="1"/>
    <col min="5129" max="5129" width="5.5546875" style="93" customWidth="1"/>
    <col min="5130" max="5130" width="5.33203125" style="93" customWidth="1"/>
    <col min="5131" max="5132" width="6" style="93" customWidth="1"/>
    <col min="5133" max="5133" width="5.5546875" style="93" customWidth="1"/>
    <col min="5134" max="5134" width="4.6640625" style="93" customWidth="1"/>
    <col min="5135" max="5135" width="7.109375" style="93" customWidth="1"/>
    <col min="5136" max="5136" width="7.44140625" style="93" customWidth="1"/>
    <col min="5137" max="5137" width="6.88671875" style="93" customWidth="1"/>
    <col min="5138" max="5138" width="6.33203125" style="93" customWidth="1"/>
    <col min="5139" max="5139" width="7.5546875" style="93" customWidth="1"/>
    <col min="5140" max="5140" width="6.5546875" style="93" customWidth="1"/>
    <col min="5141" max="5141" width="6.44140625" style="93" customWidth="1"/>
    <col min="5142" max="5142" width="8.33203125" style="93" customWidth="1"/>
    <col min="5143" max="5143" width="7.44140625" style="93" customWidth="1"/>
    <col min="5144" max="5144" width="8.33203125" style="93" customWidth="1"/>
    <col min="5145" max="5145" width="7.21875" style="93" customWidth="1"/>
    <col min="5146" max="5146" width="7.109375" style="93" customWidth="1"/>
    <col min="5147" max="5147" width="8.44140625" style="93" customWidth="1"/>
    <col min="5148" max="5148" width="8.6640625" style="93" customWidth="1"/>
    <col min="5149" max="5149" width="6.44140625" style="93" customWidth="1"/>
    <col min="5150" max="5150" width="8.88671875" style="93"/>
    <col min="5151" max="5151" width="7.5546875" style="93" customWidth="1"/>
    <col min="5152" max="5376" width="8.88671875" style="93"/>
    <col min="5377" max="5377" width="3.5546875" style="93" customWidth="1"/>
    <col min="5378" max="5378" width="14.88671875" style="93" customWidth="1"/>
    <col min="5379" max="5379" width="9.88671875" style="93" customWidth="1"/>
    <col min="5380" max="5380" width="7.109375" style="93" customWidth="1"/>
    <col min="5381" max="5381" width="6.44140625" style="93" customWidth="1"/>
    <col min="5382" max="5383" width="5.44140625" style="93" customWidth="1"/>
    <col min="5384" max="5384" width="6.109375" style="93" customWidth="1"/>
    <col min="5385" max="5385" width="5.5546875" style="93" customWidth="1"/>
    <col min="5386" max="5386" width="5.33203125" style="93" customWidth="1"/>
    <col min="5387" max="5388" width="6" style="93" customWidth="1"/>
    <col min="5389" max="5389" width="5.5546875" style="93" customWidth="1"/>
    <col min="5390" max="5390" width="4.6640625" style="93" customWidth="1"/>
    <col min="5391" max="5391" width="7.109375" style="93" customWidth="1"/>
    <col min="5392" max="5392" width="7.44140625" style="93" customWidth="1"/>
    <col min="5393" max="5393" width="6.88671875" style="93" customWidth="1"/>
    <col min="5394" max="5394" width="6.33203125" style="93" customWidth="1"/>
    <col min="5395" max="5395" width="7.5546875" style="93" customWidth="1"/>
    <col min="5396" max="5396" width="6.5546875" style="93" customWidth="1"/>
    <col min="5397" max="5397" width="6.44140625" style="93" customWidth="1"/>
    <col min="5398" max="5398" width="8.33203125" style="93" customWidth="1"/>
    <col min="5399" max="5399" width="7.44140625" style="93" customWidth="1"/>
    <col min="5400" max="5400" width="8.33203125" style="93" customWidth="1"/>
    <col min="5401" max="5401" width="7.21875" style="93" customWidth="1"/>
    <col min="5402" max="5402" width="7.109375" style="93" customWidth="1"/>
    <col min="5403" max="5403" width="8.44140625" style="93" customWidth="1"/>
    <col min="5404" max="5404" width="8.6640625" style="93" customWidth="1"/>
    <col min="5405" max="5405" width="6.44140625" style="93" customWidth="1"/>
    <col min="5406" max="5406" width="8.88671875" style="93"/>
    <col min="5407" max="5407" width="7.5546875" style="93" customWidth="1"/>
    <col min="5408" max="5632" width="8.88671875" style="93"/>
    <col min="5633" max="5633" width="3.5546875" style="93" customWidth="1"/>
    <col min="5634" max="5634" width="14.88671875" style="93" customWidth="1"/>
    <col min="5635" max="5635" width="9.88671875" style="93" customWidth="1"/>
    <col min="5636" max="5636" width="7.109375" style="93" customWidth="1"/>
    <col min="5637" max="5637" width="6.44140625" style="93" customWidth="1"/>
    <col min="5638" max="5639" width="5.44140625" style="93" customWidth="1"/>
    <col min="5640" max="5640" width="6.109375" style="93" customWidth="1"/>
    <col min="5641" max="5641" width="5.5546875" style="93" customWidth="1"/>
    <col min="5642" max="5642" width="5.33203125" style="93" customWidth="1"/>
    <col min="5643" max="5644" width="6" style="93" customWidth="1"/>
    <col min="5645" max="5645" width="5.5546875" style="93" customWidth="1"/>
    <col min="5646" max="5646" width="4.6640625" style="93" customWidth="1"/>
    <col min="5647" max="5647" width="7.109375" style="93" customWidth="1"/>
    <col min="5648" max="5648" width="7.44140625" style="93" customWidth="1"/>
    <col min="5649" max="5649" width="6.88671875" style="93" customWidth="1"/>
    <col min="5650" max="5650" width="6.33203125" style="93" customWidth="1"/>
    <col min="5651" max="5651" width="7.5546875" style="93" customWidth="1"/>
    <col min="5652" max="5652" width="6.5546875" style="93" customWidth="1"/>
    <col min="5653" max="5653" width="6.44140625" style="93" customWidth="1"/>
    <col min="5654" max="5654" width="8.33203125" style="93" customWidth="1"/>
    <col min="5655" max="5655" width="7.44140625" style="93" customWidth="1"/>
    <col min="5656" max="5656" width="8.33203125" style="93" customWidth="1"/>
    <col min="5657" max="5657" width="7.21875" style="93" customWidth="1"/>
    <col min="5658" max="5658" width="7.109375" style="93" customWidth="1"/>
    <col min="5659" max="5659" width="8.44140625" style="93" customWidth="1"/>
    <col min="5660" max="5660" width="8.6640625" style="93" customWidth="1"/>
    <col min="5661" max="5661" width="6.44140625" style="93" customWidth="1"/>
    <col min="5662" max="5662" width="8.88671875" style="93"/>
    <col min="5663" max="5663" width="7.5546875" style="93" customWidth="1"/>
    <col min="5664" max="5888" width="8.88671875" style="93"/>
    <col min="5889" max="5889" width="3.5546875" style="93" customWidth="1"/>
    <col min="5890" max="5890" width="14.88671875" style="93" customWidth="1"/>
    <col min="5891" max="5891" width="9.88671875" style="93" customWidth="1"/>
    <col min="5892" max="5892" width="7.109375" style="93" customWidth="1"/>
    <col min="5893" max="5893" width="6.44140625" style="93" customWidth="1"/>
    <col min="5894" max="5895" width="5.44140625" style="93" customWidth="1"/>
    <col min="5896" max="5896" width="6.109375" style="93" customWidth="1"/>
    <col min="5897" max="5897" width="5.5546875" style="93" customWidth="1"/>
    <col min="5898" max="5898" width="5.33203125" style="93" customWidth="1"/>
    <col min="5899" max="5900" width="6" style="93" customWidth="1"/>
    <col min="5901" max="5901" width="5.5546875" style="93" customWidth="1"/>
    <col min="5902" max="5902" width="4.6640625" style="93" customWidth="1"/>
    <col min="5903" max="5903" width="7.109375" style="93" customWidth="1"/>
    <col min="5904" max="5904" width="7.44140625" style="93" customWidth="1"/>
    <col min="5905" max="5905" width="6.88671875" style="93" customWidth="1"/>
    <col min="5906" max="5906" width="6.33203125" style="93" customWidth="1"/>
    <col min="5907" max="5907" width="7.5546875" style="93" customWidth="1"/>
    <col min="5908" max="5908" width="6.5546875" style="93" customWidth="1"/>
    <col min="5909" max="5909" width="6.44140625" style="93" customWidth="1"/>
    <col min="5910" max="5910" width="8.33203125" style="93" customWidth="1"/>
    <col min="5911" max="5911" width="7.44140625" style="93" customWidth="1"/>
    <col min="5912" max="5912" width="8.33203125" style="93" customWidth="1"/>
    <col min="5913" max="5913" width="7.21875" style="93" customWidth="1"/>
    <col min="5914" max="5914" width="7.109375" style="93" customWidth="1"/>
    <col min="5915" max="5915" width="8.44140625" style="93" customWidth="1"/>
    <col min="5916" max="5916" width="8.6640625" style="93" customWidth="1"/>
    <col min="5917" max="5917" width="6.44140625" style="93" customWidth="1"/>
    <col min="5918" max="5918" width="8.88671875" style="93"/>
    <col min="5919" max="5919" width="7.5546875" style="93" customWidth="1"/>
    <col min="5920" max="6144" width="8.88671875" style="93"/>
    <col min="6145" max="6145" width="3.5546875" style="93" customWidth="1"/>
    <col min="6146" max="6146" width="14.88671875" style="93" customWidth="1"/>
    <col min="6147" max="6147" width="9.88671875" style="93" customWidth="1"/>
    <col min="6148" max="6148" width="7.109375" style="93" customWidth="1"/>
    <col min="6149" max="6149" width="6.44140625" style="93" customWidth="1"/>
    <col min="6150" max="6151" width="5.44140625" style="93" customWidth="1"/>
    <col min="6152" max="6152" width="6.109375" style="93" customWidth="1"/>
    <col min="6153" max="6153" width="5.5546875" style="93" customWidth="1"/>
    <col min="6154" max="6154" width="5.33203125" style="93" customWidth="1"/>
    <col min="6155" max="6156" width="6" style="93" customWidth="1"/>
    <col min="6157" max="6157" width="5.5546875" style="93" customWidth="1"/>
    <col min="6158" max="6158" width="4.6640625" style="93" customWidth="1"/>
    <col min="6159" max="6159" width="7.109375" style="93" customWidth="1"/>
    <col min="6160" max="6160" width="7.44140625" style="93" customWidth="1"/>
    <col min="6161" max="6161" width="6.88671875" style="93" customWidth="1"/>
    <col min="6162" max="6162" width="6.33203125" style="93" customWidth="1"/>
    <col min="6163" max="6163" width="7.5546875" style="93" customWidth="1"/>
    <col min="6164" max="6164" width="6.5546875" style="93" customWidth="1"/>
    <col min="6165" max="6165" width="6.44140625" style="93" customWidth="1"/>
    <col min="6166" max="6166" width="8.33203125" style="93" customWidth="1"/>
    <col min="6167" max="6167" width="7.44140625" style="93" customWidth="1"/>
    <col min="6168" max="6168" width="8.33203125" style="93" customWidth="1"/>
    <col min="6169" max="6169" width="7.21875" style="93" customWidth="1"/>
    <col min="6170" max="6170" width="7.109375" style="93" customWidth="1"/>
    <col min="6171" max="6171" width="8.44140625" style="93" customWidth="1"/>
    <col min="6172" max="6172" width="8.6640625" style="93" customWidth="1"/>
    <col min="6173" max="6173" width="6.44140625" style="93" customWidth="1"/>
    <col min="6174" max="6174" width="8.88671875" style="93"/>
    <col min="6175" max="6175" width="7.5546875" style="93" customWidth="1"/>
    <col min="6176" max="6400" width="8.88671875" style="93"/>
    <col min="6401" max="6401" width="3.5546875" style="93" customWidth="1"/>
    <col min="6402" max="6402" width="14.88671875" style="93" customWidth="1"/>
    <col min="6403" max="6403" width="9.88671875" style="93" customWidth="1"/>
    <col min="6404" max="6404" width="7.109375" style="93" customWidth="1"/>
    <col min="6405" max="6405" width="6.44140625" style="93" customWidth="1"/>
    <col min="6406" max="6407" width="5.44140625" style="93" customWidth="1"/>
    <col min="6408" max="6408" width="6.109375" style="93" customWidth="1"/>
    <col min="6409" max="6409" width="5.5546875" style="93" customWidth="1"/>
    <col min="6410" max="6410" width="5.33203125" style="93" customWidth="1"/>
    <col min="6411" max="6412" width="6" style="93" customWidth="1"/>
    <col min="6413" max="6413" width="5.5546875" style="93" customWidth="1"/>
    <col min="6414" max="6414" width="4.6640625" style="93" customWidth="1"/>
    <col min="6415" max="6415" width="7.109375" style="93" customWidth="1"/>
    <col min="6416" max="6416" width="7.44140625" style="93" customWidth="1"/>
    <col min="6417" max="6417" width="6.88671875" style="93" customWidth="1"/>
    <col min="6418" max="6418" width="6.33203125" style="93" customWidth="1"/>
    <col min="6419" max="6419" width="7.5546875" style="93" customWidth="1"/>
    <col min="6420" max="6420" width="6.5546875" style="93" customWidth="1"/>
    <col min="6421" max="6421" width="6.44140625" style="93" customWidth="1"/>
    <col min="6422" max="6422" width="8.33203125" style="93" customWidth="1"/>
    <col min="6423" max="6423" width="7.44140625" style="93" customWidth="1"/>
    <col min="6424" max="6424" width="8.33203125" style="93" customWidth="1"/>
    <col min="6425" max="6425" width="7.21875" style="93" customWidth="1"/>
    <col min="6426" max="6426" width="7.109375" style="93" customWidth="1"/>
    <col min="6427" max="6427" width="8.44140625" style="93" customWidth="1"/>
    <col min="6428" max="6428" width="8.6640625" style="93" customWidth="1"/>
    <col min="6429" max="6429" width="6.44140625" style="93" customWidth="1"/>
    <col min="6430" max="6430" width="8.88671875" style="93"/>
    <col min="6431" max="6431" width="7.5546875" style="93" customWidth="1"/>
    <col min="6432" max="6656" width="8.88671875" style="93"/>
    <col min="6657" max="6657" width="3.5546875" style="93" customWidth="1"/>
    <col min="6658" max="6658" width="14.88671875" style="93" customWidth="1"/>
    <col min="6659" max="6659" width="9.88671875" style="93" customWidth="1"/>
    <col min="6660" max="6660" width="7.109375" style="93" customWidth="1"/>
    <col min="6661" max="6661" width="6.44140625" style="93" customWidth="1"/>
    <col min="6662" max="6663" width="5.44140625" style="93" customWidth="1"/>
    <col min="6664" max="6664" width="6.109375" style="93" customWidth="1"/>
    <col min="6665" max="6665" width="5.5546875" style="93" customWidth="1"/>
    <col min="6666" max="6666" width="5.33203125" style="93" customWidth="1"/>
    <col min="6667" max="6668" width="6" style="93" customWidth="1"/>
    <col min="6669" max="6669" width="5.5546875" style="93" customWidth="1"/>
    <col min="6670" max="6670" width="4.6640625" style="93" customWidth="1"/>
    <col min="6671" max="6671" width="7.109375" style="93" customWidth="1"/>
    <col min="6672" max="6672" width="7.44140625" style="93" customWidth="1"/>
    <col min="6673" max="6673" width="6.88671875" style="93" customWidth="1"/>
    <col min="6674" max="6674" width="6.33203125" style="93" customWidth="1"/>
    <col min="6675" max="6675" width="7.5546875" style="93" customWidth="1"/>
    <col min="6676" max="6676" width="6.5546875" style="93" customWidth="1"/>
    <col min="6677" max="6677" width="6.44140625" style="93" customWidth="1"/>
    <col min="6678" max="6678" width="8.33203125" style="93" customWidth="1"/>
    <col min="6679" max="6679" width="7.44140625" style="93" customWidth="1"/>
    <col min="6680" max="6680" width="8.33203125" style="93" customWidth="1"/>
    <col min="6681" max="6681" width="7.21875" style="93" customWidth="1"/>
    <col min="6682" max="6682" width="7.109375" style="93" customWidth="1"/>
    <col min="6683" max="6683" width="8.44140625" style="93" customWidth="1"/>
    <col min="6684" max="6684" width="8.6640625" style="93" customWidth="1"/>
    <col min="6685" max="6685" width="6.44140625" style="93" customWidth="1"/>
    <col min="6686" max="6686" width="8.88671875" style="93"/>
    <col min="6687" max="6687" width="7.5546875" style="93" customWidth="1"/>
    <col min="6688" max="6912" width="8.88671875" style="93"/>
    <col min="6913" max="6913" width="3.5546875" style="93" customWidth="1"/>
    <col min="6914" max="6914" width="14.88671875" style="93" customWidth="1"/>
    <col min="6915" max="6915" width="9.88671875" style="93" customWidth="1"/>
    <col min="6916" max="6916" width="7.109375" style="93" customWidth="1"/>
    <col min="6917" max="6917" width="6.44140625" style="93" customWidth="1"/>
    <col min="6918" max="6919" width="5.44140625" style="93" customWidth="1"/>
    <col min="6920" max="6920" width="6.109375" style="93" customWidth="1"/>
    <col min="6921" max="6921" width="5.5546875" style="93" customWidth="1"/>
    <col min="6922" max="6922" width="5.33203125" style="93" customWidth="1"/>
    <col min="6923" max="6924" width="6" style="93" customWidth="1"/>
    <col min="6925" max="6925" width="5.5546875" style="93" customWidth="1"/>
    <col min="6926" max="6926" width="4.6640625" style="93" customWidth="1"/>
    <col min="6927" max="6927" width="7.109375" style="93" customWidth="1"/>
    <col min="6928" max="6928" width="7.44140625" style="93" customWidth="1"/>
    <col min="6929" max="6929" width="6.88671875" style="93" customWidth="1"/>
    <col min="6930" max="6930" width="6.33203125" style="93" customWidth="1"/>
    <col min="6931" max="6931" width="7.5546875" style="93" customWidth="1"/>
    <col min="6932" max="6932" width="6.5546875" style="93" customWidth="1"/>
    <col min="6933" max="6933" width="6.44140625" style="93" customWidth="1"/>
    <col min="6934" max="6934" width="8.33203125" style="93" customWidth="1"/>
    <col min="6935" max="6935" width="7.44140625" style="93" customWidth="1"/>
    <col min="6936" max="6936" width="8.33203125" style="93" customWidth="1"/>
    <col min="6937" max="6937" width="7.21875" style="93" customWidth="1"/>
    <col min="6938" max="6938" width="7.109375" style="93" customWidth="1"/>
    <col min="6939" max="6939" width="8.44140625" style="93" customWidth="1"/>
    <col min="6940" max="6940" width="8.6640625" style="93" customWidth="1"/>
    <col min="6941" max="6941" width="6.44140625" style="93" customWidth="1"/>
    <col min="6942" max="6942" width="8.88671875" style="93"/>
    <col min="6943" max="6943" width="7.5546875" style="93" customWidth="1"/>
    <col min="6944" max="7168" width="8.88671875" style="93"/>
    <col min="7169" max="7169" width="3.5546875" style="93" customWidth="1"/>
    <col min="7170" max="7170" width="14.88671875" style="93" customWidth="1"/>
    <col min="7171" max="7171" width="9.88671875" style="93" customWidth="1"/>
    <col min="7172" max="7172" width="7.109375" style="93" customWidth="1"/>
    <col min="7173" max="7173" width="6.44140625" style="93" customWidth="1"/>
    <col min="7174" max="7175" width="5.44140625" style="93" customWidth="1"/>
    <col min="7176" max="7176" width="6.109375" style="93" customWidth="1"/>
    <col min="7177" max="7177" width="5.5546875" style="93" customWidth="1"/>
    <col min="7178" max="7178" width="5.33203125" style="93" customWidth="1"/>
    <col min="7179" max="7180" width="6" style="93" customWidth="1"/>
    <col min="7181" max="7181" width="5.5546875" style="93" customWidth="1"/>
    <col min="7182" max="7182" width="4.6640625" style="93" customWidth="1"/>
    <col min="7183" max="7183" width="7.109375" style="93" customWidth="1"/>
    <col min="7184" max="7184" width="7.44140625" style="93" customWidth="1"/>
    <col min="7185" max="7185" width="6.88671875" style="93" customWidth="1"/>
    <col min="7186" max="7186" width="6.33203125" style="93" customWidth="1"/>
    <col min="7187" max="7187" width="7.5546875" style="93" customWidth="1"/>
    <col min="7188" max="7188" width="6.5546875" style="93" customWidth="1"/>
    <col min="7189" max="7189" width="6.44140625" style="93" customWidth="1"/>
    <col min="7190" max="7190" width="8.33203125" style="93" customWidth="1"/>
    <col min="7191" max="7191" width="7.44140625" style="93" customWidth="1"/>
    <col min="7192" max="7192" width="8.33203125" style="93" customWidth="1"/>
    <col min="7193" max="7193" width="7.21875" style="93" customWidth="1"/>
    <col min="7194" max="7194" width="7.109375" style="93" customWidth="1"/>
    <col min="7195" max="7195" width="8.44140625" style="93" customWidth="1"/>
    <col min="7196" max="7196" width="8.6640625" style="93" customWidth="1"/>
    <col min="7197" max="7197" width="6.44140625" style="93" customWidth="1"/>
    <col min="7198" max="7198" width="8.88671875" style="93"/>
    <col min="7199" max="7199" width="7.5546875" style="93" customWidth="1"/>
    <col min="7200" max="7424" width="8.88671875" style="93"/>
    <col min="7425" max="7425" width="3.5546875" style="93" customWidth="1"/>
    <col min="7426" max="7426" width="14.88671875" style="93" customWidth="1"/>
    <col min="7427" max="7427" width="9.88671875" style="93" customWidth="1"/>
    <col min="7428" max="7428" width="7.109375" style="93" customWidth="1"/>
    <col min="7429" max="7429" width="6.44140625" style="93" customWidth="1"/>
    <col min="7430" max="7431" width="5.44140625" style="93" customWidth="1"/>
    <col min="7432" max="7432" width="6.109375" style="93" customWidth="1"/>
    <col min="7433" max="7433" width="5.5546875" style="93" customWidth="1"/>
    <col min="7434" max="7434" width="5.33203125" style="93" customWidth="1"/>
    <col min="7435" max="7436" width="6" style="93" customWidth="1"/>
    <col min="7437" max="7437" width="5.5546875" style="93" customWidth="1"/>
    <col min="7438" max="7438" width="4.6640625" style="93" customWidth="1"/>
    <col min="7439" max="7439" width="7.109375" style="93" customWidth="1"/>
    <col min="7440" max="7440" width="7.44140625" style="93" customWidth="1"/>
    <col min="7441" max="7441" width="6.88671875" style="93" customWidth="1"/>
    <col min="7442" max="7442" width="6.33203125" style="93" customWidth="1"/>
    <col min="7443" max="7443" width="7.5546875" style="93" customWidth="1"/>
    <col min="7444" max="7444" width="6.5546875" style="93" customWidth="1"/>
    <col min="7445" max="7445" width="6.44140625" style="93" customWidth="1"/>
    <col min="7446" max="7446" width="8.33203125" style="93" customWidth="1"/>
    <col min="7447" max="7447" width="7.44140625" style="93" customWidth="1"/>
    <col min="7448" max="7448" width="8.33203125" style="93" customWidth="1"/>
    <col min="7449" max="7449" width="7.21875" style="93" customWidth="1"/>
    <col min="7450" max="7450" width="7.109375" style="93" customWidth="1"/>
    <col min="7451" max="7451" width="8.44140625" style="93" customWidth="1"/>
    <col min="7452" max="7452" width="8.6640625" style="93" customWidth="1"/>
    <col min="7453" max="7453" width="6.44140625" style="93" customWidth="1"/>
    <col min="7454" max="7454" width="8.88671875" style="93"/>
    <col min="7455" max="7455" width="7.5546875" style="93" customWidth="1"/>
    <col min="7456" max="7680" width="8.88671875" style="93"/>
    <col min="7681" max="7681" width="3.5546875" style="93" customWidth="1"/>
    <col min="7682" max="7682" width="14.88671875" style="93" customWidth="1"/>
    <col min="7683" max="7683" width="9.88671875" style="93" customWidth="1"/>
    <col min="7684" max="7684" width="7.109375" style="93" customWidth="1"/>
    <col min="7685" max="7685" width="6.44140625" style="93" customWidth="1"/>
    <col min="7686" max="7687" width="5.44140625" style="93" customWidth="1"/>
    <col min="7688" max="7688" width="6.109375" style="93" customWidth="1"/>
    <col min="7689" max="7689" width="5.5546875" style="93" customWidth="1"/>
    <col min="7690" max="7690" width="5.33203125" style="93" customWidth="1"/>
    <col min="7691" max="7692" width="6" style="93" customWidth="1"/>
    <col min="7693" max="7693" width="5.5546875" style="93" customWidth="1"/>
    <col min="7694" max="7694" width="4.6640625" style="93" customWidth="1"/>
    <col min="7695" max="7695" width="7.109375" style="93" customWidth="1"/>
    <col min="7696" max="7696" width="7.44140625" style="93" customWidth="1"/>
    <col min="7697" max="7697" width="6.88671875" style="93" customWidth="1"/>
    <col min="7698" max="7698" width="6.33203125" style="93" customWidth="1"/>
    <col min="7699" max="7699" width="7.5546875" style="93" customWidth="1"/>
    <col min="7700" max="7700" width="6.5546875" style="93" customWidth="1"/>
    <col min="7701" max="7701" width="6.44140625" style="93" customWidth="1"/>
    <col min="7702" max="7702" width="8.33203125" style="93" customWidth="1"/>
    <col min="7703" max="7703" width="7.44140625" style="93" customWidth="1"/>
    <col min="7704" max="7704" width="8.33203125" style="93" customWidth="1"/>
    <col min="7705" max="7705" width="7.21875" style="93" customWidth="1"/>
    <col min="7706" max="7706" width="7.109375" style="93" customWidth="1"/>
    <col min="7707" max="7707" width="8.44140625" style="93" customWidth="1"/>
    <col min="7708" max="7708" width="8.6640625" style="93" customWidth="1"/>
    <col min="7709" max="7709" width="6.44140625" style="93" customWidth="1"/>
    <col min="7710" max="7710" width="8.88671875" style="93"/>
    <col min="7711" max="7711" width="7.5546875" style="93" customWidth="1"/>
    <col min="7712" max="7936" width="8.88671875" style="93"/>
    <col min="7937" max="7937" width="3.5546875" style="93" customWidth="1"/>
    <col min="7938" max="7938" width="14.88671875" style="93" customWidth="1"/>
    <col min="7939" max="7939" width="9.88671875" style="93" customWidth="1"/>
    <col min="7940" max="7940" width="7.109375" style="93" customWidth="1"/>
    <col min="7941" max="7941" width="6.44140625" style="93" customWidth="1"/>
    <col min="7942" max="7943" width="5.44140625" style="93" customWidth="1"/>
    <col min="7944" max="7944" width="6.109375" style="93" customWidth="1"/>
    <col min="7945" max="7945" width="5.5546875" style="93" customWidth="1"/>
    <col min="7946" max="7946" width="5.33203125" style="93" customWidth="1"/>
    <col min="7947" max="7948" width="6" style="93" customWidth="1"/>
    <col min="7949" max="7949" width="5.5546875" style="93" customWidth="1"/>
    <col min="7950" max="7950" width="4.6640625" style="93" customWidth="1"/>
    <col min="7951" max="7951" width="7.109375" style="93" customWidth="1"/>
    <col min="7952" max="7952" width="7.44140625" style="93" customWidth="1"/>
    <col min="7953" max="7953" width="6.88671875" style="93" customWidth="1"/>
    <col min="7954" max="7954" width="6.33203125" style="93" customWidth="1"/>
    <col min="7955" max="7955" width="7.5546875" style="93" customWidth="1"/>
    <col min="7956" max="7956" width="6.5546875" style="93" customWidth="1"/>
    <col min="7957" max="7957" width="6.44140625" style="93" customWidth="1"/>
    <col min="7958" max="7958" width="8.33203125" style="93" customWidth="1"/>
    <col min="7959" max="7959" width="7.44140625" style="93" customWidth="1"/>
    <col min="7960" max="7960" width="8.33203125" style="93" customWidth="1"/>
    <col min="7961" max="7961" width="7.21875" style="93" customWidth="1"/>
    <col min="7962" max="7962" width="7.109375" style="93" customWidth="1"/>
    <col min="7963" max="7963" width="8.44140625" style="93" customWidth="1"/>
    <col min="7964" max="7964" width="8.6640625" style="93" customWidth="1"/>
    <col min="7965" max="7965" width="6.44140625" style="93" customWidth="1"/>
    <col min="7966" max="7966" width="8.88671875" style="93"/>
    <col min="7967" max="7967" width="7.5546875" style="93" customWidth="1"/>
    <col min="7968" max="8192" width="8.88671875" style="93"/>
    <col min="8193" max="8193" width="3.5546875" style="93" customWidth="1"/>
    <col min="8194" max="8194" width="14.88671875" style="93" customWidth="1"/>
    <col min="8195" max="8195" width="9.88671875" style="93" customWidth="1"/>
    <col min="8196" max="8196" width="7.109375" style="93" customWidth="1"/>
    <col min="8197" max="8197" width="6.44140625" style="93" customWidth="1"/>
    <col min="8198" max="8199" width="5.44140625" style="93" customWidth="1"/>
    <col min="8200" max="8200" width="6.109375" style="93" customWidth="1"/>
    <col min="8201" max="8201" width="5.5546875" style="93" customWidth="1"/>
    <col min="8202" max="8202" width="5.33203125" style="93" customWidth="1"/>
    <col min="8203" max="8204" width="6" style="93" customWidth="1"/>
    <col min="8205" max="8205" width="5.5546875" style="93" customWidth="1"/>
    <col min="8206" max="8206" width="4.6640625" style="93" customWidth="1"/>
    <col min="8207" max="8207" width="7.109375" style="93" customWidth="1"/>
    <col min="8208" max="8208" width="7.44140625" style="93" customWidth="1"/>
    <col min="8209" max="8209" width="6.88671875" style="93" customWidth="1"/>
    <col min="8210" max="8210" width="6.33203125" style="93" customWidth="1"/>
    <col min="8211" max="8211" width="7.5546875" style="93" customWidth="1"/>
    <col min="8212" max="8212" width="6.5546875" style="93" customWidth="1"/>
    <col min="8213" max="8213" width="6.44140625" style="93" customWidth="1"/>
    <col min="8214" max="8214" width="8.33203125" style="93" customWidth="1"/>
    <col min="8215" max="8215" width="7.44140625" style="93" customWidth="1"/>
    <col min="8216" max="8216" width="8.33203125" style="93" customWidth="1"/>
    <col min="8217" max="8217" width="7.21875" style="93" customWidth="1"/>
    <col min="8218" max="8218" width="7.109375" style="93" customWidth="1"/>
    <col min="8219" max="8219" width="8.44140625" style="93" customWidth="1"/>
    <col min="8220" max="8220" width="8.6640625" style="93" customWidth="1"/>
    <col min="8221" max="8221" width="6.44140625" style="93" customWidth="1"/>
    <col min="8222" max="8222" width="8.88671875" style="93"/>
    <col min="8223" max="8223" width="7.5546875" style="93" customWidth="1"/>
    <col min="8224" max="8448" width="8.88671875" style="93"/>
    <col min="8449" max="8449" width="3.5546875" style="93" customWidth="1"/>
    <col min="8450" max="8450" width="14.88671875" style="93" customWidth="1"/>
    <col min="8451" max="8451" width="9.88671875" style="93" customWidth="1"/>
    <col min="8452" max="8452" width="7.109375" style="93" customWidth="1"/>
    <col min="8453" max="8453" width="6.44140625" style="93" customWidth="1"/>
    <col min="8454" max="8455" width="5.44140625" style="93" customWidth="1"/>
    <col min="8456" max="8456" width="6.109375" style="93" customWidth="1"/>
    <col min="8457" max="8457" width="5.5546875" style="93" customWidth="1"/>
    <col min="8458" max="8458" width="5.33203125" style="93" customWidth="1"/>
    <col min="8459" max="8460" width="6" style="93" customWidth="1"/>
    <col min="8461" max="8461" width="5.5546875" style="93" customWidth="1"/>
    <col min="8462" max="8462" width="4.6640625" style="93" customWidth="1"/>
    <col min="8463" max="8463" width="7.109375" style="93" customWidth="1"/>
    <col min="8464" max="8464" width="7.44140625" style="93" customWidth="1"/>
    <col min="8465" max="8465" width="6.88671875" style="93" customWidth="1"/>
    <col min="8466" max="8466" width="6.33203125" style="93" customWidth="1"/>
    <col min="8467" max="8467" width="7.5546875" style="93" customWidth="1"/>
    <col min="8468" max="8468" width="6.5546875" style="93" customWidth="1"/>
    <col min="8469" max="8469" width="6.44140625" style="93" customWidth="1"/>
    <col min="8470" max="8470" width="8.33203125" style="93" customWidth="1"/>
    <col min="8471" max="8471" width="7.44140625" style="93" customWidth="1"/>
    <col min="8472" max="8472" width="8.33203125" style="93" customWidth="1"/>
    <col min="8473" max="8473" width="7.21875" style="93" customWidth="1"/>
    <col min="8474" max="8474" width="7.109375" style="93" customWidth="1"/>
    <col min="8475" max="8475" width="8.44140625" style="93" customWidth="1"/>
    <col min="8476" max="8476" width="8.6640625" style="93" customWidth="1"/>
    <col min="8477" max="8477" width="6.44140625" style="93" customWidth="1"/>
    <col min="8478" max="8478" width="8.88671875" style="93"/>
    <col min="8479" max="8479" width="7.5546875" style="93" customWidth="1"/>
    <col min="8480" max="8704" width="8.88671875" style="93"/>
    <col min="8705" max="8705" width="3.5546875" style="93" customWidth="1"/>
    <col min="8706" max="8706" width="14.88671875" style="93" customWidth="1"/>
    <col min="8707" max="8707" width="9.88671875" style="93" customWidth="1"/>
    <col min="8708" max="8708" width="7.109375" style="93" customWidth="1"/>
    <col min="8709" max="8709" width="6.44140625" style="93" customWidth="1"/>
    <col min="8710" max="8711" width="5.44140625" style="93" customWidth="1"/>
    <col min="8712" max="8712" width="6.109375" style="93" customWidth="1"/>
    <col min="8713" max="8713" width="5.5546875" style="93" customWidth="1"/>
    <col min="8714" max="8714" width="5.33203125" style="93" customWidth="1"/>
    <col min="8715" max="8716" width="6" style="93" customWidth="1"/>
    <col min="8717" max="8717" width="5.5546875" style="93" customWidth="1"/>
    <col min="8718" max="8718" width="4.6640625" style="93" customWidth="1"/>
    <col min="8719" max="8719" width="7.109375" style="93" customWidth="1"/>
    <col min="8720" max="8720" width="7.44140625" style="93" customWidth="1"/>
    <col min="8721" max="8721" width="6.88671875" style="93" customWidth="1"/>
    <col min="8722" max="8722" width="6.33203125" style="93" customWidth="1"/>
    <col min="8723" max="8723" width="7.5546875" style="93" customWidth="1"/>
    <col min="8724" max="8724" width="6.5546875" style="93" customWidth="1"/>
    <col min="8725" max="8725" width="6.44140625" style="93" customWidth="1"/>
    <col min="8726" max="8726" width="8.33203125" style="93" customWidth="1"/>
    <col min="8727" max="8727" width="7.44140625" style="93" customWidth="1"/>
    <col min="8728" max="8728" width="8.33203125" style="93" customWidth="1"/>
    <col min="8729" max="8729" width="7.21875" style="93" customWidth="1"/>
    <col min="8730" max="8730" width="7.109375" style="93" customWidth="1"/>
    <col min="8731" max="8731" width="8.44140625" style="93" customWidth="1"/>
    <col min="8732" max="8732" width="8.6640625" style="93" customWidth="1"/>
    <col min="8733" max="8733" width="6.44140625" style="93" customWidth="1"/>
    <col min="8734" max="8734" width="8.88671875" style="93"/>
    <col min="8735" max="8735" width="7.5546875" style="93" customWidth="1"/>
    <col min="8736" max="8960" width="8.88671875" style="93"/>
    <col min="8961" max="8961" width="3.5546875" style="93" customWidth="1"/>
    <col min="8962" max="8962" width="14.88671875" style="93" customWidth="1"/>
    <col min="8963" max="8963" width="9.88671875" style="93" customWidth="1"/>
    <col min="8964" max="8964" width="7.109375" style="93" customWidth="1"/>
    <col min="8965" max="8965" width="6.44140625" style="93" customWidth="1"/>
    <col min="8966" max="8967" width="5.44140625" style="93" customWidth="1"/>
    <col min="8968" max="8968" width="6.109375" style="93" customWidth="1"/>
    <col min="8969" max="8969" width="5.5546875" style="93" customWidth="1"/>
    <col min="8970" max="8970" width="5.33203125" style="93" customWidth="1"/>
    <col min="8971" max="8972" width="6" style="93" customWidth="1"/>
    <col min="8973" max="8973" width="5.5546875" style="93" customWidth="1"/>
    <col min="8974" max="8974" width="4.6640625" style="93" customWidth="1"/>
    <col min="8975" max="8975" width="7.109375" style="93" customWidth="1"/>
    <col min="8976" max="8976" width="7.44140625" style="93" customWidth="1"/>
    <col min="8977" max="8977" width="6.88671875" style="93" customWidth="1"/>
    <col min="8978" max="8978" width="6.33203125" style="93" customWidth="1"/>
    <col min="8979" max="8979" width="7.5546875" style="93" customWidth="1"/>
    <col min="8980" max="8980" width="6.5546875" style="93" customWidth="1"/>
    <col min="8981" max="8981" width="6.44140625" style="93" customWidth="1"/>
    <col min="8982" max="8982" width="8.33203125" style="93" customWidth="1"/>
    <col min="8983" max="8983" width="7.44140625" style="93" customWidth="1"/>
    <col min="8984" max="8984" width="8.33203125" style="93" customWidth="1"/>
    <col min="8985" max="8985" width="7.21875" style="93" customWidth="1"/>
    <col min="8986" max="8986" width="7.109375" style="93" customWidth="1"/>
    <col min="8987" max="8987" width="8.44140625" style="93" customWidth="1"/>
    <col min="8988" max="8988" width="8.6640625" style="93" customWidth="1"/>
    <col min="8989" max="8989" width="6.44140625" style="93" customWidth="1"/>
    <col min="8990" max="8990" width="8.88671875" style="93"/>
    <col min="8991" max="8991" width="7.5546875" style="93" customWidth="1"/>
    <col min="8992" max="9216" width="8.88671875" style="93"/>
    <col min="9217" max="9217" width="3.5546875" style="93" customWidth="1"/>
    <col min="9218" max="9218" width="14.88671875" style="93" customWidth="1"/>
    <col min="9219" max="9219" width="9.88671875" style="93" customWidth="1"/>
    <col min="9220" max="9220" width="7.109375" style="93" customWidth="1"/>
    <col min="9221" max="9221" width="6.44140625" style="93" customWidth="1"/>
    <col min="9222" max="9223" width="5.44140625" style="93" customWidth="1"/>
    <col min="9224" max="9224" width="6.109375" style="93" customWidth="1"/>
    <col min="9225" max="9225" width="5.5546875" style="93" customWidth="1"/>
    <col min="9226" max="9226" width="5.33203125" style="93" customWidth="1"/>
    <col min="9227" max="9228" width="6" style="93" customWidth="1"/>
    <col min="9229" max="9229" width="5.5546875" style="93" customWidth="1"/>
    <col min="9230" max="9230" width="4.6640625" style="93" customWidth="1"/>
    <col min="9231" max="9231" width="7.109375" style="93" customWidth="1"/>
    <col min="9232" max="9232" width="7.44140625" style="93" customWidth="1"/>
    <col min="9233" max="9233" width="6.88671875" style="93" customWidth="1"/>
    <col min="9234" max="9234" width="6.33203125" style="93" customWidth="1"/>
    <col min="9235" max="9235" width="7.5546875" style="93" customWidth="1"/>
    <col min="9236" max="9236" width="6.5546875" style="93" customWidth="1"/>
    <col min="9237" max="9237" width="6.44140625" style="93" customWidth="1"/>
    <col min="9238" max="9238" width="8.33203125" style="93" customWidth="1"/>
    <col min="9239" max="9239" width="7.44140625" style="93" customWidth="1"/>
    <col min="9240" max="9240" width="8.33203125" style="93" customWidth="1"/>
    <col min="9241" max="9241" width="7.21875" style="93" customWidth="1"/>
    <col min="9242" max="9242" width="7.109375" style="93" customWidth="1"/>
    <col min="9243" max="9243" width="8.44140625" style="93" customWidth="1"/>
    <col min="9244" max="9244" width="8.6640625" style="93" customWidth="1"/>
    <col min="9245" max="9245" width="6.44140625" style="93" customWidth="1"/>
    <col min="9246" max="9246" width="8.88671875" style="93"/>
    <col min="9247" max="9247" width="7.5546875" style="93" customWidth="1"/>
    <col min="9248" max="9472" width="8.88671875" style="93"/>
    <col min="9473" max="9473" width="3.5546875" style="93" customWidth="1"/>
    <col min="9474" max="9474" width="14.88671875" style="93" customWidth="1"/>
    <col min="9475" max="9475" width="9.88671875" style="93" customWidth="1"/>
    <col min="9476" max="9476" width="7.109375" style="93" customWidth="1"/>
    <col min="9477" max="9477" width="6.44140625" style="93" customWidth="1"/>
    <col min="9478" max="9479" width="5.44140625" style="93" customWidth="1"/>
    <col min="9480" max="9480" width="6.109375" style="93" customWidth="1"/>
    <col min="9481" max="9481" width="5.5546875" style="93" customWidth="1"/>
    <col min="9482" max="9482" width="5.33203125" style="93" customWidth="1"/>
    <col min="9483" max="9484" width="6" style="93" customWidth="1"/>
    <col min="9485" max="9485" width="5.5546875" style="93" customWidth="1"/>
    <col min="9486" max="9486" width="4.6640625" style="93" customWidth="1"/>
    <col min="9487" max="9487" width="7.109375" style="93" customWidth="1"/>
    <col min="9488" max="9488" width="7.44140625" style="93" customWidth="1"/>
    <col min="9489" max="9489" width="6.88671875" style="93" customWidth="1"/>
    <col min="9490" max="9490" width="6.33203125" style="93" customWidth="1"/>
    <col min="9491" max="9491" width="7.5546875" style="93" customWidth="1"/>
    <col min="9492" max="9492" width="6.5546875" style="93" customWidth="1"/>
    <col min="9493" max="9493" width="6.44140625" style="93" customWidth="1"/>
    <col min="9494" max="9494" width="8.33203125" style="93" customWidth="1"/>
    <col min="9495" max="9495" width="7.44140625" style="93" customWidth="1"/>
    <col min="9496" max="9496" width="8.33203125" style="93" customWidth="1"/>
    <col min="9497" max="9497" width="7.21875" style="93" customWidth="1"/>
    <col min="9498" max="9498" width="7.109375" style="93" customWidth="1"/>
    <col min="9499" max="9499" width="8.44140625" style="93" customWidth="1"/>
    <col min="9500" max="9500" width="8.6640625" style="93" customWidth="1"/>
    <col min="9501" max="9501" width="6.44140625" style="93" customWidth="1"/>
    <col min="9502" max="9502" width="8.88671875" style="93"/>
    <col min="9503" max="9503" width="7.5546875" style="93" customWidth="1"/>
    <col min="9504" max="9728" width="8.88671875" style="93"/>
    <col min="9729" max="9729" width="3.5546875" style="93" customWidth="1"/>
    <col min="9730" max="9730" width="14.88671875" style="93" customWidth="1"/>
    <col min="9731" max="9731" width="9.88671875" style="93" customWidth="1"/>
    <col min="9732" max="9732" width="7.109375" style="93" customWidth="1"/>
    <col min="9733" max="9733" width="6.44140625" style="93" customWidth="1"/>
    <col min="9734" max="9735" width="5.44140625" style="93" customWidth="1"/>
    <col min="9736" max="9736" width="6.109375" style="93" customWidth="1"/>
    <col min="9737" max="9737" width="5.5546875" style="93" customWidth="1"/>
    <col min="9738" max="9738" width="5.33203125" style="93" customWidth="1"/>
    <col min="9739" max="9740" width="6" style="93" customWidth="1"/>
    <col min="9741" max="9741" width="5.5546875" style="93" customWidth="1"/>
    <col min="9742" max="9742" width="4.6640625" style="93" customWidth="1"/>
    <col min="9743" max="9743" width="7.109375" style="93" customWidth="1"/>
    <col min="9744" max="9744" width="7.44140625" style="93" customWidth="1"/>
    <col min="9745" max="9745" width="6.88671875" style="93" customWidth="1"/>
    <col min="9746" max="9746" width="6.33203125" style="93" customWidth="1"/>
    <col min="9747" max="9747" width="7.5546875" style="93" customWidth="1"/>
    <col min="9748" max="9748" width="6.5546875" style="93" customWidth="1"/>
    <col min="9749" max="9749" width="6.44140625" style="93" customWidth="1"/>
    <col min="9750" max="9750" width="8.33203125" style="93" customWidth="1"/>
    <col min="9751" max="9751" width="7.44140625" style="93" customWidth="1"/>
    <col min="9752" max="9752" width="8.33203125" style="93" customWidth="1"/>
    <col min="9753" max="9753" width="7.21875" style="93" customWidth="1"/>
    <col min="9754" max="9754" width="7.109375" style="93" customWidth="1"/>
    <col min="9755" max="9755" width="8.44140625" style="93" customWidth="1"/>
    <col min="9756" max="9756" width="8.6640625" style="93" customWidth="1"/>
    <col min="9757" max="9757" width="6.44140625" style="93" customWidth="1"/>
    <col min="9758" max="9758" width="8.88671875" style="93"/>
    <col min="9759" max="9759" width="7.5546875" style="93" customWidth="1"/>
    <col min="9760" max="9984" width="8.88671875" style="93"/>
    <col min="9985" max="9985" width="3.5546875" style="93" customWidth="1"/>
    <col min="9986" max="9986" width="14.88671875" style="93" customWidth="1"/>
    <col min="9987" max="9987" width="9.88671875" style="93" customWidth="1"/>
    <col min="9988" max="9988" width="7.109375" style="93" customWidth="1"/>
    <col min="9989" max="9989" width="6.44140625" style="93" customWidth="1"/>
    <col min="9990" max="9991" width="5.44140625" style="93" customWidth="1"/>
    <col min="9992" max="9992" width="6.109375" style="93" customWidth="1"/>
    <col min="9993" max="9993" width="5.5546875" style="93" customWidth="1"/>
    <col min="9994" max="9994" width="5.33203125" style="93" customWidth="1"/>
    <col min="9995" max="9996" width="6" style="93" customWidth="1"/>
    <col min="9997" max="9997" width="5.5546875" style="93" customWidth="1"/>
    <col min="9998" max="9998" width="4.6640625" style="93" customWidth="1"/>
    <col min="9999" max="9999" width="7.109375" style="93" customWidth="1"/>
    <col min="10000" max="10000" width="7.44140625" style="93" customWidth="1"/>
    <col min="10001" max="10001" width="6.88671875" style="93" customWidth="1"/>
    <col min="10002" max="10002" width="6.33203125" style="93" customWidth="1"/>
    <col min="10003" max="10003" width="7.5546875" style="93" customWidth="1"/>
    <col min="10004" max="10004" width="6.5546875" style="93" customWidth="1"/>
    <col min="10005" max="10005" width="6.44140625" style="93" customWidth="1"/>
    <col min="10006" max="10006" width="8.33203125" style="93" customWidth="1"/>
    <col min="10007" max="10007" width="7.44140625" style="93" customWidth="1"/>
    <col min="10008" max="10008" width="8.33203125" style="93" customWidth="1"/>
    <col min="10009" max="10009" width="7.21875" style="93" customWidth="1"/>
    <col min="10010" max="10010" width="7.109375" style="93" customWidth="1"/>
    <col min="10011" max="10011" width="8.44140625" style="93" customWidth="1"/>
    <col min="10012" max="10012" width="8.6640625" style="93" customWidth="1"/>
    <col min="10013" max="10013" width="6.44140625" style="93" customWidth="1"/>
    <col min="10014" max="10014" width="8.88671875" style="93"/>
    <col min="10015" max="10015" width="7.5546875" style="93" customWidth="1"/>
    <col min="10016" max="10240" width="8.88671875" style="93"/>
    <col min="10241" max="10241" width="3.5546875" style="93" customWidth="1"/>
    <col min="10242" max="10242" width="14.88671875" style="93" customWidth="1"/>
    <col min="10243" max="10243" width="9.88671875" style="93" customWidth="1"/>
    <col min="10244" max="10244" width="7.109375" style="93" customWidth="1"/>
    <col min="10245" max="10245" width="6.44140625" style="93" customWidth="1"/>
    <col min="10246" max="10247" width="5.44140625" style="93" customWidth="1"/>
    <col min="10248" max="10248" width="6.109375" style="93" customWidth="1"/>
    <col min="10249" max="10249" width="5.5546875" style="93" customWidth="1"/>
    <col min="10250" max="10250" width="5.33203125" style="93" customWidth="1"/>
    <col min="10251" max="10252" width="6" style="93" customWidth="1"/>
    <col min="10253" max="10253" width="5.5546875" style="93" customWidth="1"/>
    <col min="10254" max="10254" width="4.6640625" style="93" customWidth="1"/>
    <col min="10255" max="10255" width="7.109375" style="93" customWidth="1"/>
    <col min="10256" max="10256" width="7.44140625" style="93" customWidth="1"/>
    <col min="10257" max="10257" width="6.88671875" style="93" customWidth="1"/>
    <col min="10258" max="10258" width="6.33203125" style="93" customWidth="1"/>
    <col min="10259" max="10259" width="7.5546875" style="93" customWidth="1"/>
    <col min="10260" max="10260" width="6.5546875" style="93" customWidth="1"/>
    <col min="10261" max="10261" width="6.44140625" style="93" customWidth="1"/>
    <col min="10262" max="10262" width="8.33203125" style="93" customWidth="1"/>
    <col min="10263" max="10263" width="7.44140625" style="93" customWidth="1"/>
    <col min="10264" max="10264" width="8.33203125" style="93" customWidth="1"/>
    <col min="10265" max="10265" width="7.21875" style="93" customWidth="1"/>
    <col min="10266" max="10266" width="7.109375" style="93" customWidth="1"/>
    <col min="10267" max="10267" width="8.44140625" style="93" customWidth="1"/>
    <col min="10268" max="10268" width="8.6640625" style="93" customWidth="1"/>
    <col min="10269" max="10269" width="6.44140625" style="93" customWidth="1"/>
    <col min="10270" max="10270" width="8.88671875" style="93"/>
    <col min="10271" max="10271" width="7.5546875" style="93" customWidth="1"/>
    <col min="10272" max="10496" width="8.88671875" style="93"/>
    <col min="10497" max="10497" width="3.5546875" style="93" customWidth="1"/>
    <col min="10498" max="10498" width="14.88671875" style="93" customWidth="1"/>
    <col min="10499" max="10499" width="9.88671875" style="93" customWidth="1"/>
    <col min="10500" max="10500" width="7.109375" style="93" customWidth="1"/>
    <col min="10501" max="10501" width="6.44140625" style="93" customWidth="1"/>
    <col min="10502" max="10503" width="5.44140625" style="93" customWidth="1"/>
    <col min="10504" max="10504" width="6.109375" style="93" customWidth="1"/>
    <col min="10505" max="10505" width="5.5546875" style="93" customWidth="1"/>
    <col min="10506" max="10506" width="5.33203125" style="93" customWidth="1"/>
    <col min="10507" max="10508" width="6" style="93" customWidth="1"/>
    <col min="10509" max="10509" width="5.5546875" style="93" customWidth="1"/>
    <col min="10510" max="10510" width="4.6640625" style="93" customWidth="1"/>
    <col min="10511" max="10511" width="7.109375" style="93" customWidth="1"/>
    <col min="10512" max="10512" width="7.44140625" style="93" customWidth="1"/>
    <col min="10513" max="10513" width="6.88671875" style="93" customWidth="1"/>
    <col min="10514" max="10514" width="6.33203125" style="93" customWidth="1"/>
    <col min="10515" max="10515" width="7.5546875" style="93" customWidth="1"/>
    <col min="10516" max="10516" width="6.5546875" style="93" customWidth="1"/>
    <col min="10517" max="10517" width="6.44140625" style="93" customWidth="1"/>
    <col min="10518" max="10518" width="8.33203125" style="93" customWidth="1"/>
    <col min="10519" max="10519" width="7.44140625" style="93" customWidth="1"/>
    <col min="10520" max="10520" width="8.33203125" style="93" customWidth="1"/>
    <col min="10521" max="10521" width="7.21875" style="93" customWidth="1"/>
    <col min="10522" max="10522" width="7.109375" style="93" customWidth="1"/>
    <col min="10523" max="10523" width="8.44140625" style="93" customWidth="1"/>
    <col min="10524" max="10524" width="8.6640625" style="93" customWidth="1"/>
    <col min="10525" max="10525" width="6.44140625" style="93" customWidth="1"/>
    <col min="10526" max="10526" width="8.88671875" style="93"/>
    <col min="10527" max="10527" width="7.5546875" style="93" customWidth="1"/>
    <col min="10528" max="10752" width="8.88671875" style="93"/>
    <col min="10753" max="10753" width="3.5546875" style="93" customWidth="1"/>
    <col min="10754" max="10754" width="14.88671875" style="93" customWidth="1"/>
    <col min="10755" max="10755" width="9.88671875" style="93" customWidth="1"/>
    <col min="10756" max="10756" width="7.109375" style="93" customWidth="1"/>
    <col min="10757" max="10757" width="6.44140625" style="93" customWidth="1"/>
    <col min="10758" max="10759" width="5.44140625" style="93" customWidth="1"/>
    <col min="10760" max="10760" width="6.109375" style="93" customWidth="1"/>
    <col min="10761" max="10761" width="5.5546875" style="93" customWidth="1"/>
    <col min="10762" max="10762" width="5.33203125" style="93" customWidth="1"/>
    <col min="10763" max="10764" width="6" style="93" customWidth="1"/>
    <col min="10765" max="10765" width="5.5546875" style="93" customWidth="1"/>
    <col min="10766" max="10766" width="4.6640625" style="93" customWidth="1"/>
    <col min="10767" max="10767" width="7.109375" style="93" customWidth="1"/>
    <col min="10768" max="10768" width="7.44140625" style="93" customWidth="1"/>
    <col min="10769" max="10769" width="6.88671875" style="93" customWidth="1"/>
    <col min="10770" max="10770" width="6.33203125" style="93" customWidth="1"/>
    <col min="10771" max="10771" width="7.5546875" style="93" customWidth="1"/>
    <col min="10772" max="10772" width="6.5546875" style="93" customWidth="1"/>
    <col min="10773" max="10773" width="6.44140625" style="93" customWidth="1"/>
    <col min="10774" max="10774" width="8.33203125" style="93" customWidth="1"/>
    <col min="10775" max="10775" width="7.44140625" style="93" customWidth="1"/>
    <col min="10776" max="10776" width="8.33203125" style="93" customWidth="1"/>
    <col min="10777" max="10777" width="7.21875" style="93" customWidth="1"/>
    <col min="10778" max="10778" width="7.109375" style="93" customWidth="1"/>
    <col min="10779" max="10779" width="8.44140625" style="93" customWidth="1"/>
    <col min="10780" max="10780" width="8.6640625" style="93" customWidth="1"/>
    <col min="10781" max="10781" width="6.44140625" style="93" customWidth="1"/>
    <col min="10782" max="10782" width="8.88671875" style="93"/>
    <col min="10783" max="10783" width="7.5546875" style="93" customWidth="1"/>
    <col min="10784" max="11008" width="8.88671875" style="93"/>
    <col min="11009" max="11009" width="3.5546875" style="93" customWidth="1"/>
    <col min="11010" max="11010" width="14.88671875" style="93" customWidth="1"/>
    <col min="11011" max="11011" width="9.88671875" style="93" customWidth="1"/>
    <col min="11012" max="11012" width="7.109375" style="93" customWidth="1"/>
    <col min="11013" max="11013" width="6.44140625" style="93" customWidth="1"/>
    <col min="11014" max="11015" width="5.44140625" style="93" customWidth="1"/>
    <col min="11016" max="11016" width="6.109375" style="93" customWidth="1"/>
    <col min="11017" max="11017" width="5.5546875" style="93" customWidth="1"/>
    <col min="11018" max="11018" width="5.33203125" style="93" customWidth="1"/>
    <col min="11019" max="11020" width="6" style="93" customWidth="1"/>
    <col min="11021" max="11021" width="5.5546875" style="93" customWidth="1"/>
    <col min="11022" max="11022" width="4.6640625" style="93" customWidth="1"/>
    <col min="11023" max="11023" width="7.109375" style="93" customWidth="1"/>
    <col min="11024" max="11024" width="7.44140625" style="93" customWidth="1"/>
    <col min="11025" max="11025" width="6.88671875" style="93" customWidth="1"/>
    <col min="11026" max="11026" width="6.33203125" style="93" customWidth="1"/>
    <col min="11027" max="11027" width="7.5546875" style="93" customWidth="1"/>
    <col min="11028" max="11028" width="6.5546875" style="93" customWidth="1"/>
    <col min="11029" max="11029" width="6.44140625" style="93" customWidth="1"/>
    <col min="11030" max="11030" width="8.33203125" style="93" customWidth="1"/>
    <col min="11031" max="11031" width="7.44140625" style="93" customWidth="1"/>
    <col min="11032" max="11032" width="8.33203125" style="93" customWidth="1"/>
    <col min="11033" max="11033" width="7.21875" style="93" customWidth="1"/>
    <col min="11034" max="11034" width="7.109375" style="93" customWidth="1"/>
    <col min="11035" max="11035" width="8.44140625" style="93" customWidth="1"/>
    <col min="11036" max="11036" width="8.6640625" style="93" customWidth="1"/>
    <col min="11037" max="11037" width="6.44140625" style="93" customWidth="1"/>
    <col min="11038" max="11038" width="8.88671875" style="93"/>
    <col min="11039" max="11039" width="7.5546875" style="93" customWidth="1"/>
    <col min="11040" max="11264" width="8.88671875" style="93"/>
    <col min="11265" max="11265" width="3.5546875" style="93" customWidth="1"/>
    <col min="11266" max="11266" width="14.88671875" style="93" customWidth="1"/>
    <col min="11267" max="11267" width="9.88671875" style="93" customWidth="1"/>
    <col min="11268" max="11268" width="7.109375" style="93" customWidth="1"/>
    <col min="11269" max="11269" width="6.44140625" style="93" customWidth="1"/>
    <col min="11270" max="11271" width="5.44140625" style="93" customWidth="1"/>
    <col min="11272" max="11272" width="6.109375" style="93" customWidth="1"/>
    <col min="11273" max="11273" width="5.5546875" style="93" customWidth="1"/>
    <col min="11274" max="11274" width="5.33203125" style="93" customWidth="1"/>
    <col min="11275" max="11276" width="6" style="93" customWidth="1"/>
    <col min="11277" max="11277" width="5.5546875" style="93" customWidth="1"/>
    <col min="11278" max="11278" width="4.6640625" style="93" customWidth="1"/>
    <col min="11279" max="11279" width="7.109375" style="93" customWidth="1"/>
    <col min="11280" max="11280" width="7.44140625" style="93" customWidth="1"/>
    <col min="11281" max="11281" width="6.88671875" style="93" customWidth="1"/>
    <col min="11282" max="11282" width="6.33203125" style="93" customWidth="1"/>
    <col min="11283" max="11283" width="7.5546875" style="93" customWidth="1"/>
    <col min="11284" max="11284" width="6.5546875" style="93" customWidth="1"/>
    <col min="11285" max="11285" width="6.44140625" style="93" customWidth="1"/>
    <col min="11286" max="11286" width="8.33203125" style="93" customWidth="1"/>
    <col min="11287" max="11287" width="7.44140625" style="93" customWidth="1"/>
    <col min="11288" max="11288" width="8.33203125" style="93" customWidth="1"/>
    <col min="11289" max="11289" width="7.21875" style="93" customWidth="1"/>
    <col min="11290" max="11290" width="7.109375" style="93" customWidth="1"/>
    <col min="11291" max="11291" width="8.44140625" style="93" customWidth="1"/>
    <col min="11292" max="11292" width="8.6640625" style="93" customWidth="1"/>
    <col min="11293" max="11293" width="6.44140625" style="93" customWidth="1"/>
    <col min="11294" max="11294" width="8.88671875" style="93"/>
    <col min="11295" max="11295" width="7.5546875" style="93" customWidth="1"/>
    <col min="11296" max="11520" width="8.88671875" style="93"/>
    <col min="11521" max="11521" width="3.5546875" style="93" customWidth="1"/>
    <col min="11522" max="11522" width="14.88671875" style="93" customWidth="1"/>
    <col min="11523" max="11523" width="9.88671875" style="93" customWidth="1"/>
    <col min="11524" max="11524" width="7.109375" style="93" customWidth="1"/>
    <col min="11525" max="11525" width="6.44140625" style="93" customWidth="1"/>
    <col min="11526" max="11527" width="5.44140625" style="93" customWidth="1"/>
    <col min="11528" max="11528" width="6.109375" style="93" customWidth="1"/>
    <col min="11529" max="11529" width="5.5546875" style="93" customWidth="1"/>
    <col min="11530" max="11530" width="5.33203125" style="93" customWidth="1"/>
    <col min="11531" max="11532" width="6" style="93" customWidth="1"/>
    <col min="11533" max="11533" width="5.5546875" style="93" customWidth="1"/>
    <col min="11534" max="11534" width="4.6640625" style="93" customWidth="1"/>
    <col min="11535" max="11535" width="7.109375" style="93" customWidth="1"/>
    <col min="11536" max="11536" width="7.44140625" style="93" customWidth="1"/>
    <col min="11537" max="11537" width="6.88671875" style="93" customWidth="1"/>
    <col min="11538" max="11538" width="6.33203125" style="93" customWidth="1"/>
    <col min="11539" max="11539" width="7.5546875" style="93" customWidth="1"/>
    <col min="11540" max="11540" width="6.5546875" style="93" customWidth="1"/>
    <col min="11541" max="11541" width="6.44140625" style="93" customWidth="1"/>
    <col min="11542" max="11542" width="8.33203125" style="93" customWidth="1"/>
    <col min="11543" max="11543" width="7.44140625" style="93" customWidth="1"/>
    <col min="11544" max="11544" width="8.33203125" style="93" customWidth="1"/>
    <col min="11545" max="11545" width="7.21875" style="93" customWidth="1"/>
    <col min="11546" max="11546" width="7.109375" style="93" customWidth="1"/>
    <col min="11547" max="11547" width="8.44140625" style="93" customWidth="1"/>
    <col min="11548" max="11548" width="8.6640625" style="93" customWidth="1"/>
    <col min="11549" max="11549" width="6.44140625" style="93" customWidth="1"/>
    <col min="11550" max="11550" width="8.88671875" style="93"/>
    <col min="11551" max="11551" width="7.5546875" style="93" customWidth="1"/>
    <col min="11552" max="11776" width="8.88671875" style="93"/>
    <col min="11777" max="11777" width="3.5546875" style="93" customWidth="1"/>
    <col min="11778" max="11778" width="14.88671875" style="93" customWidth="1"/>
    <col min="11779" max="11779" width="9.88671875" style="93" customWidth="1"/>
    <col min="11780" max="11780" width="7.109375" style="93" customWidth="1"/>
    <col min="11781" max="11781" width="6.44140625" style="93" customWidth="1"/>
    <col min="11782" max="11783" width="5.44140625" style="93" customWidth="1"/>
    <col min="11784" max="11784" width="6.109375" style="93" customWidth="1"/>
    <col min="11785" max="11785" width="5.5546875" style="93" customWidth="1"/>
    <col min="11786" max="11786" width="5.33203125" style="93" customWidth="1"/>
    <col min="11787" max="11788" width="6" style="93" customWidth="1"/>
    <col min="11789" max="11789" width="5.5546875" style="93" customWidth="1"/>
    <col min="11790" max="11790" width="4.6640625" style="93" customWidth="1"/>
    <col min="11791" max="11791" width="7.109375" style="93" customWidth="1"/>
    <col min="11792" max="11792" width="7.44140625" style="93" customWidth="1"/>
    <col min="11793" max="11793" width="6.88671875" style="93" customWidth="1"/>
    <col min="11794" max="11794" width="6.33203125" style="93" customWidth="1"/>
    <col min="11795" max="11795" width="7.5546875" style="93" customWidth="1"/>
    <col min="11796" max="11796" width="6.5546875" style="93" customWidth="1"/>
    <col min="11797" max="11797" width="6.44140625" style="93" customWidth="1"/>
    <col min="11798" max="11798" width="8.33203125" style="93" customWidth="1"/>
    <col min="11799" max="11799" width="7.44140625" style="93" customWidth="1"/>
    <col min="11800" max="11800" width="8.33203125" style="93" customWidth="1"/>
    <col min="11801" max="11801" width="7.21875" style="93" customWidth="1"/>
    <col min="11802" max="11802" width="7.109375" style="93" customWidth="1"/>
    <col min="11803" max="11803" width="8.44140625" style="93" customWidth="1"/>
    <col min="11804" max="11804" width="8.6640625" style="93" customWidth="1"/>
    <col min="11805" max="11805" width="6.44140625" style="93" customWidth="1"/>
    <col min="11806" max="11806" width="8.88671875" style="93"/>
    <col min="11807" max="11807" width="7.5546875" style="93" customWidth="1"/>
    <col min="11808" max="12032" width="8.88671875" style="93"/>
    <col min="12033" max="12033" width="3.5546875" style="93" customWidth="1"/>
    <col min="12034" max="12034" width="14.88671875" style="93" customWidth="1"/>
    <col min="12035" max="12035" width="9.88671875" style="93" customWidth="1"/>
    <col min="12036" max="12036" width="7.109375" style="93" customWidth="1"/>
    <col min="12037" max="12037" width="6.44140625" style="93" customWidth="1"/>
    <col min="12038" max="12039" width="5.44140625" style="93" customWidth="1"/>
    <col min="12040" max="12040" width="6.109375" style="93" customWidth="1"/>
    <col min="12041" max="12041" width="5.5546875" style="93" customWidth="1"/>
    <col min="12042" max="12042" width="5.33203125" style="93" customWidth="1"/>
    <col min="12043" max="12044" width="6" style="93" customWidth="1"/>
    <col min="12045" max="12045" width="5.5546875" style="93" customWidth="1"/>
    <col min="12046" max="12046" width="4.6640625" style="93" customWidth="1"/>
    <col min="12047" max="12047" width="7.109375" style="93" customWidth="1"/>
    <col min="12048" max="12048" width="7.44140625" style="93" customWidth="1"/>
    <col min="12049" max="12049" width="6.88671875" style="93" customWidth="1"/>
    <col min="12050" max="12050" width="6.33203125" style="93" customWidth="1"/>
    <col min="12051" max="12051" width="7.5546875" style="93" customWidth="1"/>
    <col min="12052" max="12052" width="6.5546875" style="93" customWidth="1"/>
    <col min="12053" max="12053" width="6.44140625" style="93" customWidth="1"/>
    <col min="12054" max="12054" width="8.33203125" style="93" customWidth="1"/>
    <col min="12055" max="12055" width="7.44140625" style="93" customWidth="1"/>
    <col min="12056" max="12056" width="8.33203125" style="93" customWidth="1"/>
    <col min="12057" max="12057" width="7.21875" style="93" customWidth="1"/>
    <col min="12058" max="12058" width="7.109375" style="93" customWidth="1"/>
    <col min="12059" max="12059" width="8.44140625" style="93" customWidth="1"/>
    <col min="12060" max="12060" width="8.6640625" style="93" customWidth="1"/>
    <col min="12061" max="12061" width="6.44140625" style="93" customWidth="1"/>
    <col min="12062" max="12062" width="8.88671875" style="93"/>
    <col min="12063" max="12063" width="7.5546875" style="93" customWidth="1"/>
    <col min="12064" max="12288" width="8.88671875" style="93"/>
    <col min="12289" max="12289" width="3.5546875" style="93" customWidth="1"/>
    <col min="12290" max="12290" width="14.88671875" style="93" customWidth="1"/>
    <col min="12291" max="12291" width="9.88671875" style="93" customWidth="1"/>
    <col min="12292" max="12292" width="7.109375" style="93" customWidth="1"/>
    <col min="12293" max="12293" width="6.44140625" style="93" customWidth="1"/>
    <col min="12294" max="12295" width="5.44140625" style="93" customWidth="1"/>
    <col min="12296" max="12296" width="6.109375" style="93" customWidth="1"/>
    <col min="12297" max="12297" width="5.5546875" style="93" customWidth="1"/>
    <col min="12298" max="12298" width="5.33203125" style="93" customWidth="1"/>
    <col min="12299" max="12300" width="6" style="93" customWidth="1"/>
    <col min="12301" max="12301" width="5.5546875" style="93" customWidth="1"/>
    <col min="12302" max="12302" width="4.6640625" style="93" customWidth="1"/>
    <col min="12303" max="12303" width="7.109375" style="93" customWidth="1"/>
    <col min="12304" max="12304" width="7.44140625" style="93" customWidth="1"/>
    <col min="12305" max="12305" width="6.88671875" style="93" customWidth="1"/>
    <col min="12306" max="12306" width="6.33203125" style="93" customWidth="1"/>
    <col min="12307" max="12307" width="7.5546875" style="93" customWidth="1"/>
    <col min="12308" max="12308" width="6.5546875" style="93" customWidth="1"/>
    <col min="12309" max="12309" width="6.44140625" style="93" customWidth="1"/>
    <col min="12310" max="12310" width="8.33203125" style="93" customWidth="1"/>
    <col min="12311" max="12311" width="7.44140625" style="93" customWidth="1"/>
    <col min="12312" max="12312" width="8.33203125" style="93" customWidth="1"/>
    <col min="12313" max="12313" width="7.21875" style="93" customWidth="1"/>
    <col min="12314" max="12314" width="7.109375" style="93" customWidth="1"/>
    <col min="12315" max="12315" width="8.44140625" style="93" customWidth="1"/>
    <col min="12316" max="12316" width="8.6640625" style="93" customWidth="1"/>
    <col min="12317" max="12317" width="6.44140625" style="93" customWidth="1"/>
    <col min="12318" max="12318" width="8.88671875" style="93"/>
    <col min="12319" max="12319" width="7.5546875" style="93" customWidth="1"/>
    <col min="12320" max="12544" width="8.88671875" style="93"/>
    <col min="12545" max="12545" width="3.5546875" style="93" customWidth="1"/>
    <col min="12546" max="12546" width="14.88671875" style="93" customWidth="1"/>
    <col min="12547" max="12547" width="9.88671875" style="93" customWidth="1"/>
    <col min="12548" max="12548" width="7.109375" style="93" customWidth="1"/>
    <col min="12549" max="12549" width="6.44140625" style="93" customWidth="1"/>
    <col min="12550" max="12551" width="5.44140625" style="93" customWidth="1"/>
    <col min="12552" max="12552" width="6.109375" style="93" customWidth="1"/>
    <col min="12553" max="12553" width="5.5546875" style="93" customWidth="1"/>
    <col min="12554" max="12554" width="5.33203125" style="93" customWidth="1"/>
    <col min="12555" max="12556" width="6" style="93" customWidth="1"/>
    <col min="12557" max="12557" width="5.5546875" style="93" customWidth="1"/>
    <col min="12558" max="12558" width="4.6640625" style="93" customWidth="1"/>
    <col min="12559" max="12559" width="7.109375" style="93" customWidth="1"/>
    <col min="12560" max="12560" width="7.44140625" style="93" customWidth="1"/>
    <col min="12561" max="12561" width="6.88671875" style="93" customWidth="1"/>
    <col min="12562" max="12562" width="6.33203125" style="93" customWidth="1"/>
    <col min="12563" max="12563" width="7.5546875" style="93" customWidth="1"/>
    <col min="12564" max="12564" width="6.5546875" style="93" customWidth="1"/>
    <col min="12565" max="12565" width="6.44140625" style="93" customWidth="1"/>
    <col min="12566" max="12566" width="8.33203125" style="93" customWidth="1"/>
    <col min="12567" max="12567" width="7.44140625" style="93" customWidth="1"/>
    <col min="12568" max="12568" width="8.33203125" style="93" customWidth="1"/>
    <col min="12569" max="12569" width="7.21875" style="93" customWidth="1"/>
    <col min="12570" max="12570" width="7.109375" style="93" customWidth="1"/>
    <col min="12571" max="12571" width="8.44140625" style="93" customWidth="1"/>
    <col min="12572" max="12572" width="8.6640625" style="93" customWidth="1"/>
    <col min="12573" max="12573" width="6.44140625" style="93" customWidth="1"/>
    <col min="12574" max="12574" width="8.88671875" style="93"/>
    <col min="12575" max="12575" width="7.5546875" style="93" customWidth="1"/>
    <col min="12576" max="12800" width="8.88671875" style="93"/>
    <col min="12801" max="12801" width="3.5546875" style="93" customWidth="1"/>
    <col min="12802" max="12802" width="14.88671875" style="93" customWidth="1"/>
    <col min="12803" max="12803" width="9.88671875" style="93" customWidth="1"/>
    <col min="12804" max="12804" width="7.109375" style="93" customWidth="1"/>
    <col min="12805" max="12805" width="6.44140625" style="93" customWidth="1"/>
    <col min="12806" max="12807" width="5.44140625" style="93" customWidth="1"/>
    <col min="12808" max="12808" width="6.109375" style="93" customWidth="1"/>
    <col min="12809" max="12809" width="5.5546875" style="93" customWidth="1"/>
    <col min="12810" max="12810" width="5.33203125" style="93" customWidth="1"/>
    <col min="12811" max="12812" width="6" style="93" customWidth="1"/>
    <col min="12813" max="12813" width="5.5546875" style="93" customWidth="1"/>
    <col min="12814" max="12814" width="4.6640625" style="93" customWidth="1"/>
    <col min="12815" max="12815" width="7.109375" style="93" customWidth="1"/>
    <col min="12816" max="12816" width="7.44140625" style="93" customWidth="1"/>
    <col min="12817" max="12817" width="6.88671875" style="93" customWidth="1"/>
    <col min="12818" max="12818" width="6.33203125" style="93" customWidth="1"/>
    <col min="12819" max="12819" width="7.5546875" style="93" customWidth="1"/>
    <col min="12820" max="12820" width="6.5546875" style="93" customWidth="1"/>
    <col min="12821" max="12821" width="6.44140625" style="93" customWidth="1"/>
    <col min="12822" max="12822" width="8.33203125" style="93" customWidth="1"/>
    <col min="12823" max="12823" width="7.44140625" style="93" customWidth="1"/>
    <col min="12824" max="12824" width="8.33203125" style="93" customWidth="1"/>
    <col min="12825" max="12825" width="7.21875" style="93" customWidth="1"/>
    <col min="12826" max="12826" width="7.109375" style="93" customWidth="1"/>
    <col min="12827" max="12827" width="8.44140625" style="93" customWidth="1"/>
    <col min="12828" max="12828" width="8.6640625" style="93" customWidth="1"/>
    <col min="12829" max="12829" width="6.44140625" style="93" customWidth="1"/>
    <col min="12830" max="12830" width="8.88671875" style="93"/>
    <col min="12831" max="12831" width="7.5546875" style="93" customWidth="1"/>
    <col min="12832" max="13056" width="8.88671875" style="93"/>
    <col min="13057" max="13057" width="3.5546875" style="93" customWidth="1"/>
    <col min="13058" max="13058" width="14.88671875" style="93" customWidth="1"/>
    <col min="13059" max="13059" width="9.88671875" style="93" customWidth="1"/>
    <col min="13060" max="13060" width="7.109375" style="93" customWidth="1"/>
    <col min="13061" max="13061" width="6.44140625" style="93" customWidth="1"/>
    <col min="13062" max="13063" width="5.44140625" style="93" customWidth="1"/>
    <col min="13064" max="13064" width="6.109375" style="93" customWidth="1"/>
    <col min="13065" max="13065" width="5.5546875" style="93" customWidth="1"/>
    <col min="13066" max="13066" width="5.33203125" style="93" customWidth="1"/>
    <col min="13067" max="13068" width="6" style="93" customWidth="1"/>
    <col min="13069" max="13069" width="5.5546875" style="93" customWidth="1"/>
    <col min="13070" max="13070" width="4.6640625" style="93" customWidth="1"/>
    <col min="13071" max="13071" width="7.109375" style="93" customWidth="1"/>
    <col min="13072" max="13072" width="7.44140625" style="93" customWidth="1"/>
    <col min="13073" max="13073" width="6.88671875" style="93" customWidth="1"/>
    <col min="13074" max="13074" width="6.33203125" style="93" customWidth="1"/>
    <col min="13075" max="13075" width="7.5546875" style="93" customWidth="1"/>
    <col min="13076" max="13076" width="6.5546875" style="93" customWidth="1"/>
    <col min="13077" max="13077" width="6.44140625" style="93" customWidth="1"/>
    <col min="13078" max="13078" width="8.33203125" style="93" customWidth="1"/>
    <col min="13079" max="13079" width="7.44140625" style="93" customWidth="1"/>
    <col min="13080" max="13080" width="8.33203125" style="93" customWidth="1"/>
    <col min="13081" max="13081" width="7.21875" style="93" customWidth="1"/>
    <col min="13082" max="13082" width="7.109375" style="93" customWidth="1"/>
    <col min="13083" max="13083" width="8.44140625" style="93" customWidth="1"/>
    <col min="13084" max="13084" width="8.6640625" style="93" customWidth="1"/>
    <col min="13085" max="13085" width="6.44140625" style="93" customWidth="1"/>
    <col min="13086" max="13086" width="8.88671875" style="93"/>
    <col min="13087" max="13087" width="7.5546875" style="93" customWidth="1"/>
    <col min="13088" max="13312" width="8.88671875" style="93"/>
    <col min="13313" max="13313" width="3.5546875" style="93" customWidth="1"/>
    <col min="13314" max="13314" width="14.88671875" style="93" customWidth="1"/>
    <col min="13315" max="13315" width="9.88671875" style="93" customWidth="1"/>
    <col min="13316" max="13316" width="7.109375" style="93" customWidth="1"/>
    <col min="13317" max="13317" width="6.44140625" style="93" customWidth="1"/>
    <col min="13318" max="13319" width="5.44140625" style="93" customWidth="1"/>
    <col min="13320" max="13320" width="6.109375" style="93" customWidth="1"/>
    <col min="13321" max="13321" width="5.5546875" style="93" customWidth="1"/>
    <col min="13322" max="13322" width="5.33203125" style="93" customWidth="1"/>
    <col min="13323" max="13324" width="6" style="93" customWidth="1"/>
    <col min="13325" max="13325" width="5.5546875" style="93" customWidth="1"/>
    <col min="13326" max="13326" width="4.6640625" style="93" customWidth="1"/>
    <col min="13327" max="13327" width="7.109375" style="93" customWidth="1"/>
    <col min="13328" max="13328" width="7.44140625" style="93" customWidth="1"/>
    <col min="13329" max="13329" width="6.88671875" style="93" customWidth="1"/>
    <col min="13330" max="13330" width="6.33203125" style="93" customWidth="1"/>
    <col min="13331" max="13331" width="7.5546875" style="93" customWidth="1"/>
    <col min="13332" max="13332" width="6.5546875" style="93" customWidth="1"/>
    <col min="13333" max="13333" width="6.44140625" style="93" customWidth="1"/>
    <col min="13334" max="13334" width="8.33203125" style="93" customWidth="1"/>
    <col min="13335" max="13335" width="7.44140625" style="93" customWidth="1"/>
    <col min="13336" max="13336" width="8.33203125" style="93" customWidth="1"/>
    <col min="13337" max="13337" width="7.21875" style="93" customWidth="1"/>
    <col min="13338" max="13338" width="7.109375" style="93" customWidth="1"/>
    <col min="13339" max="13339" width="8.44140625" style="93" customWidth="1"/>
    <col min="13340" max="13340" width="8.6640625" style="93" customWidth="1"/>
    <col min="13341" max="13341" width="6.44140625" style="93" customWidth="1"/>
    <col min="13342" max="13342" width="8.88671875" style="93"/>
    <col min="13343" max="13343" width="7.5546875" style="93" customWidth="1"/>
    <col min="13344" max="13568" width="8.88671875" style="93"/>
    <col min="13569" max="13569" width="3.5546875" style="93" customWidth="1"/>
    <col min="13570" max="13570" width="14.88671875" style="93" customWidth="1"/>
    <col min="13571" max="13571" width="9.88671875" style="93" customWidth="1"/>
    <col min="13572" max="13572" width="7.109375" style="93" customWidth="1"/>
    <col min="13573" max="13573" width="6.44140625" style="93" customWidth="1"/>
    <col min="13574" max="13575" width="5.44140625" style="93" customWidth="1"/>
    <col min="13576" max="13576" width="6.109375" style="93" customWidth="1"/>
    <col min="13577" max="13577" width="5.5546875" style="93" customWidth="1"/>
    <col min="13578" max="13578" width="5.33203125" style="93" customWidth="1"/>
    <col min="13579" max="13580" width="6" style="93" customWidth="1"/>
    <col min="13581" max="13581" width="5.5546875" style="93" customWidth="1"/>
    <col min="13582" max="13582" width="4.6640625" style="93" customWidth="1"/>
    <col min="13583" max="13583" width="7.109375" style="93" customWidth="1"/>
    <col min="13584" max="13584" width="7.44140625" style="93" customWidth="1"/>
    <col min="13585" max="13585" width="6.88671875" style="93" customWidth="1"/>
    <col min="13586" max="13586" width="6.33203125" style="93" customWidth="1"/>
    <col min="13587" max="13587" width="7.5546875" style="93" customWidth="1"/>
    <col min="13588" max="13588" width="6.5546875" style="93" customWidth="1"/>
    <col min="13589" max="13589" width="6.44140625" style="93" customWidth="1"/>
    <col min="13590" max="13590" width="8.33203125" style="93" customWidth="1"/>
    <col min="13591" max="13591" width="7.44140625" style="93" customWidth="1"/>
    <col min="13592" max="13592" width="8.33203125" style="93" customWidth="1"/>
    <col min="13593" max="13593" width="7.21875" style="93" customWidth="1"/>
    <col min="13594" max="13594" width="7.109375" style="93" customWidth="1"/>
    <col min="13595" max="13595" width="8.44140625" style="93" customWidth="1"/>
    <col min="13596" max="13596" width="8.6640625" style="93" customWidth="1"/>
    <col min="13597" max="13597" width="6.44140625" style="93" customWidth="1"/>
    <col min="13598" max="13598" width="8.88671875" style="93"/>
    <col min="13599" max="13599" width="7.5546875" style="93" customWidth="1"/>
    <col min="13600" max="13824" width="8.88671875" style="93"/>
    <col min="13825" max="13825" width="3.5546875" style="93" customWidth="1"/>
    <col min="13826" max="13826" width="14.88671875" style="93" customWidth="1"/>
    <col min="13827" max="13827" width="9.88671875" style="93" customWidth="1"/>
    <col min="13828" max="13828" width="7.109375" style="93" customWidth="1"/>
    <col min="13829" max="13829" width="6.44140625" style="93" customWidth="1"/>
    <col min="13830" max="13831" width="5.44140625" style="93" customWidth="1"/>
    <col min="13832" max="13832" width="6.109375" style="93" customWidth="1"/>
    <col min="13833" max="13833" width="5.5546875" style="93" customWidth="1"/>
    <col min="13834" max="13834" width="5.33203125" style="93" customWidth="1"/>
    <col min="13835" max="13836" width="6" style="93" customWidth="1"/>
    <col min="13837" max="13837" width="5.5546875" style="93" customWidth="1"/>
    <col min="13838" max="13838" width="4.6640625" style="93" customWidth="1"/>
    <col min="13839" max="13839" width="7.109375" style="93" customWidth="1"/>
    <col min="13840" max="13840" width="7.44140625" style="93" customWidth="1"/>
    <col min="13841" max="13841" width="6.88671875" style="93" customWidth="1"/>
    <col min="13842" max="13842" width="6.33203125" style="93" customWidth="1"/>
    <col min="13843" max="13843" width="7.5546875" style="93" customWidth="1"/>
    <col min="13844" max="13844" width="6.5546875" style="93" customWidth="1"/>
    <col min="13845" max="13845" width="6.44140625" style="93" customWidth="1"/>
    <col min="13846" max="13846" width="8.33203125" style="93" customWidth="1"/>
    <col min="13847" max="13847" width="7.44140625" style="93" customWidth="1"/>
    <col min="13848" max="13848" width="8.33203125" style="93" customWidth="1"/>
    <col min="13849" max="13849" width="7.21875" style="93" customWidth="1"/>
    <col min="13850" max="13850" width="7.109375" style="93" customWidth="1"/>
    <col min="13851" max="13851" width="8.44140625" style="93" customWidth="1"/>
    <col min="13852" max="13852" width="8.6640625" style="93" customWidth="1"/>
    <col min="13853" max="13853" width="6.44140625" style="93" customWidth="1"/>
    <col min="13854" max="13854" width="8.88671875" style="93"/>
    <col min="13855" max="13855" width="7.5546875" style="93" customWidth="1"/>
    <col min="13856" max="14080" width="8.88671875" style="93"/>
    <col min="14081" max="14081" width="3.5546875" style="93" customWidth="1"/>
    <col min="14082" max="14082" width="14.88671875" style="93" customWidth="1"/>
    <col min="14083" max="14083" width="9.88671875" style="93" customWidth="1"/>
    <col min="14084" max="14084" width="7.109375" style="93" customWidth="1"/>
    <col min="14085" max="14085" width="6.44140625" style="93" customWidth="1"/>
    <col min="14086" max="14087" width="5.44140625" style="93" customWidth="1"/>
    <col min="14088" max="14088" width="6.109375" style="93" customWidth="1"/>
    <col min="14089" max="14089" width="5.5546875" style="93" customWidth="1"/>
    <col min="14090" max="14090" width="5.33203125" style="93" customWidth="1"/>
    <col min="14091" max="14092" width="6" style="93" customWidth="1"/>
    <col min="14093" max="14093" width="5.5546875" style="93" customWidth="1"/>
    <col min="14094" max="14094" width="4.6640625" style="93" customWidth="1"/>
    <col min="14095" max="14095" width="7.109375" style="93" customWidth="1"/>
    <col min="14096" max="14096" width="7.44140625" style="93" customWidth="1"/>
    <col min="14097" max="14097" width="6.88671875" style="93" customWidth="1"/>
    <col min="14098" max="14098" width="6.33203125" style="93" customWidth="1"/>
    <col min="14099" max="14099" width="7.5546875" style="93" customWidth="1"/>
    <col min="14100" max="14100" width="6.5546875" style="93" customWidth="1"/>
    <col min="14101" max="14101" width="6.44140625" style="93" customWidth="1"/>
    <col min="14102" max="14102" width="8.33203125" style="93" customWidth="1"/>
    <col min="14103" max="14103" width="7.44140625" style="93" customWidth="1"/>
    <col min="14104" max="14104" width="8.33203125" style="93" customWidth="1"/>
    <col min="14105" max="14105" width="7.21875" style="93" customWidth="1"/>
    <col min="14106" max="14106" width="7.109375" style="93" customWidth="1"/>
    <col min="14107" max="14107" width="8.44140625" style="93" customWidth="1"/>
    <col min="14108" max="14108" width="8.6640625" style="93" customWidth="1"/>
    <col min="14109" max="14109" width="6.44140625" style="93" customWidth="1"/>
    <col min="14110" max="14110" width="8.88671875" style="93"/>
    <col min="14111" max="14111" width="7.5546875" style="93" customWidth="1"/>
    <col min="14112" max="14336" width="8.88671875" style="93"/>
    <col min="14337" max="14337" width="3.5546875" style="93" customWidth="1"/>
    <col min="14338" max="14338" width="14.88671875" style="93" customWidth="1"/>
    <col min="14339" max="14339" width="9.88671875" style="93" customWidth="1"/>
    <col min="14340" max="14340" width="7.109375" style="93" customWidth="1"/>
    <col min="14341" max="14341" width="6.44140625" style="93" customWidth="1"/>
    <col min="14342" max="14343" width="5.44140625" style="93" customWidth="1"/>
    <col min="14344" max="14344" width="6.109375" style="93" customWidth="1"/>
    <col min="14345" max="14345" width="5.5546875" style="93" customWidth="1"/>
    <col min="14346" max="14346" width="5.33203125" style="93" customWidth="1"/>
    <col min="14347" max="14348" width="6" style="93" customWidth="1"/>
    <col min="14349" max="14349" width="5.5546875" style="93" customWidth="1"/>
    <col min="14350" max="14350" width="4.6640625" style="93" customWidth="1"/>
    <col min="14351" max="14351" width="7.109375" style="93" customWidth="1"/>
    <col min="14352" max="14352" width="7.44140625" style="93" customWidth="1"/>
    <col min="14353" max="14353" width="6.88671875" style="93" customWidth="1"/>
    <col min="14354" max="14354" width="6.33203125" style="93" customWidth="1"/>
    <col min="14355" max="14355" width="7.5546875" style="93" customWidth="1"/>
    <col min="14356" max="14356" width="6.5546875" style="93" customWidth="1"/>
    <col min="14357" max="14357" width="6.44140625" style="93" customWidth="1"/>
    <col min="14358" max="14358" width="8.33203125" style="93" customWidth="1"/>
    <col min="14359" max="14359" width="7.44140625" style="93" customWidth="1"/>
    <col min="14360" max="14360" width="8.33203125" style="93" customWidth="1"/>
    <col min="14361" max="14361" width="7.21875" style="93" customWidth="1"/>
    <col min="14362" max="14362" width="7.109375" style="93" customWidth="1"/>
    <col min="14363" max="14363" width="8.44140625" style="93" customWidth="1"/>
    <col min="14364" max="14364" width="8.6640625" style="93" customWidth="1"/>
    <col min="14365" max="14365" width="6.44140625" style="93" customWidth="1"/>
    <col min="14366" max="14366" width="8.88671875" style="93"/>
    <col min="14367" max="14367" width="7.5546875" style="93" customWidth="1"/>
    <col min="14368" max="14592" width="8.88671875" style="93"/>
    <col min="14593" max="14593" width="3.5546875" style="93" customWidth="1"/>
    <col min="14594" max="14594" width="14.88671875" style="93" customWidth="1"/>
    <col min="14595" max="14595" width="9.88671875" style="93" customWidth="1"/>
    <col min="14596" max="14596" width="7.109375" style="93" customWidth="1"/>
    <col min="14597" max="14597" width="6.44140625" style="93" customWidth="1"/>
    <col min="14598" max="14599" width="5.44140625" style="93" customWidth="1"/>
    <col min="14600" max="14600" width="6.109375" style="93" customWidth="1"/>
    <col min="14601" max="14601" width="5.5546875" style="93" customWidth="1"/>
    <col min="14602" max="14602" width="5.33203125" style="93" customWidth="1"/>
    <col min="14603" max="14604" width="6" style="93" customWidth="1"/>
    <col min="14605" max="14605" width="5.5546875" style="93" customWidth="1"/>
    <col min="14606" max="14606" width="4.6640625" style="93" customWidth="1"/>
    <col min="14607" max="14607" width="7.109375" style="93" customWidth="1"/>
    <col min="14608" max="14608" width="7.44140625" style="93" customWidth="1"/>
    <col min="14609" max="14609" width="6.88671875" style="93" customWidth="1"/>
    <col min="14610" max="14610" width="6.33203125" style="93" customWidth="1"/>
    <col min="14611" max="14611" width="7.5546875" style="93" customWidth="1"/>
    <col min="14612" max="14612" width="6.5546875" style="93" customWidth="1"/>
    <col min="14613" max="14613" width="6.44140625" style="93" customWidth="1"/>
    <col min="14614" max="14614" width="8.33203125" style="93" customWidth="1"/>
    <col min="14615" max="14615" width="7.44140625" style="93" customWidth="1"/>
    <col min="14616" max="14616" width="8.33203125" style="93" customWidth="1"/>
    <col min="14617" max="14617" width="7.21875" style="93" customWidth="1"/>
    <col min="14618" max="14618" width="7.109375" style="93" customWidth="1"/>
    <col min="14619" max="14619" width="8.44140625" style="93" customWidth="1"/>
    <col min="14620" max="14620" width="8.6640625" style="93" customWidth="1"/>
    <col min="14621" max="14621" width="6.44140625" style="93" customWidth="1"/>
    <col min="14622" max="14622" width="8.88671875" style="93"/>
    <col min="14623" max="14623" width="7.5546875" style="93" customWidth="1"/>
    <col min="14624" max="14848" width="8.88671875" style="93"/>
    <col min="14849" max="14849" width="3.5546875" style="93" customWidth="1"/>
    <col min="14850" max="14850" width="14.88671875" style="93" customWidth="1"/>
    <col min="14851" max="14851" width="9.88671875" style="93" customWidth="1"/>
    <col min="14852" max="14852" width="7.109375" style="93" customWidth="1"/>
    <col min="14853" max="14853" width="6.44140625" style="93" customWidth="1"/>
    <col min="14854" max="14855" width="5.44140625" style="93" customWidth="1"/>
    <col min="14856" max="14856" width="6.109375" style="93" customWidth="1"/>
    <col min="14857" max="14857" width="5.5546875" style="93" customWidth="1"/>
    <col min="14858" max="14858" width="5.33203125" style="93" customWidth="1"/>
    <col min="14859" max="14860" width="6" style="93" customWidth="1"/>
    <col min="14861" max="14861" width="5.5546875" style="93" customWidth="1"/>
    <col min="14862" max="14862" width="4.6640625" style="93" customWidth="1"/>
    <col min="14863" max="14863" width="7.109375" style="93" customWidth="1"/>
    <col min="14864" max="14864" width="7.44140625" style="93" customWidth="1"/>
    <col min="14865" max="14865" width="6.88671875" style="93" customWidth="1"/>
    <col min="14866" max="14866" width="6.33203125" style="93" customWidth="1"/>
    <col min="14867" max="14867" width="7.5546875" style="93" customWidth="1"/>
    <col min="14868" max="14868" width="6.5546875" style="93" customWidth="1"/>
    <col min="14869" max="14869" width="6.44140625" style="93" customWidth="1"/>
    <col min="14870" max="14870" width="8.33203125" style="93" customWidth="1"/>
    <col min="14871" max="14871" width="7.44140625" style="93" customWidth="1"/>
    <col min="14872" max="14872" width="8.33203125" style="93" customWidth="1"/>
    <col min="14873" max="14873" width="7.21875" style="93" customWidth="1"/>
    <col min="14874" max="14874" width="7.109375" style="93" customWidth="1"/>
    <col min="14875" max="14875" width="8.44140625" style="93" customWidth="1"/>
    <col min="14876" max="14876" width="8.6640625" style="93" customWidth="1"/>
    <col min="14877" max="14877" width="6.44140625" style="93" customWidth="1"/>
    <col min="14878" max="14878" width="8.88671875" style="93"/>
    <col min="14879" max="14879" width="7.5546875" style="93" customWidth="1"/>
    <col min="14880" max="15104" width="8.88671875" style="93"/>
    <col min="15105" max="15105" width="3.5546875" style="93" customWidth="1"/>
    <col min="15106" max="15106" width="14.88671875" style="93" customWidth="1"/>
    <col min="15107" max="15107" width="9.88671875" style="93" customWidth="1"/>
    <col min="15108" max="15108" width="7.109375" style="93" customWidth="1"/>
    <col min="15109" max="15109" width="6.44140625" style="93" customWidth="1"/>
    <col min="15110" max="15111" width="5.44140625" style="93" customWidth="1"/>
    <col min="15112" max="15112" width="6.109375" style="93" customWidth="1"/>
    <col min="15113" max="15113" width="5.5546875" style="93" customWidth="1"/>
    <col min="15114" max="15114" width="5.33203125" style="93" customWidth="1"/>
    <col min="15115" max="15116" width="6" style="93" customWidth="1"/>
    <col min="15117" max="15117" width="5.5546875" style="93" customWidth="1"/>
    <col min="15118" max="15118" width="4.6640625" style="93" customWidth="1"/>
    <col min="15119" max="15119" width="7.109375" style="93" customWidth="1"/>
    <col min="15120" max="15120" width="7.44140625" style="93" customWidth="1"/>
    <col min="15121" max="15121" width="6.88671875" style="93" customWidth="1"/>
    <col min="15122" max="15122" width="6.33203125" style="93" customWidth="1"/>
    <col min="15123" max="15123" width="7.5546875" style="93" customWidth="1"/>
    <col min="15124" max="15124" width="6.5546875" style="93" customWidth="1"/>
    <col min="15125" max="15125" width="6.44140625" style="93" customWidth="1"/>
    <col min="15126" max="15126" width="8.33203125" style="93" customWidth="1"/>
    <col min="15127" max="15127" width="7.44140625" style="93" customWidth="1"/>
    <col min="15128" max="15128" width="8.33203125" style="93" customWidth="1"/>
    <col min="15129" max="15129" width="7.21875" style="93" customWidth="1"/>
    <col min="15130" max="15130" width="7.109375" style="93" customWidth="1"/>
    <col min="15131" max="15131" width="8.44140625" style="93" customWidth="1"/>
    <col min="15132" max="15132" width="8.6640625" style="93" customWidth="1"/>
    <col min="15133" max="15133" width="6.44140625" style="93" customWidth="1"/>
    <col min="15134" max="15134" width="8.88671875" style="93"/>
    <col min="15135" max="15135" width="7.5546875" style="93" customWidth="1"/>
    <col min="15136" max="15360" width="8.88671875" style="93"/>
    <col min="15361" max="15361" width="3.5546875" style="93" customWidth="1"/>
    <col min="15362" max="15362" width="14.88671875" style="93" customWidth="1"/>
    <col min="15363" max="15363" width="9.88671875" style="93" customWidth="1"/>
    <col min="15364" max="15364" width="7.109375" style="93" customWidth="1"/>
    <col min="15365" max="15365" width="6.44140625" style="93" customWidth="1"/>
    <col min="15366" max="15367" width="5.44140625" style="93" customWidth="1"/>
    <col min="15368" max="15368" width="6.109375" style="93" customWidth="1"/>
    <col min="15369" max="15369" width="5.5546875" style="93" customWidth="1"/>
    <col min="15370" max="15370" width="5.33203125" style="93" customWidth="1"/>
    <col min="15371" max="15372" width="6" style="93" customWidth="1"/>
    <col min="15373" max="15373" width="5.5546875" style="93" customWidth="1"/>
    <col min="15374" max="15374" width="4.6640625" style="93" customWidth="1"/>
    <col min="15375" max="15375" width="7.109375" style="93" customWidth="1"/>
    <col min="15376" max="15376" width="7.44140625" style="93" customWidth="1"/>
    <col min="15377" max="15377" width="6.88671875" style="93" customWidth="1"/>
    <col min="15378" max="15378" width="6.33203125" style="93" customWidth="1"/>
    <col min="15379" max="15379" width="7.5546875" style="93" customWidth="1"/>
    <col min="15380" max="15380" width="6.5546875" style="93" customWidth="1"/>
    <col min="15381" max="15381" width="6.44140625" style="93" customWidth="1"/>
    <col min="15382" max="15382" width="8.33203125" style="93" customWidth="1"/>
    <col min="15383" max="15383" width="7.44140625" style="93" customWidth="1"/>
    <col min="15384" max="15384" width="8.33203125" style="93" customWidth="1"/>
    <col min="15385" max="15385" width="7.21875" style="93" customWidth="1"/>
    <col min="15386" max="15386" width="7.109375" style="93" customWidth="1"/>
    <col min="15387" max="15387" width="8.44140625" style="93" customWidth="1"/>
    <col min="15388" max="15388" width="8.6640625" style="93" customWidth="1"/>
    <col min="15389" max="15389" width="6.44140625" style="93" customWidth="1"/>
    <col min="15390" max="15390" width="8.88671875" style="93"/>
    <col min="15391" max="15391" width="7.5546875" style="93" customWidth="1"/>
    <col min="15392" max="15616" width="8.88671875" style="93"/>
    <col min="15617" max="15617" width="3.5546875" style="93" customWidth="1"/>
    <col min="15618" max="15618" width="14.88671875" style="93" customWidth="1"/>
    <col min="15619" max="15619" width="9.88671875" style="93" customWidth="1"/>
    <col min="15620" max="15620" width="7.109375" style="93" customWidth="1"/>
    <col min="15621" max="15621" width="6.44140625" style="93" customWidth="1"/>
    <col min="15622" max="15623" width="5.44140625" style="93" customWidth="1"/>
    <col min="15624" max="15624" width="6.109375" style="93" customWidth="1"/>
    <col min="15625" max="15625" width="5.5546875" style="93" customWidth="1"/>
    <col min="15626" max="15626" width="5.33203125" style="93" customWidth="1"/>
    <col min="15627" max="15628" width="6" style="93" customWidth="1"/>
    <col min="15629" max="15629" width="5.5546875" style="93" customWidth="1"/>
    <col min="15630" max="15630" width="4.6640625" style="93" customWidth="1"/>
    <col min="15631" max="15631" width="7.109375" style="93" customWidth="1"/>
    <col min="15632" max="15632" width="7.44140625" style="93" customWidth="1"/>
    <col min="15633" max="15633" width="6.88671875" style="93" customWidth="1"/>
    <col min="15634" max="15634" width="6.33203125" style="93" customWidth="1"/>
    <col min="15635" max="15635" width="7.5546875" style="93" customWidth="1"/>
    <col min="15636" max="15636" width="6.5546875" style="93" customWidth="1"/>
    <col min="15637" max="15637" width="6.44140625" style="93" customWidth="1"/>
    <col min="15638" max="15638" width="8.33203125" style="93" customWidth="1"/>
    <col min="15639" max="15639" width="7.44140625" style="93" customWidth="1"/>
    <col min="15640" max="15640" width="8.33203125" style="93" customWidth="1"/>
    <col min="15641" max="15641" width="7.21875" style="93" customWidth="1"/>
    <col min="15642" max="15642" width="7.109375" style="93" customWidth="1"/>
    <col min="15643" max="15643" width="8.44140625" style="93" customWidth="1"/>
    <col min="15644" max="15644" width="8.6640625" style="93" customWidth="1"/>
    <col min="15645" max="15645" width="6.44140625" style="93" customWidth="1"/>
    <col min="15646" max="15646" width="8.88671875" style="93"/>
    <col min="15647" max="15647" width="7.5546875" style="93" customWidth="1"/>
    <col min="15648" max="15872" width="8.88671875" style="93"/>
    <col min="15873" max="15873" width="3.5546875" style="93" customWidth="1"/>
    <col min="15874" max="15874" width="14.88671875" style="93" customWidth="1"/>
    <col min="15875" max="15875" width="9.88671875" style="93" customWidth="1"/>
    <col min="15876" max="15876" width="7.109375" style="93" customWidth="1"/>
    <col min="15877" max="15877" width="6.44140625" style="93" customWidth="1"/>
    <col min="15878" max="15879" width="5.44140625" style="93" customWidth="1"/>
    <col min="15880" max="15880" width="6.109375" style="93" customWidth="1"/>
    <col min="15881" max="15881" width="5.5546875" style="93" customWidth="1"/>
    <col min="15882" max="15882" width="5.33203125" style="93" customWidth="1"/>
    <col min="15883" max="15884" width="6" style="93" customWidth="1"/>
    <col min="15885" max="15885" width="5.5546875" style="93" customWidth="1"/>
    <col min="15886" max="15886" width="4.6640625" style="93" customWidth="1"/>
    <col min="15887" max="15887" width="7.109375" style="93" customWidth="1"/>
    <col min="15888" max="15888" width="7.44140625" style="93" customWidth="1"/>
    <col min="15889" max="15889" width="6.88671875" style="93" customWidth="1"/>
    <col min="15890" max="15890" width="6.33203125" style="93" customWidth="1"/>
    <col min="15891" max="15891" width="7.5546875" style="93" customWidth="1"/>
    <col min="15892" max="15892" width="6.5546875" style="93" customWidth="1"/>
    <col min="15893" max="15893" width="6.44140625" style="93" customWidth="1"/>
    <col min="15894" max="15894" width="8.33203125" style="93" customWidth="1"/>
    <col min="15895" max="15895" width="7.44140625" style="93" customWidth="1"/>
    <col min="15896" max="15896" width="8.33203125" style="93" customWidth="1"/>
    <col min="15897" max="15897" width="7.21875" style="93" customWidth="1"/>
    <col min="15898" max="15898" width="7.109375" style="93" customWidth="1"/>
    <col min="15899" max="15899" width="8.44140625" style="93" customWidth="1"/>
    <col min="15900" max="15900" width="8.6640625" style="93" customWidth="1"/>
    <col min="15901" max="15901" width="6.44140625" style="93" customWidth="1"/>
    <col min="15902" max="15902" width="8.88671875" style="93"/>
    <col min="15903" max="15903" width="7.5546875" style="93" customWidth="1"/>
    <col min="15904" max="16128" width="8.88671875" style="93"/>
    <col min="16129" max="16129" width="3.5546875" style="93" customWidth="1"/>
    <col min="16130" max="16130" width="14.88671875" style="93" customWidth="1"/>
    <col min="16131" max="16131" width="9.88671875" style="93" customWidth="1"/>
    <col min="16132" max="16132" width="7.109375" style="93" customWidth="1"/>
    <col min="16133" max="16133" width="6.44140625" style="93" customWidth="1"/>
    <col min="16134" max="16135" width="5.44140625" style="93" customWidth="1"/>
    <col min="16136" max="16136" width="6.109375" style="93" customWidth="1"/>
    <col min="16137" max="16137" width="5.5546875" style="93" customWidth="1"/>
    <col min="16138" max="16138" width="5.33203125" style="93" customWidth="1"/>
    <col min="16139" max="16140" width="6" style="93" customWidth="1"/>
    <col min="16141" max="16141" width="5.5546875" style="93" customWidth="1"/>
    <col min="16142" max="16142" width="4.6640625" style="93" customWidth="1"/>
    <col min="16143" max="16143" width="7.109375" style="93" customWidth="1"/>
    <col min="16144" max="16144" width="7.44140625" style="93" customWidth="1"/>
    <col min="16145" max="16145" width="6.88671875" style="93" customWidth="1"/>
    <col min="16146" max="16146" width="6.33203125" style="93" customWidth="1"/>
    <col min="16147" max="16147" width="7.5546875" style="93" customWidth="1"/>
    <col min="16148" max="16148" width="6.5546875" style="93" customWidth="1"/>
    <col min="16149" max="16149" width="6.44140625" style="93" customWidth="1"/>
    <col min="16150" max="16150" width="8.33203125" style="93" customWidth="1"/>
    <col min="16151" max="16151" width="7.44140625" style="93" customWidth="1"/>
    <col min="16152" max="16152" width="8.33203125" style="93" customWidth="1"/>
    <col min="16153" max="16153" width="7.21875" style="93" customWidth="1"/>
    <col min="16154" max="16154" width="7.109375" style="93" customWidth="1"/>
    <col min="16155" max="16155" width="8.44140625" style="93" customWidth="1"/>
    <col min="16156" max="16156" width="8.6640625" style="93" customWidth="1"/>
    <col min="16157" max="16157" width="6.44140625" style="93" customWidth="1"/>
    <col min="16158" max="16158" width="8.88671875" style="93"/>
    <col min="16159" max="16159" width="7.5546875" style="93" customWidth="1"/>
    <col min="16160" max="16384" width="8.88671875" style="93"/>
  </cols>
  <sheetData>
    <row r="1" spans="1:31" ht="39.75" customHeight="1">
      <c r="A1" s="505" t="s">
        <v>78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6"/>
      <c r="Y1" s="506"/>
      <c r="Z1" s="506"/>
      <c r="AA1" s="506"/>
      <c r="AB1" s="506"/>
      <c r="AC1" s="506"/>
    </row>
    <row r="2" spans="1:31" ht="23.25" customHeight="1">
      <c r="A2" s="507" t="s">
        <v>79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94"/>
      <c r="Y2" s="94"/>
      <c r="Z2" s="94"/>
      <c r="AA2" s="94"/>
      <c r="AB2" s="94"/>
      <c r="AC2" s="94"/>
    </row>
    <row r="3" spans="1:31" ht="23.25" customHeight="1" thickBot="1">
      <c r="A3" s="95"/>
      <c r="B3" s="96" t="s">
        <v>75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</row>
    <row r="4" spans="1:31" ht="30" customHeight="1" thickBot="1">
      <c r="A4" s="508" t="s">
        <v>80</v>
      </c>
      <c r="B4" s="509" t="s">
        <v>81</v>
      </c>
      <c r="C4" s="510" t="s">
        <v>82</v>
      </c>
      <c r="D4" s="511" t="s">
        <v>83</v>
      </c>
      <c r="E4" s="512" t="s">
        <v>84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3" t="s">
        <v>85</v>
      </c>
      <c r="Q4" s="514" t="s">
        <v>86</v>
      </c>
      <c r="R4" s="514"/>
      <c r="S4" s="514"/>
      <c r="T4" s="514"/>
      <c r="U4" s="514"/>
      <c r="V4" s="515" t="s">
        <v>87</v>
      </c>
      <c r="W4" s="499" t="s">
        <v>88</v>
      </c>
      <c r="X4" s="501" t="s">
        <v>89</v>
      </c>
      <c r="Y4" s="502" t="s">
        <v>90</v>
      </c>
      <c r="Z4" s="502" t="s">
        <v>91</v>
      </c>
      <c r="AA4" s="504" t="s">
        <v>92</v>
      </c>
      <c r="AB4" s="504"/>
      <c r="AC4" s="502" t="s">
        <v>93</v>
      </c>
      <c r="AD4" s="485" t="s">
        <v>94</v>
      </c>
      <c r="AE4" s="488" t="s">
        <v>95</v>
      </c>
    </row>
    <row r="5" spans="1:31" ht="34.5" customHeight="1" thickBot="1">
      <c r="A5" s="508"/>
      <c r="B5" s="509"/>
      <c r="C5" s="510"/>
      <c r="D5" s="511"/>
      <c r="E5" s="491" t="s">
        <v>96</v>
      </c>
      <c r="F5" s="492"/>
      <c r="G5" s="493"/>
      <c r="H5" s="494" t="s">
        <v>97</v>
      </c>
      <c r="I5" s="495" t="s">
        <v>98</v>
      </c>
      <c r="J5" s="97" t="s">
        <v>99</v>
      </c>
      <c r="K5" s="98"/>
      <c r="L5" s="491" t="s">
        <v>100</v>
      </c>
      <c r="M5" s="492"/>
      <c r="N5" s="493"/>
      <c r="O5" s="495" t="s">
        <v>101</v>
      </c>
      <c r="P5" s="486"/>
      <c r="Q5" s="496" t="s">
        <v>102</v>
      </c>
      <c r="R5" s="497" t="s">
        <v>103</v>
      </c>
      <c r="S5" s="475" t="s">
        <v>104</v>
      </c>
      <c r="T5" s="475" t="s">
        <v>105</v>
      </c>
      <c r="U5" s="475" t="s">
        <v>106</v>
      </c>
      <c r="V5" s="516"/>
      <c r="W5" s="486"/>
      <c r="X5" s="489"/>
      <c r="Y5" s="503"/>
      <c r="Z5" s="503"/>
      <c r="AA5" s="477" t="s">
        <v>107</v>
      </c>
      <c r="AB5" s="479" t="s">
        <v>108</v>
      </c>
      <c r="AC5" s="503"/>
      <c r="AD5" s="486"/>
      <c r="AE5" s="489"/>
    </row>
    <row r="6" spans="1:31" ht="63.75" customHeight="1">
      <c r="A6" s="508"/>
      <c r="B6" s="509"/>
      <c r="C6" s="510"/>
      <c r="D6" s="511"/>
      <c r="E6" s="99" t="s">
        <v>109</v>
      </c>
      <c r="F6" s="99" t="s">
        <v>110</v>
      </c>
      <c r="G6" s="99" t="s">
        <v>111</v>
      </c>
      <c r="H6" s="494"/>
      <c r="I6" s="495"/>
      <c r="J6" s="100" t="s">
        <v>112</v>
      </c>
      <c r="K6" s="100" t="s">
        <v>113</v>
      </c>
      <c r="L6" s="99" t="s">
        <v>109</v>
      </c>
      <c r="M6" s="99" t="s">
        <v>110</v>
      </c>
      <c r="N6" s="99" t="s">
        <v>111</v>
      </c>
      <c r="O6" s="495"/>
      <c r="P6" s="487"/>
      <c r="Q6" s="496"/>
      <c r="R6" s="498"/>
      <c r="S6" s="476"/>
      <c r="T6" s="476"/>
      <c r="U6" s="476"/>
      <c r="V6" s="517"/>
      <c r="W6" s="500"/>
      <c r="X6" s="490"/>
      <c r="Y6" s="503"/>
      <c r="Z6" s="503"/>
      <c r="AA6" s="478"/>
      <c r="AB6" s="480"/>
      <c r="AC6" s="503"/>
      <c r="AD6" s="487"/>
      <c r="AE6" s="490"/>
    </row>
    <row r="7" spans="1:31" ht="20.100000000000001" customHeight="1">
      <c r="A7" s="101">
        <v>1</v>
      </c>
      <c r="B7" s="102" t="s">
        <v>69</v>
      </c>
      <c r="C7" s="103">
        <f>'[1]7 мес-20 '!C7+'[1]авг-20'!S7</f>
        <v>34560</v>
      </c>
      <c r="D7" s="104">
        <v>205</v>
      </c>
      <c r="E7" s="104">
        <v>227</v>
      </c>
      <c r="F7" s="105">
        <v>121</v>
      </c>
      <c r="G7" s="105">
        <v>106</v>
      </c>
      <c r="H7" s="105">
        <v>2</v>
      </c>
      <c r="I7" s="105">
        <v>0</v>
      </c>
      <c r="J7" s="105">
        <v>0</v>
      </c>
      <c r="K7" s="105">
        <v>3</v>
      </c>
      <c r="L7" s="105">
        <v>59</v>
      </c>
      <c r="M7" s="105">
        <v>43</v>
      </c>
      <c r="N7" s="105">
        <v>16</v>
      </c>
      <c r="O7" s="105">
        <v>166</v>
      </c>
      <c r="P7" s="106">
        <v>8.8975694444444446</v>
      </c>
      <c r="Q7" s="106">
        <v>9.8524305555555554</v>
      </c>
      <c r="R7" s="106">
        <v>4.7768122200032384</v>
      </c>
      <c r="S7" s="107">
        <v>9.7560975609756095</v>
      </c>
      <c r="T7" s="107">
        <v>14.423076923076923</v>
      </c>
      <c r="U7" s="108">
        <v>14.423076923076923</v>
      </c>
      <c r="V7" s="109"/>
      <c r="W7" s="109">
        <v>-0.95486111111111072</v>
      </c>
      <c r="X7" s="110">
        <v>18527</v>
      </c>
      <c r="Y7" s="111">
        <v>0</v>
      </c>
      <c r="Z7" s="111">
        <v>2</v>
      </c>
      <c r="AA7" s="112">
        <v>3.4277879341864717</v>
      </c>
      <c r="AB7" s="113">
        <v>8752</v>
      </c>
      <c r="AC7" s="114">
        <v>2</v>
      </c>
      <c r="AD7" s="115">
        <f>AE7/2</f>
        <v>-11</v>
      </c>
      <c r="AE7" s="116">
        <f t="shared" ref="AE7:AE19" si="0">D7-E7</f>
        <v>-22</v>
      </c>
    </row>
    <row r="8" spans="1:31" ht="20.100000000000001" customHeight="1">
      <c r="A8" s="101">
        <v>2</v>
      </c>
      <c r="B8" s="102" t="s">
        <v>68</v>
      </c>
      <c r="C8" s="103">
        <f>'[1]7 мес-20 '!C8+'[1]авг-20'!S8</f>
        <v>8057.5</v>
      </c>
      <c r="D8" s="104">
        <v>52</v>
      </c>
      <c r="E8" s="104">
        <v>66</v>
      </c>
      <c r="F8" s="105">
        <v>40</v>
      </c>
      <c r="G8" s="105">
        <v>26</v>
      </c>
      <c r="H8" s="105">
        <v>2</v>
      </c>
      <c r="I8" s="105">
        <v>2</v>
      </c>
      <c r="J8" s="105">
        <v>0</v>
      </c>
      <c r="K8" s="105">
        <v>0</v>
      </c>
      <c r="L8" s="105">
        <v>22</v>
      </c>
      <c r="M8" s="105">
        <v>18</v>
      </c>
      <c r="N8" s="105">
        <v>4</v>
      </c>
      <c r="O8" s="105">
        <v>40</v>
      </c>
      <c r="P8" s="106">
        <v>9.6804219671113874</v>
      </c>
      <c r="Q8" s="106">
        <v>12.28668941979522</v>
      </c>
      <c r="R8" s="106">
        <v>7.7940481813887583</v>
      </c>
      <c r="S8" s="107">
        <v>38.46153846153846</v>
      </c>
      <c r="T8" s="107">
        <v>0</v>
      </c>
      <c r="U8" s="108">
        <v>0</v>
      </c>
      <c r="V8" s="109"/>
      <c r="W8" s="109">
        <v>-2.6062674526838325</v>
      </c>
      <c r="X8" s="110">
        <v>4234</v>
      </c>
      <c r="Y8" s="111">
        <v>0</v>
      </c>
      <c r="Z8" s="111">
        <v>4</v>
      </c>
      <c r="AA8" s="112">
        <v>25.337837837837839</v>
      </c>
      <c r="AB8" s="113">
        <v>2368</v>
      </c>
      <c r="AC8" s="114">
        <v>2</v>
      </c>
      <c r="AD8" s="115">
        <f t="shared" ref="AD8:AD19" si="1">AE8/2</f>
        <v>-7</v>
      </c>
      <c r="AE8" s="116">
        <f t="shared" si="0"/>
        <v>-14</v>
      </c>
    </row>
    <row r="9" spans="1:31" s="121" customFormat="1" ht="20.100000000000001" customHeight="1">
      <c r="A9" s="117">
        <v>3</v>
      </c>
      <c r="B9" s="118" t="s">
        <v>67</v>
      </c>
      <c r="C9" s="103">
        <f>'[1]7 мес-20 '!C9+'[1]авг-20'!S9</f>
        <v>12386.5</v>
      </c>
      <c r="D9" s="104">
        <v>86</v>
      </c>
      <c r="E9" s="104">
        <v>133</v>
      </c>
      <c r="F9" s="105">
        <v>71</v>
      </c>
      <c r="G9" s="105">
        <v>62</v>
      </c>
      <c r="H9" s="105">
        <v>0</v>
      </c>
      <c r="I9" s="105">
        <v>0</v>
      </c>
      <c r="J9" s="105">
        <v>0</v>
      </c>
      <c r="K9" s="105">
        <v>0</v>
      </c>
      <c r="L9" s="105">
        <v>31</v>
      </c>
      <c r="M9" s="105">
        <v>25</v>
      </c>
      <c r="N9" s="105">
        <v>6</v>
      </c>
      <c r="O9" s="105">
        <v>102</v>
      </c>
      <c r="P9" s="106">
        <v>10.414564243329432</v>
      </c>
      <c r="Q9" s="106">
        <v>16.106244701893189</v>
      </c>
      <c r="R9" s="106">
        <v>7.5732899022801297</v>
      </c>
      <c r="S9" s="107">
        <v>0</v>
      </c>
      <c r="T9" s="107">
        <v>0</v>
      </c>
      <c r="U9" s="108">
        <v>0</v>
      </c>
      <c r="V9" s="109"/>
      <c r="W9" s="109">
        <v>-5.6916804585637575</v>
      </c>
      <c r="X9" s="119">
        <v>6140</v>
      </c>
      <c r="Y9" s="111">
        <v>0</v>
      </c>
      <c r="Z9" s="111">
        <v>0</v>
      </c>
      <c r="AA9" s="112">
        <v>0</v>
      </c>
      <c r="AB9" s="113">
        <v>3843</v>
      </c>
      <c r="AC9" s="114">
        <v>0</v>
      </c>
      <c r="AD9" s="120">
        <f t="shared" si="1"/>
        <v>-23.5</v>
      </c>
      <c r="AE9" s="116">
        <f t="shared" si="0"/>
        <v>-47</v>
      </c>
    </row>
    <row r="10" spans="1:31" ht="20.100000000000001" customHeight="1">
      <c r="A10" s="101">
        <v>4</v>
      </c>
      <c r="B10" s="102" t="s">
        <v>66</v>
      </c>
      <c r="C10" s="103">
        <f>'[1]7 мес-20 '!C10+'[1]авг-20'!S10</f>
        <v>13705.5</v>
      </c>
      <c r="D10" s="104">
        <v>118</v>
      </c>
      <c r="E10" s="104">
        <v>95</v>
      </c>
      <c r="F10" s="105">
        <v>57</v>
      </c>
      <c r="G10" s="105">
        <v>38</v>
      </c>
      <c r="H10" s="105">
        <v>2</v>
      </c>
      <c r="I10" s="105">
        <v>0</v>
      </c>
      <c r="J10" s="105">
        <v>1</v>
      </c>
      <c r="K10" s="105">
        <v>1</v>
      </c>
      <c r="L10" s="105">
        <v>23</v>
      </c>
      <c r="M10" s="105">
        <v>20</v>
      </c>
      <c r="N10" s="105">
        <v>3</v>
      </c>
      <c r="O10" s="105">
        <v>70</v>
      </c>
      <c r="P10" s="106">
        <v>12.914523366531684</v>
      </c>
      <c r="Q10" s="106">
        <v>10.397285761190762</v>
      </c>
      <c r="R10" s="106">
        <v>5.0638485248789085</v>
      </c>
      <c r="S10" s="107">
        <v>16.949152542372882</v>
      </c>
      <c r="T10" s="107">
        <v>16.806722689075631</v>
      </c>
      <c r="U10" s="108">
        <v>8.4033613445378155</v>
      </c>
      <c r="V10" s="109"/>
      <c r="W10" s="109">
        <v>2.517237605340922</v>
      </c>
      <c r="X10" s="110">
        <v>6813</v>
      </c>
      <c r="Y10" s="111">
        <v>1</v>
      </c>
      <c r="Z10" s="111">
        <v>3</v>
      </c>
      <c r="AA10" s="112">
        <v>10.445682451253482</v>
      </c>
      <c r="AB10" s="113">
        <v>4308</v>
      </c>
      <c r="AC10" s="114">
        <v>2</v>
      </c>
      <c r="AD10" s="115">
        <f t="shared" si="1"/>
        <v>11.5</v>
      </c>
      <c r="AE10" s="116">
        <f t="shared" si="0"/>
        <v>23</v>
      </c>
    </row>
    <row r="11" spans="1:31" ht="20.100000000000001" customHeight="1">
      <c r="A11" s="101">
        <v>5</v>
      </c>
      <c r="B11" s="102" t="s">
        <v>65</v>
      </c>
      <c r="C11" s="103">
        <f>'[1]7 мес-20 '!C11+'[1]авг-20'!S11</f>
        <v>14125</v>
      </c>
      <c r="D11" s="104">
        <v>105</v>
      </c>
      <c r="E11" s="104">
        <v>136</v>
      </c>
      <c r="F11" s="105">
        <v>68</v>
      </c>
      <c r="G11" s="105">
        <v>68</v>
      </c>
      <c r="H11" s="105">
        <v>0</v>
      </c>
      <c r="I11" s="105">
        <v>1</v>
      </c>
      <c r="J11" s="105">
        <v>0</v>
      </c>
      <c r="K11" s="105">
        <v>2</v>
      </c>
      <c r="L11" s="105">
        <v>37</v>
      </c>
      <c r="M11" s="105">
        <v>29</v>
      </c>
      <c r="N11" s="105">
        <v>8</v>
      </c>
      <c r="O11" s="105">
        <v>98</v>
      </c>
      <c r="P11" s="106">
        <v>11.150442477876107</v>
      </c>
      <c r="Q11" s="106">
        <v>14.442477876106196</v>
      </c>
      <c r="R11" s="106">
        <v>7.8323454699407282</v>
      </c>
      <c r="S11" s="107">
        <v>0</v>
      </c>
      <c r="T11" s="107">
        <v>18.691588785046729</v>
      </c>
      <c r="U11" s="108">
        <v>18.691588785046729</v>
      </c>
      <c r="V11" s="109"/>
      <c r="W11" s="109">
        <v>-3.2920353982300892</v>
      </c>
      <c r="X11" s="110">
        <v>7086</v>
      </c>
      <c r="Y11" s="111">
        <v>1</v>
      </c>
      <c r="Z11" s="111">
        <v>2</v>
      </c>
      <c r="AA11" s="112">
        <v>6.7385444743935317</v>
      </c>
      <c r="AB11" s="113">
        <v>4452</v>
      </c>
      <c r="AC11" s="114">
        <v>1</v>
      </c>
      <c r="AD11" s="115">
        <f t="shared" si="1"/>
        <v>-15.5</v>
      </c>
      <c r="AE11" s="116">
        <f t="shared" si="0"/>
        <v>-31</v>
      </c>
    </row>
    <row r="12" spans="1:31" ht="20.100000000000001" customHeight="1">
      <c r="A12" s="101">
        <v>6</v>
      </c>
      <c r="B12" s="102" t="s">
        <v>64</v>
      </c>
      <c r="C12" s="103">
        <f>'[1]7 мес-20 '!C12+'[1]авг-20'!S12</f>
        <v>11784.5</v>
      </c>
      <c r="D12" s="104">
        <v>127</v>
      </c>
      <c r="E12" s="104">
        <v>77</v>
      </c>
      <c r="F12" s="105">
        <v>47</v>
      </c>
      <c r="G12" s="105">
        <v>30</v>
      </c>
      <c r="H12" s="105">
        <v>0</v>
      </c>
      <c r="I12" s="105">
        <v>1</v>
      </c>
      <c r="J12" s="105">
        <v>0</v>
      </c>
      <c r="K12" s="105">
        <v>0</v>
      </c>
      <c r="L12" s="105">
        <v>31</v>
      </c>
      <c r="M12" s="105">
        <v>29</v>
      </c>
      <c r="N12" s="105">
        <v>2</v>
      </c>
      <c r="O12" s="105">
        <v>45</v>
      </c>
      <c r="P12" s="106">
        <v>16.165301879587595</v>
      </c>
      <c r="Q12" s="106">
        <v>9.8010098010098012</v>
      </c>
      <c r="R12" s="106">
        <v>7.9514363885088919</v>
      </c>
      <c r="S12" s="107">
        <v>0</v>
      </c>
      <c r="T12" s="107">
        <v>0</v>
      </c>
      <c r="U12" s="108">
        <v>0</v>
      </c>
      <c r="V12" s="109"/>
      <c r="W12" s="109">
        <v>6.3642920785777939</v>
      </c>
      <c r="X12" s="110">
        <v>5848</v>
      </c>
      <c r="Y12" s="111">
        <v>0</v>
      </c>
      <c r="Z12" s="111">
        <v>1</v>
      </c>
      <c r="AA12" s="112">
        <v>3.365492483733453</v>
      </c>
      <c r="AB12" s="113">
        <v>4457</v>
      </c>
      <c r="AC12" s="114">
        <v>0</v>
      </c>
      <c r="AD12" s="115">
        <f t="shared" si="1"/>
        <v>25</v>
      </c>
      <c r="AE12" s="116">
        <f t="shared" si="0"/>
        <v>50</v>
      </c>
    </row>
    <row r="13" spans="1:31" ht="20.100000000000001" customHeight="1">
      <c r="A13" s="101">
        <v>7</v>
      </c>
      <c r="B13" s="102" t="s">
        <v>63</v>
      </c>
      <c r="C13" s="103">
        <f>'[1]7 мес-20 '!C13+'[1]авг-20'!S13</f>
        <v>19672</v>
      </c>
      <c r="D13" s="104">
        <v>214</v>
      </c>
      <c r="E13" s="104">
        <v>99</v>
      </c>
      <c r="F13" s="105">
        <v>55</v>
      </c>
      <c r="G13" s="105">
        <v>44</v>
      </c>
      <c r="H13" s="105">
        <v>5</v>
      </c>
      <c r="I13" s="105">
        <v>3</v>
      </c>
      <c r="J13" s="105">
        <v>1</v>
      </c>
      <c r="K13" s="105">
        <v>1</v>
      </c>
      <c r="L13" s="105">
        <v>39</v>
      </c>
      <c r="M13" s="105">
        <v>30</v>
      </c>
      <c r="N13" s="105">
        <v>9</v>
      </c>
      <c r="O13" s="105">
        <v>52</v>
      </c>
      <c r="P13" s="106">
        <v>16.31760878405856</v>
      </c>
      <c r="Q13" s="106">
        <v>7.5488003253355025</v>
      </c>
      <c r="R13" s="106">
        <v>5.9699969384631082</v>
      </c>
      <c r="S13" s="107">
        <v>23.364485981308412</v>
      </c>
      <c r="T13" s="107">
        <v>9.3023255813953494</v>
      </c>
      <c r="U13" s="108">
        <v>4.6511627906976747</v>
      </c>
      <c r="V13" s="109"/>
      <c r="W13" s="109">
        <v>8.7688084587230577</v>
      </c>
      <c r="X13" s="110">
        <v>9799</v>
      </c>
      <c r="Y13" s="111">
        <v>0</v>
      </c>
      <c r="Z13" s="111">
        <v>8</v>
      </c>
      <c r="AA13" s="112">
        <v>15.384615384615387</v>
      </c>
      <c r="AB13" s="113">
        <v>7800</v>
      </c>
      <c r="AC13" s="114">
        <v>7</v>
      </c>
      <c r="AD13" s="115">
        <f t="shared" si="1"/>
        <v>57.5</v>
      </c>
      <c r="AE13" s="116">
        <f t="shared" si="0"/>
        <v>115</v>
      </c>
    </row>
    <row r="14" spans="1:31" ht="20.100000000000001" customHeight="1">
      <c r="A14" s="101">
        <v>8</v>
      </c>
      <c r="B14" s="102" t="s">
        <v>62</v>
      </c>
      <c r="C14" s="103">
        <f>'[1]7 мес-20 '!C14+'[1]авг-20'!S14</f>
        <v>14611</v>
      </c>
      <c r="D14" s="104">
        <v>148</v>
      </c>
      <c r="E14" s="104">
        <v>94</v>
      </c>
      <c r="F14" s="105">
        <v>59</v>
      </c>
      <c r="G14" s="105">
        <v>35</v>
      </c>
      <c r="H14" s="105">
        <v>1</v>
      </c>
      <c r="I14" s="105">
        <v>1</v>
      </c>
      <c r="J14" s="105">
        <v>0</v>
      </c>
      <c r="K14" s="105">
        <v>1</v>
      </c>
      <c r="L14" s="105">
        <v>27</v>
      </c>
      <c r="M14" s="105">
        <v>23</v>
      </c>
      <c r="N14" s="105">
        <v>4</v>
      </c>
      <c r="O14" s="105">
        <v>65</v>
      </c>
      <c r="P14" s="106">
        <v>15.194031893778661</v>
      </c>
      <c r="Q14" s="106">
        <v>9.6502635001026622</v>
      </c>
      <c r="R14" s="106">
        <v>5.6913996627318717</v>
      </c>
      <c r="S14" s="107">
        <v>6.756756756756757</v>
      </c>
      <c r="T14" s="107">
        <v>6.7114093959731544</v>
      </c>
      <c r="U14" s="108">
        <v>6.7114093959731544</v>
      </c>
      <c r="V14" s="109"/>
      <c r="W14" s="109">
        <v>5.5437683936759985</v>
      </c>
      <c r="X14" s="110">
        <v>7116</v>
      </c>
      <c r="Y14" s="111">
        <v>2</v>
      </c>
      <c r="Z14" s="111">
        <v>4</v>
      </c>
      <c r="AA14" s="112">
        <v>11.600928074245939</v>
      </c>
      <c r="AB14" s="113">
        <v>5172</v>
      </c>
      <c r="AC14" s="114">
        <v>1</v>
      </c>
      <c r="AD14" s="115">
        <f t="shared" si="1"/>
        <v>27</v>
      </c>
      <c r="AE14" s="116">
        <f t="shared" si="0"/>
        <v>54</v>
      </c>
    </row>
    <row r="15" spans="1:31" ht="20.100000000000001" customHeight="1">
      <c r="A15" s="101">
        <v>9</v>
      </c>
      <c r="B15" s="102" t="s">
        <v>61</v>
      </c>
      <c r="C15" s="103">
        <f>'[1]7 мес-20 '!C15+'[1]авг-20'!S15</f>
        <v>16124.5</v>
      </c>
      <c r="D15" s="104">
        <v>133</v>
      </c>
      <c r="E15" s="104">
        <v>126</v>
      </c>
      <c r="F15" s="105">
        <v>79</v>
      </c>
      <c r="G15" s="105">
        <v>47</v>
      </c>
      <c r="H15" s="105">
        <v>1</v>
      </c>
      <c r="I15" s="105">
        <v>3</v>
      </c>
      <c r="J15" s="105">
        <v>0</v>
      </c>
      <c r="K15" s="105">
        <v>0</v>
      </c>
      <c r="L15" s="105">
        <v>42</v>
      </c>
      <c r="M15" s="105">
        <v>36</v>
      </c>
      <c r="N15" s="105">
        <v>6</v>
      </c>
      <c r="O15" s="105">
        <v>80</v>
      </c>
      <c r="P15" s="106">
        <v>12.372476665943129</v>
      </c>
      <c r="Q15" s="106">
        <v>11.721293683525071</v>
      </c>
      <c r="R15" s="106">
        <v>7.5440067057837386</v>
      </c>
      <c r="S15" s="107">
        <v>7.518796992481203</v>
      </c>
      <c r="T15" s="107">
        <v>0</v>
      </c>
      <c r="U15" s="108">
        <v>0</v>
      </c>
      <c r="V15" s="109"/>
      <c r="W15" s="109">
        <v>0.65118298241805839</v>
      </c>
      <c r="X15" s="110">
        <v>8351</v>
      </c>
      <c r="Y15" s="111">
        <v>0</v>
      </c>
      <c r="Z15" s="111">
        <v>4</v>
      </c>
      <c r="AA15" s="112">
        <v>11.68679392286716</v>
      </c>
      <c r="AB15" s="113">
        <v>5134</v>
      </c>
      <c r="AC15" s="114">
        <v>1</v>
      </c>
      <c r="AD15" s="115">
        <f t="shared" si="1"/>
        <v>3.5</v>
      </c>
      <c r="AE15" s="116">
        <f t="shared" si="0"/>
        <v>7</v>
      </c>
    </row>
    <row r="16" spans="1:31" ht="20.100000000000001" customHeight="1">
      <c r="A16" s="122">
        <v>10</v>
      </c>
      <c r="B16" s="123" t="s">
        <v>60</v>
      </c>
      <c r="C16" s="103">
        <f>'[1]7 мес-20 '!C16+'[1]авг-20'!S16</f>
        <v>10752.5</v>
      </c>
      <c r="D16" s="104">
        <v>80</v>
      </c>
      <c r="E16" s="104">
        <v>89</v>
      </c>
      <c r="F16" s="105">
        <v>44</v>
      </c>
      <c r="G16" s="105">
        <v>45</v>
      </c>
      <c r="H16" s="105">
        <v>1</v>
      </c>
      <c r="I16" s="105">
        <v>0</v>
      </c>
      <c r="J16" s="105">
        <v>0</v>
      </c>
      <c r="K16" s="105">
        <v>2</v>
      </c>
      <c r="L16" s="105">
        <v>21</v>
      </c>
      <c r="M16" s="105">
        <v>12</v>
      </c>
      <c r="N16" s="105">
        <v>9</v>
      </c>
      <c r="O16" s="105">
        <v>67</v>
      </c>
      <c r="P16" s="106">
        <v>11.16019530341781</v>
      </c>
      <c r="Q16" s="106">
        <v>12.415717275052314</v>
      </c>
      <c r="R16" s="106">
        <v>6.027554535017221</v>
      </c>
      <c r="S16" s="107">
        <v>12.5</v>
      </c>
      <c r="T16" s="107">
        <v>24.390243902439025</v>
      </c>
      <c r="U16" s="108">
        <v>24.390243902439025</v>
      </c>
      <c r="V16" s="109"/>
      <c r="W16" s="109">
        <v>-1.2555219716345043</v>
      </c>
      <c r="X16" s="110">
        <v>5226</v>
      </c>
      <c r="Y16" s="111">
        <v>0</v>
      </c>
      <c r="Z16" s="111">
        <v>1</v>
      </c>
      <c r="AA16" s="112">
        <v>4.9051667756703727</v>
      </c>
      <c r="AB16" s="113">
        <v>3058</v>
      </c>
      <c r="AC16" s="114">
        <v>1</v>
      </c>
      <c r="AD16" s="115">
        <f t="shared" si="1"/>
        <v>-4.5</v>
      </c>
      <c r="AE16" s="116">
        <f t="shared" si="0"/>
        <v>-9</v>
      </c>
    </row>
    <row r="17" spans="1:31" s="140" customFormat="1" ht="30" customHeight="1">
      <c r="A17" s="124">
        <v>11</v>
      </c>
      <c r="B17" s="125" t="s">
        <v>58</v>
      </c>
      <c r="C17" s="126">
        <f>SUM(C7:C16)</f>
        <v>155779</v>
      </c>
      <c r="D17" s="127">
        <v>1268</v>
      </c>
      <c r="E17" s="127">
        <v>1142</v>
      </c>
      <c r="F17" s="127">
        <v>641</v>
      </c>
      <c r="G17" s="127">
        <v>501</v>
      </c>
      <c r="H17" s="127">
        <v>14</v>
      </c>
      <c r="I17" s="127">
        <v>11</v>
      </c>
      <c r="J17" s="127">
        <v>2</v>
      </c>
      <c r="K17" s="127">
        <v>10</v>
      </c>
      <c r="L17" s="127">
        <v>332</v>
      </c>
      <c r="M17" s="127">
        <v>265</v>
      </c>
      <c r="N17" s="127">
        <v>67</v>
      </c>
      <c r="O17" s="128">
        <v>785</v>
      </c>
      <c r="P17" s="129">
        <v>12.209604632203312</v>
      </c>
      <c r="Q17" s="129">
        <v>10.996347389571122</v>
      </c>
      <c r="R17" s="129">
        <v>6.2870849640196944</v>
      </c>
      <c r="S17" s="130">
        <v>11.041009463722398</v>
      </c>
      <c r="T17" s="130">
        <v>9.3896713615023479</v>
      </c>
      <c r="U17" s="131">
        <v>7.8247261345852896</v>
      </c>
      <c r="V17" s="132"/>
      <c r="W17" s="133">
        <v>1.2132572426321904</v>
      </c>
      <c r="X17" s="134">
        <v>79210</v>
      </c>
      <c r="Y17" s="135">
        <v>4</v>
      </c>
      <c r="Z17" s="135">
        <v>29</v>
      </c>
      <c r="AA17" s="136">
        <v>8.7953415018803831</v>
      </c>
      <c r="AB17" s="137">
        <v>49458</v>
      </c>
      <c r="AC17" s="138">
        <v>17</v>
      </c>
      <c r="AD17" s="139">
        <f t="shared" si="1"/>
        <v>63</v>
      </c>
      <c r="AE17" s="116">
        <f t="shared" si="0"/>
        <v>126</v>
      </c>
    </row>
    <row r="18" spans="1:31" ht="26.25" customHeight="1">
      <c r="A18" s="122">
        <v>12</v>
      </c>
      <c r="B18" s="123" t="s">
        <v>114</v>
      </c>
      <c r="C18" s="141">
        <f>'[1]7 мес-20 '!C18+'[1]авг-20'!S18</f>
        <v>64605</v>
      </c>
      <c r="D18" s="104">
        <v>675</v>
      </c>
      <c r="E18" s="104">
        <v>392</v>
      </c>
      <c r="F18" s="105">
        <v>222</v>
      </c>
      <c r="G18" s="105">
        <v>170</v>
      </c>
      <c r="H18" s="105">
        <v>0</v>
      </c>
      <c r="I18" s="105">
        <v>4</v>
      </c>
      <c r="J18" s="105">
        <v>0</v>
      </c>
      <c r="K18" s="105">
        <v>3</v>
      </c>
      <c r="L18" s="105">
        <v>119</v>
      </c>
      <c r="M18" s="105">
        <v>87</v>
      </c>
      <c r="N18" s="105">
        <v>32</v>
      </c>
      <c r="O18" s="105">
        <v>269</v>
      </c>
      <c r="P18" s="106">
        <v>15.672161597399583</v>
      </c>
      <c r="Q18" s="106">
        <v>9.1014627350824249</v>
      </c>
      <c r="R18" s="106">
        <v>4.8183339631809101</v>
      </c>
      <c r="S18" s="107">
        <v>0</v>
      </c>
      <c r="T18" s="107">
        <v>4.4247787610619467</v>
      </c>
      <c r="U18" s="108">
        <v>4.4247787610619467</v>
      </c>
      <c r="V18" s="142"/>
      <c r="W18" s="109">
        <v>6.5706988623171583</v>
      </c>
      <c r="X18" s="143">
        <v>37046</v>
      </c>
      <c r="Y18" s="111">
        <v>1</v>
      </c>
      <c r="Z18" s="111">
        <v>5</v>
      </c>
      <c r="AA18" s="112">
        <v>4.1662037551383175</v>
      </c>
      <c r="AB18" s="144">
        <v>18002</v>
      </c>
      <c r="AC18" s="114">
        <v>1</v>
      </c>
      <c r="AD18" s="115">
        <f t="shared" si="1"/>
        <v>141.5</v>
      </c>
      <c r="AE18" s="116">
        <f t="shared" si="0"/>
        <v>283</v>
      </c>
    </row>
    <row r="19" spans="1:31" s="140" customFormat="1" ht="35.4" customHeight="1">
      <c r="A19" s="481" t="s">
        <v>115</v>
      </c>
      <c r="B19" s="482"/>
      <c r="C19" s="145">
        <f>C17+C18</f>
        <v>220384</v>
      </c>
      <c r="D19" s="146">
        <v>1943</v>
      </c>
      <c r="E19" s="146">
        <v>1534</v>
      </c>
      <c r="F19" s="146">
        <v>863</v>
      </c>
      <c r="G19" s="146">
        <v>671</v>
      </c>
      <c r="H19" s="146">
        <v>14</v>
      </c>
      <c r="I19" s="146">
        <v>15</v>
      </c>
      <c r="J19" s="146">
        <v>2</v>
      </c>
      <c r="K19" s="146">
        <v>13</v>
      </c>
      <c r="L19" s="146">
        <v>451</v>
      </c>
      <c r="M19" s="146">
        <v>352</v>
      </c>
      <c r="N19" s="146">
        <v>99</v>
      </c>
      <c r="O19" s="147">
        <v>1054</v>
      </c>
      <c r="P19" s="148">
        <v>13.224644257296355</v>
      </c>
      <c r="Q19" s="148">
        <v>10.440866850588066</v>
      </c>
      <c r="R19" s="148">
        <v>5.8190545004128822</v>
      </c>
      <c r="S19" s="149">
        <v>7.2053525476067932</v>
      </c>
      <c r="T19" s="149">
        <v>7.6687116564417179</v>
      </c>
      <c r="U19" s="150">
        <v>6.6462167689161555</v>
      </c>
      <c r="V19" s="132"/>
      <c r="W19" s="133">
        <v>2.783777406708289</v>
      </c>
      <c r="X19" s="151">
        <v>116256</v>
      </c>
      <c r="Y19" s="135">
        <v>5</v>
      </c>
      <c r="Z19" s="135">
        <v>34</v>
      </c>
      <c r="AA19" s="136">
        <v>7.5600355766380076</v>
      </c>
      <c r="AB19" s="152">
        <v>67460</v>
      </c>
      <c r="AC19" s="138">
        <v>18</v>
      </c>
      <c r="AD19" s="115">
        <f t="shared" si="1"/>
        <v>204.5</v>
      </c>
      <c r="AE19" s="116">
        <f t="shared" si="0"/>
        <v>409</v>
      </c>
    </row>
    <row r="20" spans="1:31" s="166" customFormat="1" ht="23.25" customHeight="1">
      <c r="A20" s="483" t="s">
        <v>116</v>
      </c>
      <c r="B20" s="484"/>
      <c r="C20" s="153">
        <v>219146</v>
      </c>
      <c r="D20" s="154">
        <v>2032</v>
      </c>
      <c r="E20" s="155">
        <v>1473</v>
      </c>
      <c r="F20" s="155">
        <v>792</v>
      </c>
      <c r="G20" s="155">
        <v>681</v>
      </c>
      <c r="H20" s="154">
        <v>19</v>
      </c>
      <c r="I20" s="154">
        <v>10</v>
      </c>
      <c r="J20" s="155">
        <v>5</v>
      </c>
      <c r="K20" s="154">
        <v>12</v>
      </c>
      <c r="L20" s="155">
        <v>402</v>
      </c>
      <c r="M20" s="155">
        <v>320</v>
      </c>
      <c r="N20" s="155">
        <v>82</v>
      </c>
      <c r="O20" s="155">
        <v>1040</v>
      </c>
      <c r="P20" s="156">
        <v>13.927080576419375</v>
      </c>
      <c r="Q20" s="156">
        <v>10.09576264225676</v>
      </c>
      <c r="R20" s="157">
        <v>5.2</v>
      </c>
      <c r="S20" s="158">
        <v>8.8000000000000007</v>
      </c>
      <c r="T20" s="157">
        <v>8.3000000000000007</v>
      </c>
      <c r="U20" s="159">
        <v>5.9</v>
      </c>
      <c r="V20" s="142"/>
      <c r="W20" s="142">
        <v>3.8313179341626142</v>
      </c>
      <c r="X20" s="160">
        <v>116231</v>
      </c>
      <c r="Y20" s="161">
        <v>12</v>
      </c>
      <c r="Z20" s="155">
        <v>41</v>
      </c>
      <c r="AA20" s="162">
        <v>9.1999999999999993</v>
      </c>
      <c r="AB20" s="163">
        <v>67058</v>
      </c>
      <c r="AC20" s="164">
        <v>25</v>
      </c>
      <c r="AD20" s="165">
        <v>279.5</v>
      </c>
      <c r="AE20" s="165">
        <v>559</v>
      </c>
    </row>
    <row r="21" spans="1:31" s="170" customFormat="1" ht="24" customHeight="1">
      <c r="A21" s="463" t="s">
        <v>117</v>
      </c>
      <c r="B21" s="464"/>
      <c r="C21" s="464"/>
      <c r="D21" s="167">
        <v>-89</v>
      </c>
      <c r="E21" s="167">
        <v>61</v>
      </c>
      <c r="F21" s="167">
        <v>71</v>
      </c>
      <c r="G21" s="167">
        <v>-10</v>
      </c>
      <c r="H21" s="167">
        <v>-5</v>
      </c>
      <c r="I21" s="167">
        <v>5</v>
      </c>
      <c r="J21" s="167">
        <v>-3</v>
      </c>
      <c r="K21" s="167">
        <v>1</v>
      </c>
      <c r="L21" s="167">
        <v>49</v>
      </c>
      <c r="M21" s="167">
        <v>32</v>
      </c>
      <c r="N21" s="167">
        <v>17</v>
      </c>
      <c r="O21" s="167">
        <v>14</v>
      </c>
      <c r="P21" s="168">
        <v>-5.0436723997443478E-2</v>
      </c>
      <c r="Q21" s="168">
        <v>3.4183074677968328E-2</v>
      </c>
      <c r="R21" s="168">
        <v>0.11904894238709263</v>
      </c>
      <c r="S21" s="168">
        <v>-0.18120993777195538</v>
      </c>
      <c r="T21" s="168">
        <v>-7.6058836573287048E-2</v>
      </c>
      <c r="U21" s="168">
        <v>0.1264774184603652</v>
      </c>
      <c r="V21" s="168"/>
      <c r="W21" s="168">
        <v>-0.27341519170563933</v>
      </c>
      <c r="X21" s="167">
        <v>25</v>
      </c>
      <c r="Y21" s="167">
        <v>-7</v>
      </c>
      <c r="Z21" s="167">
        <v>-7</v>
      </c>
      <c r="AA21" s="168">
        <v>-0.17825700253934695</v>
      </c>
      <c r="AB21" s="167">
        <v>402</v>
      </c>
      <c r="AC21" s="167">
        <v>-7</v>
      </c>
      <c r="AD21" s="169"/>
      <c r="AE21" s="169"/>
    </row>
    <row r="22" spans="1:31" s="184" customFormat="1" ht="23.4" customHeight="1">
      <c r="A22" s="465" t="s">
        <v>118</v>
      </c>
      <c r="B22" s="466"/>
      <c r="C22" s="467"/>
      <c r="D22" s="171">
        <v>2257</v>
      </c>
      <c r="E22" s="171">
        <v>1480</v>
      </c>
      <c r="F22" s="171">
        <v>821</v>
      </c>
      <c r="G22" s="171">
        <v>659</v>
      </c>
      <c r="H22" s="171">
        <v>20</v>
      </c>
      <c r="I22" s="171">
        <v>9</v>
      </c>
      <c r="J22" s="171">
        <v>8</v>
      </c>
      <c r="K22" s="171">
        <v>10</v>
      </c>
      <c r="L22" s="171">
        <v>417</v>
      </c>
      <c r="M22" s="171"/>
      <c r="N22" s="172"/>
      <c r="O22" s="173">
        <v>1034</v>
      </c>
      <c r="P22" s="174">
        <v>15.5</v>
      </c>
      <c r="Q22" s="174">
        <v>10.199999999999999</v>
      </c>
      <c r="R22" s="174">
        <v>5.4</v>
      </c>
      <c r="S22" s="174">
        <v>8.6999999999999993</v>
      </c>
      <c r="T22" s="175">
        <v>7.9</v>
      </c>
      <c r="U22" s="174">
        <v>4.4000000000000004</v>
      </c>
      <c r="V22" s="176">
        <v>133.1</v>
      </c>
      <c r="W22" s="177">
        <v>5.3</v>
      </c>
      <c r="X22" s="177">
        <v>116883</v>
      </c>
      <c r="Y22" s="178">
        <v>7</v>
      </c>
      <c r="Z22" s="179">
        <v>36</v>
      </c>
      <c r="AA22" s="180">
        <v>8.1</v>
      </c>
      <c r="AB22" s="181">
        <v>66436</v>
      </c>
      <c r="AC22" s="182">
        <v>24</v>
      </c>
      <c r="AD22" s="183"/>
      <c r="AE22" s="183"/>
    </row>
    <row r="23" spans="1:31" s="184" customFormat="1" ht="23.4" customHeight="1">
      <c r="A23" s="468" t="s">
        <v>119</v>
      </c>
      <c r="B23" s="468"/>
      <c r="C23" s="469"/>
      <c r="D23" s="185">
        <v>2299</v>
      </c>
      <c r="E23" s="185">
        <v>1425</v>
      </c>
      <c r="F23" s="185">
        <v>750</v>
      </c>
      <c r="G23" s="185">
        <v>675</v>
      </c>
      <c r="H23" s="185">
        <v>23</v>
      </c>
      <c r="I23" s="185">
        <v>10</v>
      </c>
      <c r="J23" s="185">
        <v>5</v>
      </c>
      <c r="K23" s="185">
        <v>9</v>
      </c>
      <c r="L23" s="185">
        <v>376</v>
      </c>
      <c r="M23" s="185"/>
      <c r="N23" s="186"/>
      <c r="O23" s="187">
        <v>1016</v>
      </c>
      <c r="P23" s="186">
        <v>15.9</v>
      </c>
      <c r="Q23" s="186">
        <v>9.8000000000000007</v>
      </c>
      <c r="R23" s="186">
        <v>4.8</v>
      </c>
      <c r="S23" s="186">
        <v>9.3000000000000007</v>
      </c>
      <c r="T23" s="186">
        <v>6.1</v>
      </c>
      <c r="U23" s="186">
        <v>3.9</v>
      </c>
      <c r="V23" s="188">
        <v>65.3</v>
      </c>
      <c r="W23" s="189">
        <v>6</v>
      </c>
      <c r="X23" s="190">
        <v>117482</v>
      </c>
      <c r="Y23" s="191">
        <v>7</v>
      </c>
      <c r="Z23" s="192">
        <v>40</v>
      </c>
      <c r="AA23" s="193">
        <v>9.1999999999999993</v>
      </c>
      <c r="AB23" s="194">
        <v>65340</v>
      </c>
      <c r="AC23" s="195">
        <v>28</v>
      </c>
      <c r="AD23" s="183"/>
      <c r="AE23" s="183"/>
    </row>
    <row r="24" spans="1:31" ht="39.75" customHeight="1">
      <c r="A24" s="196"/>
      <c r="B24" s="94"/>
      <c r="R24" s="470" t="s">
        <v>120</v>
      </c>
      <c r="S24" s="471"/>
      <c r="T24" s="471"/>
      <c r="U24" s="471"/>
      <c r="V24" s="471"/>
      <c r="W24" s="472"/>
      <c r="X24" s="472"/>
      <c r="Y24" s="472"/>
      <c r="Z24" s="472"/>
      <c r="AA24" s="197"/>
      <c r="AB24" s="198"/>
      <c r="AD24" s="199"/>
      <c r="AE24" s="199"/>
    </row>
    <row r="25" spans="1:31" ht="21.6" customHeight="1">
      <c r="A25" s="200" t="s">
        <v>121</v>
      </c>
      <c r="B25" s="201"/>
      <c r="C25" s="201"/>
      <c r="D25" s="199"/>
      <c r="E25" s="202"/>
      <c r="F25" s="202"/>
      <c r="G25" s="202"/>
      <c r="H25" s="202"/>
      <c r="I25" s="202"/>
      <c r="J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3" t="s">
        <v>122</v>
      </c>
      <c r="Y25" s="204" t="s">
        <v>123</v>
      </c>
      <c r="Z25" s="205" t="s">
        <v>124</v>
      </c>
      <c r="AA25" s="206"/>
    </row>
    <row r="26" spans="1:31" ht="21.6" customHeight="1">
      <c r="C26" s="202"/>
      <c r="R26" s="473" t="s">
        <v>125</v>
      </c>
      <c r="S26" s="458"/>
      <c r="T26" s="458"/>
      <c r="U26" s="458"/>
      <c r="V26" s="458"/>
      <c r="W26" s="459"/>
      <c r="X26" s="207">
        <v>7.500775942338862</v>
      </c>
      <c r="Y26" s="207">
        <v>7.9230931755757439</v>
      </c>
      <c r="Z26" s="208">
        <v>7.5600355766380076</v>
      </c>
      <c r="AA26" s="209"/>
    </row>
    <row r="27" spans="1:31" ht="18" customHeight="1">
      <c r="R27" s="474" t="s">
        <v>126</v>
      </c>
      <c r="S27" s="472"/>
      <c r="T27" s="472"/>
      <c r="U27" s="472"/>
      <c r="V27" s="472"/>
      <c r="W27" s="472"/>
      <c r="X27" s="210">
        <v>57994</v>
      </c>
      <c r="Y27" s="210">
        <v>9466</v>
      </c>
      <c r="Z27" s="210">
        <v>67460</v>
      </c>
      <c r="AA27" s="211"/>
    </row>
    <row r="28" spans="1:31" ht="30" customHeight="1">
      <c r="R28" s="457" t="s">
        <v>127</v>
      </c>
      <c r="S28" s="458"/>
      <c r="T28" s="458"/>
      <c r="U28" s="458"/>
      <c r="V28" s="458"/>
      <c r="W28" s="459"/>
      <c r="X28" s="207">
        <v>7.4</v>
      </c>
      <c r="Y28" s="207">
        <v>21.1</v>
      </c>
      <c r="Z28" s="208">
        <v>9.1999999999999993</v>
      </c>
      <c r="AA28" s="209"/>
    </row>
    <row r="29" spans="1:31" ht="17.399999999999999" customHeight="1">
      <c r="R29" s="212" t="s">
        <v>128</v>
      </c>
      <c r="S29" s="213"/>
      <c r="T29" s="213"/>
      <c r="U29" s="213"/>
      <c r="V29" s="213"/>
      <c r="W29" s="214"/>
      <c r="X29" s="215">
        <v>1.361837058633264E-2</v>
      </c>
      <c r="Y29" s="215">
        <v>-0.62449795376418282</v>
      </c>
      <c r="Z29" s="215">
        <v>-0.17825700253934695</v>
      </c>
      <c r="AA29" s="216"/>
    </row>
    <row r="30" spans="1:31" ht="15">
      <c r="R30" s="460" t="s">
        <v>129</v>
      </c>
      <c r="S30" s="461"/>
      <c r="T30" s="461"/>
      <c r="U30" s="461"/>
      <c r="V30" s="461"/>
      <c r="W30" s="462"/>
      <c r="X30" s="207">
        <v>7.5</v>
      </c>
      <c r="Y30" s="207">
        <v>13.2</v>
      </c>
      <c r="Z30" s="208">
        <v>8.1</v>
      </c>
      <c r="AA30" s="217"/>
    </row>
    <row r="31" spans="1:31" ht="15">
      <c r="R31" s="460" t="s">
        <v>130</v>
      </c>
      <c r="S31" s="461"/>
      <c r="T31" s="461"/>
      <c r="U31" s="461"/>
      <c r="V31" s="461"/>
      <c r="W31" s="462"/>
      <c r="X31" s="207">
        <v>11.5</v>
      </c>
      <c r="Y31" s="207">
        <v>15.4</v>
      </c>
      <c r="Z31" s="208">
        <v>11.9</v>
      </c>
      <c r="AA31" s="217"/>
    </row>
  </sheetData>
  <sheetProtection selectLockedCells="1" selectUnlockedCells="1"/>
  <mergeCells count="41">
    <mergeCell ref="AC4:AC6"/>
    <mergeCell ref="A1:AC1"/>
    <mergeCell ref="A2:W2"/>
    <mergeCell ref="A4:A6"/>
    <mergeCell ref="B4:B6"/>
    <mergeCell ref="C4:C6"/>
    <mergeCell ref="D4:D6"/>
    <mergeCell ref="E4:O4"/>
    <mergeCell ref="P4:P6"/>
    <mergeCell ref="Q4:U4"/>
    <mergeCell ref="V4:V6"/>
    <mergeCell ref="A20:B20"/>
    <mergeCell ref="AD4:AD6"/>
    <mergeCell ref="AE4:AE6"/>
    <mergeCell ref="E5:G5"/>
    <mergeCell ref="H5:H6"/>
    <mergeCell ref="I5:I6"/>
    <mergeCell ref="L5:N5"/>
    <mergeCell ref="O5:O6"/>
    <mergeCell ref="Q5:Q6"/>
    <mergeCell ref="R5:R6"/>
    <mergeCell ref="S5:S6"/>
    <mergeCell ref="W4:W6"/>
    <mergeCell ref="X4:X6"/>
    <mergeCell ref="Y4:Y6"/>
    <mergeCell ref="Z4:Z6"/>
    <mergeCell ref="AA4:AB4"/>
    <mergeCell ref="T5:T6"/>
    <mergeCell ref="U5:U6"/>
    <mergeCell ref="AA5:AA6"/>
    <mergeCell ref="AB5:AB6"/>
    <mergeCell ref="A19:B19"/>
    <mergeCell ref="R28:W28"/>
    <mergeCell ref="R30:W30"/>
    <mergeCell ref="R31:W31"/>
    <mergeCell ref="A21:C21"/>
    <mergeCell ref="A22:C22"/>
    <mergeCell ref="A23:C23"/>
    <mergeCell ref="R24:Z24"/>
    <mergeCell ref="R26:W26"/>
    <mergeCell ref="R27:W27"/>
  </mergeCells>
  <dataValidations count="1">
    <dataValidation operator="equal" allowBlank="1" showErrorMessage="1" sqref="X7:X18 JT7:JT18 TP7:TP18 ADL7:ADL18 ANH7:ANH18 AXD7:AXD18 BGZ7:BGZ18 BQV7:BQV18 CAR7:CAR18 CKN7:CKN18 CUJ7:CUJ18 DEF7:DEF18 DOB7:DOB18 DXX7:DXX18 EHT7:EHT18 ERP7:ERP18 FBL7:FBL18 FLH7:FLH18 FVD7:FVD18 GEZ7:GEZ18 GOV7:GOV18 GYR7:GYR18 HIN7:HIN18 HSJ7:HSJ18 ICF7:ICF18 IMB7:IMB18 IVX7:IVX18 JFT7:JFT18 JPP7:JPP18 JZL7:JZL18 KJH7:KJH18 KTD7:KTD18 LCZ7:LCZ18 LMV7:LMV18 LWR7:LWR18 MGN7:MGN18 MQJ7:MQJ18 NAF7:NAF18 NKB7:NKB18 NTX7:NTX18 ODT7:ODT18 ONP7:ONP18 OXL7:OXL18 PHH7:PHH18 PRD7:PRD18 QAZ7:QAZ18 QKV7:QKV18 QUR7:QUR18 REN7:REN18 ROJ7:ROJ18 RYF7:RYF18 SIB7:SIB18 SRX7:SRX18 TBT7:TBT18 TLP7:TLP18 TVL7:TVL18 UFH7:UFH18 UPD7:UPD18 UYZ7:UYZ18 VIV7:VIV18 VSR7:VSR18 WCN7:WCN18 WMJ7:WMJ18 WWF7:WWF18 X65543:X65554 JT65543:JT65554 TP65543:TP65554 ADL65543:ADL65554 ANH65543:ANH65554 AXD65543:AXD65554 BGZ65543:BGZ65554 BQV65543:BQV65554 CAR65543:CAR65554 CKN65543:CKN65554 CUJ65543:CUJ65554 DEF65543:DEF65554 DOB65543:DOB65554 DXX65543:DXX65554 EHT65543:EHT65554 ERP65543:ERP65554 FBL65543:FBL65554 FLH65543:FLH65554 FVD65543:FVD65554 GEZ65543:GEZ65554 GOV65543:GOV65554 GYR65543:GYR65554 HIN65543:HIN65554 HSJ65543:HSJ65554 ICF65543:ICF65554 IMB65543:IMB65554 IVX65543:IVX65554 JFT65543:JFT65554 JPP65543:JPP65554 JZL65543:JZL65554 KJH65543:KJH65554 KTD65543:KTD65554 LCZ65543:LCZ65554 LMV65543:LMV65554 LWR65543:LWR65554 MGN65543:MGN65554 MQJ65543:MQJ65554 NAF65543:NAF65554 NKB65543:NKB65554 NTX65543:NTX65554 ODT65543:ODT65554 ONP65543:ONP65554 OXL65543:OXL65554 PHH65543:PHH65554 PRD65543:PRD65554 QAZ65543:QAZ65554 QKV65543:QKV65554 QUR65543:QUR65554 REN65543:REN65554 ROJ65543:ROJ65554 RYF65543:RYF65554 SIB65543:SIB65554 SRX65543:SRX65554 TBT65543:TBT65554 TLP65543:TLP65554 TVL65543:TVL65554 UFH65543:UFH65554 UPD65543:UPD65554 UYZ65543:UYZ65554 VIV65543:VIV65554 VSR65543:VSR65554 WCN65543:WCN65554 WMJ65543:WMJ65554 WWF65543:WWF65554 X131079:X131090 JT131079:JT131090 TP131079:TP131090 ADL131079:ADL131090 ANH131079:ANH131090 AXD131079:AXD131090 BGZ131079:BGZ131090 BQV131079:BQV131090 CAR131079:CAR131090 CKN131079:CKN131090 CUJ131079:CUJ131090 DEF131079:DEF131090 DOB131079:DOB131090 DXX131079:DXX131090 EHT131079:EHT131090 ERP131079:ERP131090 FBL131079:FBL131090 FLH131079:FLH131090 FVD131079:FVD131090 GEZ131079:GEZ131090 GOV131079:GOV131090 GYR131079:GYR131090 HIN131079:HIN131090 HSJ131079:HSJ131090 ICF131079:ICF131090 IMB131079:IMB131090 IVX131079:IVX131090 JFT131079:JFT131090 JPP131079:JPP131090 JZL131079:JZL131090 KJH131079:KJH131090 KTD131079:KTD131090 LCZ131079:LCZ131090 LMV131079:LMV131090 LWR131079:LWR131090 MGN131079:MGN131090 MQJ131079:MQJ131090 NAF131079:NAF131090 NKB131079:NKB131090 NTX131079:NTX131090 ODT131079:ODT131090 ONP131079:ONP131090 OXL131079:OXL131090 PHH131079:PHH131090 PRD131079:PRD131090 QAZ131079:QAZ131090 QKV131079:QKV131090 QUR131079:QUR131090 REN131079:REN131090 ROJ131079:ROJ131090 RYF131079:RYF131090 SIB131079:SIB131090 SRX131079:SRX131090 TBT131079:TBT131090 TLP131079:TLP131090 TVL131079:TVL131090 UFH131079:UFH131090 UPD131079:UPD131090 UYZ131079:UYZ131090 VIV131079:VIV131090 VSR131079:VSR131090 WCN131079:WCN131090 WMJ131079:WMJ131090 WWF131079:WWF131090 X196615:X196626 JT196615:JT196626 TP196615:TP196626 ADL196615:ADL196626 ANH196615:ANH196626 AXD196615:AXD196626 BGZ196615:BGZ196626 BQV196615:BQV196626 CAR196615:CAR196626 CKN196615:CKN196626 CUJ196615:CUJ196626 DEF196615:DEF196626 DOB196615:DOB196626 DXX196615:DXX196626 EHT196615:EHT196626 ERP196615:ERP196626 FBL196615:FBL196626 FLH196615:FLH196626 FVD196615:FVD196626 GEZ196615:GEZ196626 GOV196615:GOV196626 GYR196615:GYR196626 HIN196615:HIN196626 HSJ196615:HSJ196626 ICF196615:ICF196626 IMB196615:IMB196626 IVX196615:IVX196626 JFT196615:JFT196626 JPP196615:JPP196626 JZL196615:JZL196626 KJH196615:KJH196626 KTD196615:KTD196626 LCZ196615:LCZ196626 LMV196615:LMV196626 LWR196615:LWR196626 MGN196615:MGN196626 MQJ196615:MQJ196626 NAF196615:NAF196626 NKB196615:NKB196626 NTX196615:NTX196626 ODT196615:ODT196626 ONP196615:ONP196626 OXL196615:OXL196626 PHH196615:PHH196626 PRD196615:PRD196626 QAZ196615:QAZ196626 QKV196615:QKV196626 QUR196615:QUR196626 REN196615:REN196626 ROJ196615:ROJ196626 RYF196615:RYF196626 SIB196615:SIB196626 SRX196615:SRX196626 TBT196615:TBT196626 TLP196615:TLP196626 TVL196615:TVL196626 UFH196615:UFH196626 UPD196615:UPD196626 UYZ196615:UYZ196626 VIV196615:VIV196626 VSR196615:VSR196626 WCN196615:WCN196626 WMJ196615:WMJ196626 WWF196615:WWF196626 X262151:X262162 JT262151:JT262162 TP262151:TP262162 ADL262151:ADL262162 ANH262151:ANH262162 AXD262151:AXD262162 BGZ262151:BGZ262162 BQV262151:BQV262162 CAR262151:CAR262162 CKN262151:CKN262162 CUJ262151:CUJ262162 DEF262151:DEF262162 DOB262151:DOB262162 DXX262151:DXX262162 EHT262151:EHT262162 ERP262151:ERP262162 FBL262151:FBL262162 FLH262151:FLH262162 FVD262151:FVD262162 GEZ262151:GEZ262162 GOV262151:GOV262162 GYR262151:GYR262162 HIN262151:HIN262162 HSJ262151:HSJ262162 ICF262151:ICF262162 IMB262151:IMB262162 IVX262151:IVX262162 JFT262151:JFT262162 JPP262151:JPP262162 JZL262151:JZL262162 KJH262151:KJH262162 KTD262151:KTD262162 LCZ262151:LCZ262162 LMV262151:LMV262162 LWR262151:LWR262162 MGN262151:MGN262162 MQJ262151:MQJ262162 NAF262151:NAF262162 NKB262151:NKB262162 NTX262151:NTX262162 ODT262151:ODT262162 ONP262151:ONP262162 OXL262151:OXL262162 PHH262151:PHH262162 PRD262151:PRD262162 QAZ262151:QAZ262162 QKV262151:QKV262162 QUR262151:QUR262162 REN262151:REN262162 ROJ262151:ROJ262162 RYF262151:RYF262162 SIB262151:SIB262162 SRX262151:SRX262162 TBT262151:TBT262162 TLP262151:TLP262162 TVL262151:TVL262162 UFH262151:UFH262162 UPD262151:UPD262162 UYZ262151:UYZ262162 VIV262151:VIV262162 VSR262151:VSR262162 WCN262151:WCN262162 WMJ262151:WMJ262162 WWF262151:WWF262162 X327687:X327698 JT327687:JT327698 TP327687:TP327698 ADL327687:ADL327698 ANH327687:ANH327698 AXD327687:AXD327698 BGZ327687:BGZ327698 BQV327687:BQV327698 CAR327687:CAR327698 CKN327687:CKN327698 CUJ327687:CUJ327698 DEF327687:DEF327698 DOB327687:DOB327698 DXX327687:DXX327698 EHT327687:EHT327698 ERP327687:ERP327698 FBL327687:FBL327698 FLH327687:FLH327698 FVD327687:FVD327698 GEZ327687:GEZ327698 GOV327687:GOV327698 GYR327687:GYR327698 HIN327687:HIN327698 HSJ327687:HSJ327698 ICF327687:ICF327698 IMB327687:IMB327698 IVX327687:IVX327698 JFT327687:JFT327698 JPP327687:JPP327698 JZL327687:JZL327698 KJH327687:KJH327698 KTD327687:KTD327698 LCZ327687:LCZ327698 LMV327687:LMV327698 LWR327687:LWR327698 MGN327687:MGN327698 MQJ327687:MQJ327698 NAF327687:NAF327698 NKB327687:NKB327698 NTX327687:NTX327698 ODT327687:ODT327698 ONP327687:ONP327698 OXL327687:OXL327698 PHH327687:PHH327698 PRD327687:PRD327698 QAZ327687:QAZ327698 QKV327687:QKV327698 QUR327687:QUR327698 REN327687:REN327698 ROJ327687:ROJ327698 RYF327687:RYF327698 SIB327687:SIB327698 SRX327687:SRX327698 TBT327687:TBT327698 TLP327687:TLP327698 TVL327687:TVL327698 UFH327687:UFH327698 UPD327687:UPD327698 UYZ327687:UYZ327698 VIV327687:VIV327698 VSR327687:VSR327698 WCN327687:WCN327698 WMJ327687:WMJ327698 WWF327687:WWF327698 X393223:X393234 JT393223:JT393234 TP393223:TP393234 ADL393223:ADL393234 ANH393223:ANH393234 AXD393223:AXD393234 BGZ393223:BGZ393234 BQV393223:BQV393234 CAR393223:CAR393234 CKN393223:CKN393234 CUJ393223:CUJ393234 DEF393223:DEF393234 DOB393223:DOB393234 DXX393223:DXX393234 EHT393223:EHT393234 ERP393223:ERP393234 FBL393223:FBL393234 FLH393223:FLH393234 FVD393223:FVD393234 GEZ393223:GEZ393234 GOV393223:GOV393234 GYR393223:GYR393234 HIN393223:HIN393234 HSJ393223:HSJ393234 ICF393223:ICF393234 IMB393223:IMB393234 IVX393223:IVX393234 JFT393223:JFT393234 JPP393223:JPP393234 JZL393223:JZL393234 KJH393223:KJH393234 KTD393223:KTD393234 LCZ393223:LCZ393234 LMV393223:LMV393234 LWR393223:LWR393234 MGN393223:MGN393234 MQJ393223:MQJ393234 NAF393223:NAF393234 NKB393223:NKB393234 NTX393223:NTX393234 ODT393223:ODT393234 ONP393223:ONP393234 OXL393223:OXL393234 PHH393223:PHH393234 PRD393223:PRD393234 QAZ393223:QAZ393234 QKV393223:QKV393234 QUR393223:QUR393234 REN393223:REN393234 ROJ393223:ROJ393234 RYF393223:RYF393234 SIB393223:SIB393234 SRX393223:SRX393234 TBT393223:TBT393234 TLP393223:TLP393234 TVL393223:TVL393234 UFH393223:UFH393234 UPD393223:UPD393234 UYZ393223:UYZ393234 VIV393223:VIV393234 VSR393223:VSR393234 WCN393223:WCN393234 WMJ393223:WMJ393234 WWF393223:WWF393234 X458759:X458770 JT458759:JT458770 TP458759:TP458770 ADL458759:ADL458770 ANH458759:ANH458770 AXD458759:AXD458770 BGZ458759:BGZ458770 BQV458759:BQV458770 CAR458759:CAR458770 CKN458759:CKN458770 CUJ458759:CUJ458770 DEF458759:DEF458770 DOB458759:DOB458770 DXX458759:DXX458770 EHT458759:EHT458770 ERP458759:ERP458770 FBL458759:FBL458770 FLH458759:FLH458770 FVD458759:FVD458770 GEZ458759:GEZ458770 GOV458759:GOV458770 GYR458759:GYR458770 HIN458759:HIN458770 HSJ458759:HSJ458770 ICF458759:ICF458770 IMB458759:IMB458770 IVX458759:IVX458770 JFT458759:JFT458770 JPP458759:JPP458770 JZL458759:JZL458770 KJH458759:KJH458770 KTD458759:KTD458770 LCZ458759:LCZ458770 LMV458759:LMV458770 LWR458759:LWR458770 MGN458759:MGN458770 MQJ458759:MQJ458770 NAF458759:NAF458770 NKB458759:NKB458770 NTX458759:NTX458770 ODT458759:ODT458770 ONP458759:ONP458770 OXL458759:OXL458770 PHH458759:PHH458770 PRD458759:PRD458770 QAZ458759:QAZ458770 QKV458759:QKV458770 QUR458759:QUR458770 REN458759:REN458770 ROJ458759:ROJ458770 RYF458759:RYF458770 SIB458759:SIB458770 SRX458759:SRX458770 TBT458759:TBT458770 TLP458759:TLP458770 TVL458759:TVL458770 UFH458759:UFH458770 UPD458759:UPD458770 UYZ458759:UYZ458770 VIV458759:VIV458770 VSR458759:VSR458770 WCN458759:WCN458770 WMJ458759:WMJ458770 WWF458759:WWF458770 X524295:X524306 JT524295:JT524306 TP524295:TP524306 ADL524295:ADL524306 ANH524295:ANH524306 AXD524295:AXD524306 BGZ524295:BGZ524306 BQV524295:BQV524306 CAR524295:CAR524306 CKN524295:CKN524306 CUJ524295:CUJ524306 DEF524295:DEF524306 DOB524295:DOB524306 DXX524295:DXX524306 EHT524295:EHT524306 ERP524295:ERP524306 FBL524295:FBL524306 FLH524295:FLH524306 FVD524295:FVD524306 GEZ524295:GEZ524306 GOV524295:GOV524306 GYR524295:GYR524306 HIN524295:HIN524306 HSJ524295:HSJ524306 ICF524295:ICF524306 IMB524295:IMB524306 IVX524295:IVX524306 JFT524295:JFT524306 JPP524295:JPP524306 JZL524295:JZL524306 KJH524295:KJH524306 KTD524295:KTD524306 LCZ524295:LCZ524306 LMV524295:LMV524306 LWR524295:LWR524306 MGN524295:MGN524306 MQJ524295:MQJ524306 NAF524295:NAF524306 NKB524295:NKB524306 NTX524295:NTX524306 ODT524295:ODT524306 ONP524295:ONP524306 OXL524295:OXL524306 PHH524295:PHH524306 PRD524295:PRD524306 QAZ524295:QAZ524306 QKV524295:QKV524306 QUR524295:QUR524306 REN524295:REN524306 ROJ524295:ROJ524306 RYF524295:RYF524306 SIB524295:SIB524306 SRX524295:SRX524306 TBT524295:TBT524306 TLP524295:TLP524306 TVL524295:TVL524306 UFH524295:UFH524306 UPD524295:UPD524306 UYZ524295:UYZ524306 VIV524295:VIV524306 VSR524295:VSR524306 WCN524295:WCN524306 WMJ524295:WMJ524306 WWF524295:WWF524306 X589831:X589842 JT589831:JT589842 TP589831:TP589842 ADL589831:ADL589842 ANH589831:ANH589842 AXD589831:AXD589842 BGZ589831:BGZ589842 BQV589831:BQV589842 CAR589831:CAR589842 CKN589831:CKN589842 CUJ589831:CUJ589842 DEF589831:DEF589842 DOB589831:DOB589842 DXX589831:DXX589842 EHT589831:EHT589842 ERP589831:ERP589842 FBL589831:FBL589842 FLH589831:FLH589842 FVD589831:FVD589842 GEZ589831:GEZ589842 GOV589831:GOV589842 GYR589831:GYR589842 HIN589831:HIN589842 HSJ589831:HSJ589842 ICF589831:ICF589842 IMB589831:IMB589842 IVX589831:IVX589842 JFT589831:JFT589842 JPP589831:JPP589842 JZL589831:JZL589842 KJH589831:KJH589842 KTD589831:KTD589842 LCZ589831:LCZ589842 LMV589831:LMV589842 LWR589831:LWR589842 MGN589831:MGN589842 MQJ589831:MQJ589842 NAF589831:NAF589842 NKB589831:NKB589842 NTX589831:NTX589842 ODT589831:ODT589842 ONP589831:ONP589842 OXL589831:OXL589842 PHH589831:PHH589842 PRD589831:PRD589842 QAZ589831:QAZ589842 QKV589831:QKV589842 QUR589831:QUR589842 REN589831:REN589842 ROJ589831:ROJ589842 RYF589831:RYF589842 SIB589831:SIB589842 SRX589831:SRX589842 TBT589831:TBT589842 TLP589831:TLP589842 TVL589831:TVL589842 UFH589831:UFH589842 UPD589831:UPD589842 UYZ589831:UYZ589842 VIV589831:VIV589842 VSR589831:VSR589842 WCN589831:WCN589842 WMJ589831:WMJ589842 WWF589831:WWF589842 X655367:X655378 JT655367:JT655378 TP655367:TP655378 ADL655367:ADL655378 ANH655367:ANH655378 AXD655367:AXD655378 BGZ655367:BGZ655378 BQV655367:BQV655378 CAR655367:CAR655378 CKN655367:CKN655378 CUJ655367:CUJ655378 DEF655367:DEF655378 DOB655367:DOB655378 DXX655367:DXX655378 EHT655367:EHT655378 ERP655367:ERP655378 FBL655367:FBL655378 FLH655367:FLH655378 FVD655367:FVD655378 GEZ655367:GEZ655378 GOV655367:GOV655378 GYR655367:GYR655378 HIN655367:HIN655378 HSJ655367:HSJ655378 ICF655367:ICF655378 IMB655367:IMB655378 IVX655367:IVX655378 JFT655367:JFT655378 JPP655367:JPP655378 JZL655367:JZL655378 KJH655367:KJH655378 KTD655367:KTD655378 LCZ655367:LCZ655378 LMV655367:LMV655378 LWR655367:LWR655378 MGN655367:MGN655378 MQJ655367:MQJ655378 NAF655367:NAF655378 NKB655367:NKB655378 NTX655367:NTX655378 ODT655367:ODT655378 ONP655367:ONP655378 OXL655367:OXL655378 PHH655367:PHH655378 PRD655367:PRD655378 QAZ655367:QAZ655378 QKV655367:QKV655378 QUR655367:QUR655378 REN655367:REN655378 ROJ655367:ROJ655378 RYF655367:RYF655378 SIB655367:SIB655378 SRX655367:SRX655378 TBT655367:TBT655378 TLP655367:TLP655378 TVL655367:TVL655378 UFH655367:UFH655378 UPD655367:UPD655378 UYZ655367:UYZ655378 VIV655367:VIV655378 VSR655367:VSR655378 WCN655367:WCN655378 WMJ655367:WMJ655378 WWF655367:WWF655378 X720903:X720914 JT720903:JT720914 TP720903:TP720914 ADL720903:ADL720914 ANH720903:ANH720914 AXD720903:AXD720914 BGZ720903:BGZ720914 BQV720903:BQV720914 CAR720903:CAR720914 CKN720903:CKN720914 CUJ720903:CUJ720914 DEF720903:DEF720914 DOB720903:DOB720914 DXX720903:DXX720914 EHT720903:EHT720914 ERP720903:ERP720914 FBL720903:FBL720914 FLH720903:FLH720914 FVD720903:FVD720914 GEZ720903:GEZ720914 GOV720903:GOV720914 GYR720903:GYR720914 HIN720903:HIN720914 HSJ720903:HSJ720914 ICF720903:ICF720914 IMB720903:IMB720914 IVX720903:IVX720914 JFT720903:JFT720914 JPP720903:JPP720914 JZL720903:JZL720914 KJH720903:KJH720914 KTD720903:KTD720914 LCZ720903:LCZ720914 LMV720903:LMV720914 LWR720903:LWR720914 MGN720903:MGN720914 MQJ720903:MQJ720914 NAF720903:NAF720914 NKB720903:NKB720914 NTX720903:NTX720914 ODT720903:ODT720914 ONP720903:ONP720914 OXL720903:OXL720914 PHH720903:PHH720914 PRD720903:PRD720914 QAZ720903:QAZ720914 QKV720903:QKV720914 QUR720903:QUR720914 REN720903:REN720914 ROJ720903:ROJ720914 RYF720903:RYF720914 SIB720903:SIB720914 SRX720903:SRX720914 TBT720903:TBT720914 TLP720903:TLP720914 TVL720903:TVL720914 UFH720903:UFH720914 UPD720903:UPD720914 UYZ720903:UYZ720914 VIV720903:VIV720914 VSR720903:VSR720914 WCN720903:WCN720914 WMJ720903:WMJ720914 WWF720903:WWF720914 X786439:X786450 JT786439:JT786450 TP786439:TP786450 ADL786439:ADL786450 ANH786439:ANH786450 AXD786439:AXD786450 BGZ786439:BGZ786450 BQV786439:BQV786450 CAR786439:CAR786450 CKN786439:CKN786450 CUJ786439:CUJ786450 DEF786439:DEF786450 DOB786439:DOB786450 DXX786439:DXX786450 EHT786439:EHT786450 ERP786439:ERP786450 FBL786439:FBL786450 FLH786439:FLH786450 FVD786439:FVD786450 GEZ786439:GEZ786450 GOV786439:GOV786450 GYR786439:GYR786450 HIN786439:HIN786450 HSJ786439:HSJ786450 ICF786439:ICF786450 IMB786439:IMB786450 IVX786439:IVX786450 JFT786439:JFT786450 JPP786439:JPP786450 JZL786439:JZL786450 KJH786439:KJH786450 KTD786439:KTD786450 LCZ786439:LCZ786450 LMV786439:LMV786450 LWR786439:LWR786450 MGN786439:MGN786450 MQJ786439:MQJ786450 NAF786439:NAF786450 NKB786439:NKB786450 NTX786439:NTX786450 ODT786439:ODT786450 ONP786439:ONP786450 OXL786439:OXL786450 PHH786439:PHH786450 PRD786439:PRD786450 QAZ786439:QAZ786450 QKV786439:QKV786450 QUR786439:QUR786450 REN786439:REN786450 ROJ786439:ROJ786450 RYF786439:RYF786450 SIB786439:SIB786450 SRX786439:SRX786450 TBT786439:TBT786450 TLP786439:TLP786450 TVL786439:TVL786450 UFH786439:UFH786450 UPD786439:UPD786450 UYZ786439:UYZ786450 VIV786439:VIV786450 VSR786439:VSR786450 WCN786439:WCN786450 WMJ786439:WMJ786450 WWF786439:WWF786450 X851975:X851986 JT851975:JT851986 TP851975:TP851986 ADL851975:ADL851986 ANH851975:ANH851986 AXD851975:AXD851986 BGZ851975:BGZ851986 BQV851975:BQV851986 CAR851975:CAR851986 CKN851975:CKN851986 CUJ851975:CUJ851986 DEF851975:DEF851986 DOB851975:DOB851986 DXX851975:DXX851986 EHT851975:EHT851986 ERP851975:ERP851986 FBL851975:FBL851986 FLH851975:FLH851986 FVD851975:FVD851986 GEZ851975:GEZ851986 GOV851975:GOV851986 GYR851975:GYR851986 HIN851975:HIN851986 HSJ851975:HSJ851986 ICF851975:ICF851986 IMB851975:IMB851986 IVX851975:IVX851986 JFT851975:JFT851986 JPP851975:JPP851986 JZL851975:JZL851986 KJH851975:KJH851986 KTD851975:KTD851986 LCZ851975:LCZ851986 LMV851975:LMV851986 LWR851975:LWR851986 MGN851975:MGN851986 MQJ851975:MQJ851986 NAF851975:NAF851986 NKB851975:NKB851986 NTX851975:NTX851986 ODT851975:ODT851986 ONP851975:ONP851986 OXL851975:OXL851986 PHH851975:PHH851986 PRD851975:PRD851986 QAZ851975:QAZ851986 QKV851975:QKV851986 QUR851975:QUR851986 REN851975:REN851986 ROJ851975:ROJ851986 RYF851975:RYF851986 SIB851975:SIB851986 SRX851975:SRX851986 TBT851975:TBT851986 TLP851975:TLP851986 TVL851975:TVL851986 UFH851975:UFH851986 UPD851975:UPD851986 UYZ851975:UYZ851986 VIV851975:VIV851986 VSR851975:VSR851986 WCN851975:WCN851986 WMJ851975:WMJ851986 WWF851975:WWF851986 X917511:X917522 JT917511:JT917522 TP917511:TP917522 ADL917511:ADL917522 ANH917511:ANH917522 AXD917511:AXD917522 BGZ917511:BGZ917522 BQV917511:BQV917522 CAR917511:CAR917522 CKN917511:CKN917522 CUJ917511:CUJ917522 DEF917511:DEF917522 DOB917511:DOB917522 DXX917511:DXX917522 EHT917511:EHT917522 ERP917511:ERP917522 FBL917511:FBL917522 FLH917511:FLH917522 FVD917511:FVD917522 GEZ917511:GEZ917522 GOV917511:GOV917522 GYR917511:GYR917522 HIN917511:HIN917522 HSJ917511:HSJ917522 ICF917511:ICF917522 IMB917511:IMB917522 IVX917511:IVX917522 JFT917511:JFT917522 JPP917511:JPP917522 JZL917511:JZL917522 KJH917511:KJH917522 KTD917511:KTD917522 LCZ917511:LCZ917522 LMV917511:LMV917522 LWR917511:LWR917522 MGN917511:MGN917522 MQJ917511:MQJ917522 NAF917511:NAF917522 NKB917511:NKB917522 NTX917511:NTX917522 ODT917511:ODT917522 ONP917511:ONP917522 OXL917511:OXL917522 PHH917511:PHH917522 PRD917511:PRD917522 QAZ917511:QAZ917522 QKV917511:QKV917522 QUR917511:QUR917522 REN917511:REN917522 ROJ917511:ROJ917522 RYF917511:RYF917522 SIB917511:SIB917522 SRX917511:SRX917522 TBT917511:TBT917522 TLP917511:TLP917522 TVL917511:TVL917522 UFH917511:UFH917522 UPD917511:UPD917522 UYZ917511:UYZ917522 VIV917511:VIV917522 VSR917511:VSR917522 WCN917511:WCN917522 WMJ917511:WMJ917522 WWF917511:WWF917522 X983047:X983058 JT983047:JT983058 TP983047:TP983058 ADL983047:ADL983058 ANH983047:ANH983058 AXD983047:AXD983058 BGZ983047:BGZ983058 BQV983047:BQV983058 CAR983047:CAR983058 CKN983047:CKN983058 CUJ983047:CUJ983058 DEF983047:DEF983058 DOB983047:DOB983058 DXX983047:DXX983058 EHT983047:EHT983058 ERP983047:ERP983058 FBL983047:FBL983058 FLH983047:FLH983058 FVD983047:FVD983058 GEZ983047:GEZ983058 GOV983047:GOV983058 GYR983047:GYR983058 HIN983047:HIN983058 HSJ983047:HSJ983058 ICF983047:ICF983058 IMB983047:IMB983058 IVX983047:IVX983058 JFT983047:JFT983058 JPP983047:JPP983058 JZL983047:JZL983058 KJH983047:KJH983058 KTD983047:KTD983058 LCZ983047:LCZ983058 LMV983047:LMV983058 LWR983047:LWR983058 MGN983047:MGN983058 MQJ983047:MQJ983058 NAF983047:NAF983058 NKB983047:NKB983058 NTX983047:NTX983058 ODT983047:ODT983058 ONP983047:ONP983058 OXL983047:OXL983058 PHH983047:PHH983058 PRD983047:PRD983058 QAZ983047:QAZ983058 QKV983047:QKV983058 QUR983047:QUR983058 REN983047:REN983058 ROJ983047:ROJ983058 RYF983047:RYF983058 SIB983047:SIB983058 SRX983047:SRX983058 TBT983047:TBT983058 TLP983047:TLP983058 TVL983047:TVL983058 UFH983047:UFH983058 UPD983047:UPD983058 UYZ983047:UYZ983058 VIV983047:VIV983058 VSR983047:VSR983058 WCN983047:WCN983058 WMJ983047:WMJ983058 WWF983047:WWF983058 Y27:Z27 JU27:JV27 TQ27:TR27 ADM27:ADN27 ANI27:ANJ27 AXE27:AXF27 BHA27:BHB27 BQW27:BQX27 CAS27:CAT27 CKO27:CKP27 CUK27:CUL27 DEG27:DEH27 DOC27:DOD27 DXY27:DXZ27 EHU27:EHV27 ERQ27:ERR27 FBM27:FBN27 FLI27:FLJ27 FVE27:FVF27 GFA27:GFB27 GOW27:GOX27 GYS27:GYT27 HIO27:HIP27 HSK27:HSL27 ICG27:ICH27 IMC27:IMD27 IVY27:IVZ27 JFU27:JFV27 JPQ27:JPR27 JZM27:JZN27 KJI27:KJJ27 KTE27:KTF27 LDA27:LDB27 LMW27:LMX27 LWS27:LWT27 MGO27:MGP27 MQK27:MQL27 NAG27:NAH27 NKC27:NKD27 NTY27:NTZ27 ODU27:ODV27 ONQ27:ONR27 OXM27:OXN27 PHI27:PHJ27 PRE27:PRF27 QBA27:QBB27 QKW27:QKX27 QUS27:QUT27 REO27:REP27 ROK27:ROL27 RYG27:RYH27 SIC27:SID27 SRY27:SRZ27 TBU27:TBV27 TLQ27:TLR27 TVM27:TVN27 UFI27:UFJ27 UPE27:UPF27 UZA27:UZB27 VIW27:VIX27 VSS27:VST27 WCO27:WCP27 WMK27:WML27 WWG27:WWH27 Y65563:Z65563 JU65563:JV65563 TQ65563:TR65563 ADM65563:ADN65563 ANI65563:ANJ65563 AXE65563:AXF65563 BHA65563:BHB65563 BQW65563:BQX65563 CAS65563:CAT65563 CKO65563:CKP65563 CUK65563:CUL65563 DEG65563:DEH65563 DOC65563:DOD65563 DXY65563:DXZ65563 EHU65563:EHV65563 ERQ65563:ERR65563 FBM65563:FBN65563 FLI65563:FLJ65563 FVE65563:FVF65563 GFA65563:GFB65563 GOW65563:GOX65563 GYS65563:GYT65563 HIO65563:HIP65563 HSK65563:HSL65563 ICG65563:ICH65563 IMC65563:IMD65563 IVY65563:IVZ65563 JFU65563:JFV65563 JPQ65563:JPR65563 JZM65563:JZN65563 KJI65563:KJJ65563 KTE65563:KTF65563 LDA65563:LDB65563 LMW65563:LMX65563 LWS65563:LWT65563 MGO65563:MGP65563 MQK65563:MQL65563 NAG65563:NAH65563 NKC65563:NKD65563 NTY65563:NTZ65563 ODU65563:ODV65563 ONQ65563:ONR65563 OXM65563:OXN65563 PHI65563:PHJ65563 PRE65563:PRF65563 QBA65563:QBB65563 QKW65563:QKX65563 QUS65563:QUT65563 REO65563:REP65563 ROK65563:ROL65563 RYG65563:RYH65563 SIC65563:SID65563 SRY65563:SRZ65563 TBU65563:TBV65563 TLQ65563:TLR65563 TVM65563:TVN65563 UFI65563:UFJ65563 UPE65563:UPF65563 UZA65563:UZB65563 VIW65563:VIX65563 VSS65563:VST65563 WCO65563:WCP65563 WMK65563:WML65563 WWG65563:WWH65563 Y131099:Z131099 JU131099:JV131099 TQ131099:TR131099 ADM131099:ADN131099 ANI131099:ANJ131099 AXE131099:AXF131099 BHA131099:BHB131099 BQW131099:BQX131099 CAS131099:CAT131099 CKO131099:CKP131099 CUK131099:CUL131099 DEG131099:DEH131099 DOC131099:DOD131099 DXY131099:DXZ131099 EHU131099:EHV131099 ERQ131099:ERR131099 FBM131099:FBN131099 FLI131099:FLJ131099 FVE131099:FVF131099 GFA131099:GFB131099 GOW131099:GOX131099 GYS131099:GYT131099 HIO131099:HIP131099 HSK131099:HSL131099 ICG131099:ICH131099 IMC131099:IMD131099 IVY131099:IVZ131099 JFU131099:JFV131099 JPQ131099:JPR131099 JZM131099:JZN131099 KJI131099:KJJ131099 KTE131099:KTF131099 LDA131099:LDB131099 LMW131099:LMX131099 LWS131099:LWT131099 MGO131099:MGP131099 MQK131099:MQL131099 NAG131099:NAH131099 NKC131099:NKD131099 NTY131099:NTZ131099 ODU131099:ODV131099 ONQ131099:ONR131099 OXM131099:OXN131099 PHI131099:PHJ131099 PRE131099:PRF131099 QBA131099:QBB131099 QKW131099:QKX131099 QUS131099:QUT131099 REO131099:REP131099 ROK131099:ROL131099 RYG131099:RYH131099 SIC131099:SID131099 SRY131099:SRZ131099 TBU131099:TBV131099 TLQ131099:TLR131099 TVM131099:TVN131099 UFI131099:UFJ131099 UPE131099:UPF131099 UZA131099:UZB131099 VIW131099:VIX131099 VSS131099:VST131099 WCO131099:WCP131099 WMK131099:WML131099 WWG131099:WWH131099 Y196635:Z196635 JU196635:JV196635 TQ196635:TR196635 ADM196635:ADN196635 ANI196635:ANJ196635 AXE196635:AXF196635 BHA196635:BHB196635 BQW196635:BQX196635 CAS196635:CAT196635 CKO196635:CKP196635 CUK196635:CUL196635 DEG196635:DEH196635 DOC196635:DOD196635 DXY196635:DXZ196635 EHU196635:EHV196635 ERQ196635:ERR196635 FBM196635:FBN196635 FLI196635:FLJ196635 FVE196635:FVF196635 GFA196635:GFB196635 GOW196635:GOX196635 GYS196635:GYT196635 HIO196635:HIP196635 HSK196635:HSL196635 ICG196635:ICH196635 IMC196635:IMD196635 IVY196635:IVZ196635 JFU196635:JFV196635 JPQ196635:JPR196635 JZM196635:JZN196635 KJI196635:KJJ196635 KTE196635:KTF196635 LDA196635:LDB196635 LMW196635:LMX196635 LWS196635:LWT196635 MGO196635:MGP196635 MQK196635:MQL196635 NAG196635:NAH196635 NKC196635:NKD196635 NTY196635:NTZ196635 ODU196635:ODV196635 ONQ196635:ONR196635 OXM196635:OXN196635 PHI196635:PHJ196635 PRE196635:PRF196635 QBA196635:QBB196635 QKW196635:QKX196635 QUS196635:QUT196635 REO196635:REP196635 ROK196635:ROL196635 RYG196635:RYH196635 SIC196635:SID196635 SRY196635:SRZ196635 TBU196635:TBV196635 TLQ196635:TLR196635 TVM196635:TVN196635 UFI196635:UFJ196635 UPE196635:UPF196635 UZA196635:UZB196635 VIW196635:VIX196635 VSS196635:VST196635 WCO196635:WCP196635 WMK196635:WML196635 WWG196635:WWH196635 Y262171:Z262171 JU262171:JV262171 TQ262171:TR262171 ADM262171:ADN262171 ANI262171:ANJ262171 AXE262171:AXF262171 BHA262171:BHB262171 BQW262171:BQX262171 CAS262171:CAT262171 CKO262171:CKP262171 CUK262171:CUL262171 DEG262171:DEH262171 DOC262171:DOD262171 DXY262171:DXZ262171 EHU262171:EHV262171 ERQ262171:ERR262171 FBM262171:FBN262171 FLI262171:FLJ262171 FVE262171:FVF262171 GFA262171:GFB262171 GOW262171:GOX262171 GYS262171:GYT262171 HIO262171:HIP262171 HSK262171:HSL262171 ICG262171:ICH262171 IMC262171:IMD262171 IVY262171:IVZ262171 JFU262171:JFV262171 JPQ262171:JPR262171 JZM262171:JZN262171 KJI262171:KJJ262171 KTE262171:KTF262171 LDA262171:LDB262171 LMW262171:LMX262171 LWS262171:LWT262171 MGO262171:MGP262171 MQK262171:MQL262171 NAG262171:NAH262171 NKC262171:NKD262171 NTY262171:NTZ262171 ODU262171:ODV262171 ONQ262171:ONR262171 OXM262171:OXN262171 PHI262171:PHJ262171 PRE262171:PRF262171 QBA262171:QBB262171 QKW262171:QKX262171 QUS262171:QUT262171 REO262171:REP262171 ROK262171:ROL262171 RYG262171:RYH262171 SIC262171:SID262171 SRY262171:SRZ262171 TBU262171:TBV262171 TLQ262171:TLR262171 TVM262171:TVN262171 UFI262171:UFJ262171 UPE262171:UPF262171 UZA262171:UZB262171 VIW262171:VIX262171 VSS262171:VST262171 WCO262171:WCP262171 WMK262171:WML262171 WWG262171:WWH262171 Y327707:Z327707 JU327707:JV327707 TQ327707:TR327707 ADM327707:ADN327707 ANI327707:ANJ327707 AXE327707:AXF327707 BHA327707:BHB327707 BQW327707:BQX327707 CAS327707:CAT327707 CKO327707:CKP327707 CUK327707:CUL327707 DEG327707:DEH327707 DOC327707:DOD327707 DXY327707:DXZ327707 EHU327707:EHV327707 ERQ327707:ERR327707 FBM327707:FBN327707 FLI327707:FLJ327707 FVE327707:FVF327707 GFA327707:GFB327707 GOW327707:GOX327707 GYS327707:GYT327707 HIO327707:HIP327707 HSK327707:HSL327707 ICG327707:ICH327707 IMC327707:IMD327707 IVY327707:IVZ327707 JFU327707:JFV327707 JPQ327707:JPR327707 JZM327707:JZN327707 KJI327707:KJJ327707 KTE327707:KTF327707 LDA327707:LDB327707 LMW327707:LMX327707 LWS327707:LWT327707 MGO327707:MGP327707 MQK327707:MQL327707 NAG327707:NAH327707 NKC327707:NKD327707 NTY327707:NTZ327707 ODU327707:ODV327707 ONQ327707:ONR327707 OXM327707:OXN327707 PHI327707:PHJ327707 PRE327707:PRF327707 QBA327707:QBB327707 QKW327707:QKX327707 QUS327707:QUT327707 REO327707:REP327707 ROK327707:ROL327707 RYG327707:RYH327707 SIC327707:SID327707 SRY327707:SRZ327707 TBU327707:TBV327707 TLQ327707:TLR327707 TVM327707:TVN327707 UFI327707:UFJ327707 UPE327707:UPF327707 UZA327707:UZB327707 VIW327707:VIX327707 VSS327707:VST327707 WCO327707:WCP327707 WMK327707:WML327707 WWG327707:WWH327707 Y393243:Z393243 JU393243:JV393243 TQ393243:TR393243 ADM393243:ADN393243 ANI393243:ANJ393243 AXE393243:AXF393243 BHA393243:BHB393243 BQW393243:BQX393243 CAS393243:CAT393243 CKO393243:CKP393243 CUK393243:CUL393243 DEG393243:DEH393243 DOC393243:DOD393243 DXY393243:DXZ393243 EHU393243:EHV393243 ERQ393243:ERR393243 FBM393243:FBN393243 FLI393243:FLJ393243 FVE393243:FVF393243 GFA393243:GFB393243 GOW393243:GOX393243 GYS393243:GYT393243 HIO393243:HIP393243 HSK393243:HSL393243 ICG393243:ICH393243 IMC393243:IMD393243 IVY393243:IVZ393243 JFU393243:JFV393243 JPQ393243:JPR393243 JZM393243:JZN393243 KJI393243:KJJ393243 KTE393243:KTF393243 LDA393243:LDB393243 LMW393243:LMX393243 LWS393243:LWT393243 MGO393243:MGP393243 MQK393243:MQL393243 NAG393243:NAH393243 NKC393243:NKD393243 NTY393243:NTZ393243 ODU393243:ODV393243 ONQ393243:ONR393243 OXM393243:OXN393243 PHI393243:PHJ393243 PRE393243:PRF393243 QBA393243:QBB393243 QKW393243:QKX393243 QUS393243:QUT393243 REO393243:REP393243 ROK393243:ROL393243 RYG393243:RYH393243 SIC393243:SID393243 SRY393243:SRZ393243 TBU393243:TBV393243 TLQ393243:TLR393243 TVM393243:TVN393243 UFI393243:UFJ393243 UPE393243:UPF393243 UZA393243:UZB393243 VIW393243:VIX393243 VSS393243:VST393243 WCO393243:WCP393243 WMK393243:WML393243 WWG393243:WWH393243 Y458779:Z458779 JU458779:JV458779 TQ458779:TR458779 ADM458779:ADN458779 ANI458779:ANJ458779 AXE458779:AXF458779 BHA458779:BHB458779 BQW458779:BQX458779 CAS458779:CAT458779 CKO458779:CKP458779 CUK458779:CUL458779 DEG458779:DEH458779 DOC458779:DOD458779 DXY458779:DXZ458779 EHU458779:EHV458779 ERQ458779:ERR458779 FBM458779:FBN458779 FLI458779:FLJ458779 FVE458779:FVF458779 GFA458779:GFB458779 GOW458779:GOX458779 GYS458779:GYT458779 HIO458779:HIP458779 HSK458779:HSL458779 ICG458779:ICH458779 IMC458779:IMD458779 IVY458779:IVZ458779 JFU458779:JFV458779 JPQ458779:JPR458779 JZM458779:JZN458779 KJI458779:KJJ458779 KTE458779:KTF458779 LDA458779:LDB458779 LMW458779:LMX458779 LWS458779:LWT458779 MGO458779:MGP458779 MQK458779:MQL458779 NAG458779:NAH458779 NKC458779:NKD458779 NTY458779:NTZ458779 ODU458779:ODV458779 ONQ458779:ONR458779 OXM458779:OXN458779 PHI458779:PHJ458779 PRE458779:PRF458779 QBA458779:QBB458779 QKW458779:QKX458779 QUS458779:QUT458779 REO458779:REP458779 ROK458779:ROL458779 RYG458779:RYH458779 SIC458779:SID458779 SRY458779:SRZ458779 TBU458779:TBV458779 TLQ458779:TLR458779 TVM458779:TVN458779 UFI458779:UFJ458779 UPE458779:UPF458779 UZA458779:UZB458779 VIW458779:VIX458779 VSS458779:VST458779 WCO458779:WCP458779 WMK458779:WML458779 WWG458779:WWH458779 Y524315:Z524315 JU524315:JV524315 TQ524315:TR524315 ADM524315:ADN524315 ANI524315:ANJ524315 AXE524315:AXF524315 BHA524315:BHB524315 BQW524315:BQX524315 CAS524315:CAT524315 CKO524315:CKP524315 CUK524315:CUL524315 DEG524315:DEH524315 DOC524315:DOD524315 DXY524315:DXZ524315 EHU524315:EHV524315 ERQ524315:ERR524315 FBM524315:FBN524315 FLI524315:FLJ524315 FVE524315:FVF524315 GFA524315:GFB524315 GOW524315:GOX524315 GYS524315:GYT524315 HIO524315:HIP524315 HSK524315:HSL524315 ICG524315:ICH524315 IMC524315:IMD524315 IVY524315:IVZ524315 JFU524315:JFV524315 JPQ524315:JPR524315 JZM524315:JZN524315 KJI524315:KJJ524315 KTE524315:KTF524315 LDA524315:LDB524315 LMW524315:LMX524315 LWS524315:LWT524315 MGO524315:MGP524315 MQK524315:MQL524315 NAG524315:NAH524315 NKC524315:NKD524315 NTY524315:NTZ524315 ODU524315:ODV524315 ONQ524315:ONR524315 OXM524315:OXN524315 PHI524315:PHJ524315 PRE524315:PRF524315 QBA524315:QBB524315 QKW524315:QKX524315 QUS524315:QUT524315 REO524315:REP524315 ROK524315:ROL524315 RYG524315:RYH524315 SIC524315:SID524315 SRY524315:SRZ524315 TBU524315:TBV524315 TLQ524315:TLR524315 TVM524315:TVN524315 UFI524315:UFJ524315 UPE524315:UPF524315 UZA524315:UZB524315 VIW524315:VIX524315 VSS524315:VST524315 WCO524315:WCP524315 WMK524315:WML524315 WWG524315:WWH524315 Y589851:Z589851 JU589851:JV589851 TQ589851:TR589851 ADM589851:ADN589851 ANI589851:ANJ589851 AXE589851:AXF589851 BHA589851:BHB589851 BQW589851:BQX589851 CAS589851:CAT589851 CKO589851:CKP589851 CUK589851:CUL589851 DEG589851:DEH589851 DOC589851:DOD589851 DXY589851:DXZ589851 EHU589851:EHV589851 ERQ589851:ERR589851 FBM589851:FBN589851 FLI589851:FLJ589851 FVE589851:FVF589851 GFA589851:GFB589851 GOW589851:GOX589851 GYS589851:GYT589851 HIO589851:HIP589851 HSK589851:HSL589851 ICG589851:ICH589851 IMC589851:IMD589851 IVY589851:IVZ589851 JFU589851:JFV589851 JPQ589851:JPR589851 JZM589851:JZN589851 KJI589851:KJJ589851 KTE589851:KTF589851 LDA589851:LDB589851 LMW589851:LMX589851 LWS589851:LWT589851 MGO589851:MGP589851 MQK589851:MQL589851 NAG589851:NAH589851 NKC589851:NKD589851 NTY589851:NTZ589851 ODU589851:ODV589851 ONQ589851:ONR589851 OXM589851:OXN589851 PHI589851:PHJ589851 PRE589851:PRF589851 QBA589851:QBB589851 QKW589851:QKX589851 QUS589851:QUT589851 REO589851:REP589851 ROK589851:ROL589851 RYG589851:RYH589851 SIC589851:SID589851 SRY589851:SRZ589851 TBU589851:TBV589851 TLQ589851:TLR589851 TVM589851:TVN589851 UFI589851:UFJ589851 UPE589851:UPF589851 UZA589851:UZB589851 VIW589851:VIX589851 VSS589851:VST589851 WCO589851:WCP589851 WMK589851:WML589851 WWG589851:WWH589851 Y655387:Z655387 JU655387:JV655387 TQ655387:TR655387 ADM655387:ADN655387 ANI655387:ANJ655387 AXE655387:AXF655387 BHA655387:BHB655387 BQW655387:BQX655387 CAS655387:CAT655387 CKO655387:CKP655387 CUK655387:CUL655387 DEG655387:DEH655387 DOC655387:DOD655387 DXY655387:DXZ655387 EHU655387:EHV655387 ERQ655387:ERR655387 FBM655387:FBN655387 FLI655387:FLJ655387 FVE655387:FVF655387 GFA655387:GFB655387 GOW655387:GOX655387 GYS655387:GYT655387 HIO655387:HIP655387 HSK655387:HSL655387 ICG655387:ICH655387 IMC655387:IMD655387 IVY655387:IVZ655387 JFU655387:JFV655387 JPQ655387:JPR655387 JZM655387:JZN655387 KJI655387:KJJ655387 KTE655387:KTF655387 LDA655387:LDB655387 LMW655387:LMX655387 LWS655387:LWT655387 MGO655387:MGP655387 MQK655387:MQL655387 NAG655387:NAH655387 NKC655387:NKD655387 NTY655387:NTZ655387 ODU655387:ODV655387 ONQ655387:ONR655387 OXM655387:OXN655387 PHI655387:PHJ655387 PRE655387:PRF655387 QBA655387:QBB655387 QKW655387:QKX655387 QUS655387:QUT655387 REO655387:REP655387 ROK655387:ROL655387 RYG655387:RYH655387 SIC655387:SID655387 SRY655387:SRZ655387 TBU655387:TBV655387 TLQ655387:TLR655387 TVM655387:TVN655387 UFI655387:UFJ655387 UPE655387:UPF655387 UZA655387:UZB655387 VIW655387:VIX655387 VSS655387:VST655387 WCO655387:WCP655387 WMK655387:WML655387 WWG655387:WWH655387 Y720923:Z720923 JU720923:JV720923 TQ720923:TR720923 ADM720923:ADN720923 ANI720923:ANJ720923 AXE720923:AXF720923 BHA720923:BHB720923 BQW720923:BQX720923 CAS720923:CAT720923 CKO720923:CKP720923 CUK720923:CUL720923 DEG720923:DEH720923 DOC720923:DOD720923 DXY720923:DXZ720923 EHU720923:EHV720923 ERQ720923:ERR720923 FBM720923:FBN720923 FLI720923:FLJ720923 FVE720923:FVF720923 GFA720923:GFB720923 GOW720923:GOX720923 GYS720923:GYT720923 HIO720923:HIP720923 HSK720923:HSL720923 ICG720923:ICH720923 IMC720923:IMD720923 IVY720923:IVZ720923 JFU720923:JFV720923 JPQ720923:JPR720923 JZM720923:JZN720923 KJI720923:KJJ720923 KTE720923:KTF720923 LDA720923:LDB720923 LMW720923:LMX720923 LWS720923:LWT720923 MGO720923:MGP720923 MQK720923:MQL720923 NAG720923:NAH720923 NKC720923:NKD720923 NTY720923:NTZ720923 ODU720923:ODV720923 ONQ720923:ONR720923 OXM720923:OXN720923 PHI720923:PHJ720923 PRE720923:PRF720923 QBA720923:QBB720923 QKW720923:QKX720923 QUS720923:QUT720923 REO720923:REP720923 ROK720923:ROL720923 RYG720923:RYH720923 SIC720923:SID720923 SRY720923:SRZ720923 TBU720923:TBV720923 TLQ720923:TLR720923 TVM720923:TVN720923 UFI720923:UFJ720923 UPE720923:UPF720923 UZA720923:UZB720923 VIW720923:VIX720923 VSS720923:VST720923 WCO720923:WCP720923 WMK720923:WML720923 WWG720923:WWH720923 Y786459:Z786459 JU786459:JV786459 TQ786459:TR786459 ADM786459:ADN786459 ANI786459:ANJ786459 AXE786459:AXF786459 BHA786459:BHB786459 BQW786459:BQX786459 CAS786459:CAT786459 CKO786459:CKP786459 CUK786459:CUL786459 DEG786459:DEH786459 DOC786459:DOD786459 DXY786459:DXZ786459 EHU786459:EHV786459 ERQ786459:ERR786459 FBM786459:FBN786459 FLI786459:FLJ786459 FVE786459:FVF786459 GFA786459:GFB786459 GOW786459:GOX786459 GYS786459:GYT786459 HIO786459:HIP786459 HSK786459:HSL786459 ICG786459:ICH786459 IMC786459:IMD786459 IVY786459:IVZ786459 JFU786459:JFV786459 JPQ786459:JPR786459 JZM786459:JZN786459 KJI786459:KJJ786459 KTE786459:KTF786459 LDA786459:LDB786459 LMW786459:LMX786459 LWS786459:LWT786459 MGO786459:MGP786459 MQK786459:MQL786459 NAG786459:NAH786459 NKC786459:NKD786459 NTY786459:NTZ786459 ODU786459:ODV786459 ONQ786459:ONR786459 OXM786459:OXN786459 PHI786459:PHJ786459 PRE786459:PRF786459 QBA786459:QBB786459 QKW786459:QKX786459 QUS786459:QUT786459 REO786459:REP786459 ROK786459:ROL786459 RYG786459:RYH786459 SIC786459:SID786459 SRY786459:SRZ786459 TBU786459:TBV786459 TLQ786459:TLR786459 TVM786459:TVN786459 UFI786459:UFJ786459 UPE786459:UPF786459 UZA786459:UZB786459 VIW786459:VIX786459 VSS786459:VST786459 WCO786459:WCP786459 WMK786459:WML786459 WWG786459:WWH786459 Y851995:Z851995 JU851995:JV851995 TQ851995:TR851995 ADM851995:ADN851995 ANI851995:ANJ851995 AXE851995:AXF851995 BHA851995:BHB851995 BQW851995:BQX851995 CAS851995:CAT851995 CKO851995:CKP851995 CUK851995:CUL851995 DEG851995:DEH851995 DOC851995:DOD851995 DXY851995:DXZ851995 EHU851995:EHV851995 ERQ851995:ERR851995 FBM851995:FBN851995 FLI851995:FLJ851995 FVE851995:FVF851995 GFA851995:GFB851995 GOW851995:GOX851995 GYS851995:GYT851995 HIO851995:HIP851995 HSK851995:HSL851995 ICG851995:ICH851995 IMC851995:IMD851995 IVY851995:IVZ851995 JFU851995:JFV851995 JPQ851995:JPR851995 JZM851995:JZN851995 KJI851995:KJJ851995 KTE851995:KTF851995 LDA851995:LDB851995 LMW851995:LMX851995 LWS851995:LWT851995 MGO851995:MGP851995 MQK851995:MQL851995 NAG851995:NAH851995 NKC851995:NKD851995 NTY851995:NTZ851995 ODU851995:ODV851995 ONQ851995:ONR851995 OXM851995:OXN851995 PHI851995:PHJ851995 PRE851995:PRF851995 QBA851995:QBB851995 QKW851995:QKX851995 QUS851995:QUT851995 REO851995:REP851995 ROK851995:ROL851995 RYG851995:RYH851995 SIC851995:SID851995 SRY851995:SRZ851995 TBU851995:TBV851995 TLQ851995:TLR851995 TVM851995:TVN851995 UFI851995:UFJ851995 UPE851995:UPF851995 UZA851995:UZB851995 VIW851995:VIX851995 VSS851995:VST851995 WCO851995:WCP851995 WMK851995:WML851995 WWG851995:WWH851995 Y917531:Z917531 JU917531:JV917531 TQ917531:TR917531 ADM917531:ADN917531 ANI917531:ANJ917531 AXE917531:AXF917531 BHA917531:BHB917531 BQW917531:BQX917531 CAS917531:CAT917531 CKO917531:CKP917531 CUK917531:CUL917531 DEG917531:DEH917531 DOC917531:DOD917531 DXY917531:DXZ917531 EHU917531:EHV917531 ERQ917531:ERR917531 FBM917531:FBN917531 FLI917531:FLJ917531 FVE917531:FVF917531 GFA917531:GFB917531 GOW917531:GOX917531 GYS917531:GYT917531 HIO917531:HIP917531 HSK917531:HSL917531 ICG917531:ICH917531 IMC917531:IMD917531 IVY917531:IVZ917531 JFU917531:JFV917531 JPQ917531:JPR917531 JZM917531:JZN917531 KJI917531:KJJ917531 KTE917531:KTF917531 LDA917531:LDB917531 LMW917531:LMX917531 LWS917531:LWT917531 MGO917531:MGP917531 MQK917531:MQL917531 NAG917531:NAH917531 NKC917531:NKD917531 NTY917531:NTZ917531 ODU917531:ODV917531 ONQ917531:ONR917531 OXM917531:OXN917531 PHI917531:PHJ917531 PRE917531:PRF917531 QBA917531:QBB917531 QKW917531:QKX917531 QUS917531:QUT917531 REO917531:REP917531 ROK917531:ROL917531 RYG917531:RYH917531 SIC917531:SID917531 SRY917531:SRZ917531 TBU917531:TBV917531 TLQ917531:TLR917531 TVM917531:TVN917531 UFI917531:UFJ917531 UPE917531:UPF917531 UZA917531:UZB917531 VIW917531:VIX917531 VSS917531:VST917531 WCO917531:WCP917531 WMK917531:WML917531 WWG917531:WWH917531 Y983067:Z983067 JU983067:JV983067 TQ983067:TR983067 ADM983067:ADN983067 ANI983067:ANJ983067 AXE983067:AXF983067 BHA983067:BHB983067 BQW983067:BQX983067 CAS983067:CAT983067 CKO983067:CKP983067 CUK983067:CUL983067 DEG983067:DEH983067 DOC983067:DOD983067 DXY983067:DXZ983067 EHU983067:EHV983067 ERQ983067:ERR983067 FBM983067:FBN983067 FLI983067:FLJ983067 FVE983067:FVF983067 GFA983067:GFB983067 GOW983067:GOX983067 GYS983067:GYT983067 HIO983067:HIP983067 HSK983067:HSL983067 ICG983067:ICH983067 IMC983067:IMD983067 IVY983067:IVZ983067 JFU983067:JFV983067 JPQ983067:JPR983067 JZM983067:JZN983067 KJI983067:KJJ983067 KTE983067:KTF983067 LDA983067:LDB983067 LMW983067:LMX983067 LWS983067:LWT983067 MGO983067:MGP983067 MQK983067:MQL983067 NAG983067:NAH983067 NKC983067:NKD983067 NTY983067:NTZ983067 ODU983067:ODV983067 ONQ983067:ONR983067 OXM983067:OXN983067 PHI983067:PHJ983067 PRE983067:PRF983067 QBA983067:QBB983067 QKW983067:QKX983067 QUS983067:QUT983067 REO983067:REP983067 ROK983067:ROL983067 RYG983067:RYH983067 SIC983067:SID983067 SRY983067:SRZ983067 TBU983067:TBV983067 TLQ983067:TLR983067 TVM983067:TVN983067 UFI983067:UFJ983067 UPE983067:UPF983067 UZA983067:UZB983067 VIW983067:VIX983067 VSS983067:VST983067 WCO983067:WCP983067 WMK983067:WML983067 WWG983067:WWH983067 AC7:AC19 JY7:JY19 TU7:TU19 ADQ7:ADQ19 ANM7:ANM19 AXI7:AXI19 BHE7:BHE19 BRA7:BRA19 CAW7:CAW19 CKS7:CKS19 CUO7:CUO19 DEK7:DEK19 DOG7:DOG19 DYC7:DYC19 EHY7:EHY19 ERU7:ERU19 FBQ7:FBQ19 FLM7:FLM19 FVI7:FVI19 GFE7:GFE19 GPA7:GPA19 GYW7:GYW19 HIS7:HIS19 HSO7:HSO19 ICK7:ICK19 IMG7:IMG19 IWC7:IWC19 JFY7:JFY19 JPU7:JPU19 JZQ7:JZQ19 KJM7:KJM19 KTI7:KTI19 LDE7:LDE19 LNA7:LNA19 LWW7:LWW19 MGS7:MGS19 MQO7:MQO19 NAK7:NAK19 NKG7:NKG19 NUC7:NUC19 ODY7:ODY19 ONU7:ONU19 OXQ7:OXQ19 PHM7:PHM19 PRI7:PRI19 QBE7:QBE19 QLA7:QLA19 QUW7:QUW19 RES7:RES19 ROO7:ROO19 RYK7:RYK19 SIG7:SIG19 SSC7:SSC19 TBY7:TBY19 TLU7:TLU19 TVQ7:TVQ19 UFM7:UFM19 UPI7:UPI19 UZE7:UZE19 VJA7:VJA19 VSW7:VSW19 WCS7:WCS19 WMO7:WMO19 WWK7:WWK19 AC65543:AC65555 JY65543:JY65555 TU65543:TU65555 ADQ65543:ADQ65555 ANM65543:ANM65555 AXI65543:AXI65555 BHE65543:BHE65555 BRA65543:BRA65555 CAW65543:CAW65555 CKS65543:CKS65555 CUO65543:CUO65555 DEK65543:DEK65555 DOG65543:DOG65555 DYC65543:DYC65555 EHY65543:EHY65555 ERU65543:ERU65555 FBQ65543:FBQ65555 FLM65543:FLM65555 FVI65543:FVI65555 GFE65543:GFE65555 GPA65543:GPA65555 GYW65543:GYW65555 HIS65543:HIS65555 HSO65543:HSO65555 ICK65543:ICK65555 IMG65543:IMG65555 IWC65543:IWC65555 JFY65543:JFY65555 JPU65543:JPU65555 JZQ65543:JZQ65555 KJM65543:KJM65555 KTI65543:KTI65555 LDE65543:LDE65555 LNA65543:LNA65555 LWW65543:LWW65555 MGS65543:MGS65555 MQO65543:MQO65555 NAK65543:NAK65555 NKG65543:NKG65555 NUC65543:NUC65555 ODY65543:ODY65555 ONU65543:ONU65555 OXQ65543:OXQ65555 PHM65543:PHM65555 PRI65543:PRI65555 QBE65543:QBE65555 QLA65543:QLA65555 QUW65543:QUW65555 RES65543:RES65555 ROO65543:ROO65555 RYK65543:RYK65555 SIG65543:SIG65555 SSC65543:SSC65555 TBY65543:TBY65555 TLU65543:TLU65555 TVQ65543:TVQ65555 UFM65543:UFM65555 UPI65543:UPI65555 UZE65543:UZE65555 VJA65543:VJA65555 VSW65543:VSW65555 WCS65543:WCS65555 WMO65543:WMO65555 WWK65543:WWK65555 AC131079:AC131091 JY131079:JY131091 TU131079:TU131091 ADQ131079:ADQ131091 ANM131079:ANM131091 AXI131079:AXI131091 BHE131079:BHE131091 BRA131079:BRA131091 CAW131079:CAW131091 CKS131079:CKS131091 CUO131079:CUO131091 DEK131079:DEK131091 DOG131079:DOG131091 DYC131079:DYC131091 EHY131079:EHY131091 ERU131079:ERU131091 FBQ131079:FBQ131091 FLM131079:FLM131091 FVI131079:FVI131091 GFE131079:GFE131091 GPA131079:GPA131091 GYW131079:GYW131091 HIS131079:HIS131091 HSO131079:HSO131091 ICK131079:ICK131091 IMG131079:IMG131091 IWC131079:IWC131091 JFY131079:JFY131091 JPU131079:JPU131091 JZQ131079:JZQ131091 KJM131079:KJM131091 KTI131079:KTI131091 LDE131079:LDE131091 LNA131079:LNA131091 LWW131079:LWW131091 MGS131079:MGS131091 MQO131079:MQO131091 NAK131079:NAK131091 NKG131079:NKG131091 NUC131079:NUC131091 ODY131079:ODY131091 ONU131079:ONU131091 OXQ131079:OXQ131091 PHM131079:PHM131091 PRI131079:PRI131091 QBE131079:QBE131091 QLA131079:QLA131091 QUW131079:QUW131091 RES131079:RES131091 ROO131079:ROO131091 RYK131079:RYK131091 SIG131079:SIG131091 SSC131079:SSC131091 TBY131079:TBY131091 TLU131079:TLU131091 TVQ131079:TVQ131091 UFM131079:UFM131091 UPI131079:UPI131091 UZE131079:UZE131091 VJA131079:VJA131091 VSW131079:VSW131091 WCS131079:WCS131091 WMO131079:WMO131091 WWK131079:WWK131091 AC196615:AC196627 JY196615:JY196627 TU196615:TU196627 ADQ196615:ADQ196627 ANM196615:ANM196627 AXI196615:AXI196627 BHE196615:BHE196627 BRA196615:BRA196627 CAW196615:CAW196627 CKS196615:CKS196627 CUO196615:CUO196627 DEK196615:DEK196627 DOG196615:DOG196627 DYC196615:DYC196627 EHY196615:EHY196627 ERU196615:ERU196627 FBQ196615:FBQ196627 FLM196615:FLM196627 FVI196615:FVI196627 GFE196615:GFE196627 GPA196615:GPA196627 GYW196615:GYW196627 HIS196615:HIS196627 HSO196615:HSO196627 ICK196615:ICK196627 IMG196615:IMG196627 IWC196615:IWC196627 JFY196615:JFY196627 JPU196615:JPU196627 JZQ196615:JZQ196627 KJM196615:KJM196627 KTI196615:KTI196627 LDE196615:LDE196627 LNA196615:LNA196627 LWW196615:LWW196627 MGS196615:MGS196627 MQO196615:MQO196627 NAK196615:NAK196627 NKG196615:NKG196627 NUC196615:NUC196627 ODY196615:ODY196627 ONU196615:ONU196627 OXQ196615:OXQ196627 PHM196615:PHM196627 PRI196615:PRI196627 QBE196615:QBE196627 QLA196615:QLA196627 QUW196615:QUW196627 RES196615:RES196627 ROO196615:ROO196627 RYK196615:RYK196627 SIG196615:SIG196627 SSC196615:SSC196627 TBY196615:TBY196627 TLU196615:TLU196627 TVQ196615:TVQ196627 UFM196615:UFM196627 UPI196615:UPI196627 UZE196615:UZE196627 VJA196615:VJA196627 VSW196615:VSW196627 WCS196615:WCS196627 WMO196615:WMO196627 WWK196615:WWK196627 AC262151:AC262163 JY262151:JY262163 TU262151:TU262163 ADQ262151:ADQ262163 ANM262151:ANM262163 AXI262151:AXI262163 BHE262151:BHE262163 BRA262151:BRA262163 CAW262151:CAW262163 CKS262151:CKS262163 CUO262151:CUO262163 DEK262151:DEK262163 DOG262151:DOG262163 DYC262151:DYC262163 EHY262151:EHY262163 ERU262151:ERU262163 FBQ262151:FBQ262163 FLM262151:FLM262163 FVI262151:FVI262163 GFE262151:GFE262163 GPA262151:GPA262163 GYW262151:GYW262163 HIS262151:HIS262163 HSO262151:HSO262163 ICK262151:ICK262163 IMG262151:IMG262163 IWC262151:IWC262163 JFY262151:JFY262163 JPU262151:JPU262163 JZQ262151:JZQ262163 KJM262151:KJM262163 KTI262151:KTI262163 LDE262151:LDE262163 LNA262151:LNA262163 LWW262151:LWW262163 MGS262151:MGS262163 MQO262151:MQO262163 NAK262151:NAK262163 NKG262151:NKG262163 NUC262151:NUC262163 ODY262151:ODY262163 ONU262151:ONU262163 OXQ262151:OXQ262163 PHM262151:PHM262163 PRI262151:PRI262163 QBE262151:QBE262163 QLA262151:QLA262163 QUW262151:QUW262163 RES262151:RES262163 ROO262151:ROO262163 RYK262151:RYK262163 SIG262151:SIG262163 SSC262151:SSC262163 TBY262151:TBY262163 TLU262151:TLU262163 TVQ262151:TVQ262163 UFM262151:UFM262163 UPI262151:UPI262163 UZE262151:UZE262163 VJA262151:VJA262163 VSW262151:VSW262163 WCS262151:WCS262163 WMO262151:WMO262163 WWK262151:WWK262163 AC327687:AC327699 JY327687:JY327699 TU327687:TU327699 ADQ327687:ADQ327699 ANM327687:ANM327699 AXI327687:AXI327699 BHE327687:BHE327699 BRA327687:BRA327699 CAW327687:CAW327699 CKS327687:CKS327699 CUO327687:CUO327699 DEK327687:DEK327699 DOG327687:DOG327699 DYC327687:DYC327699 EHY327687:EHY327699 ERU327687:ERU327699 FBQ327687:FBQ327699 FLM327687:FLM327699 FVI327687:FVI327699 GFE327687:GFE327699 GPA327687:GPA327699 GYW327687:GYW327699 HIS327687:HIS327699 HSO327687:HSO327699 ICK327687:ICK327699 IMG327687:IMG327699 IWC327687:IWC327699 JFY327687:JFY327699 JPU327687:JPU327699 JZQ327687:JZQ327699 KJM327687:KJM327699 KTI327687:KTI327699 LDE327687:LDE327699 LNA327687:LNA327699 LWW327687:LWW327699 MGS327687:MGS327699 MQO327687:MQO327699 NAK327687:NAK327699 NKG327687:NKG327699 NUC327687:NUC327699 ODY327687:ODY327699 ONU327687:ONU327699 OXQ327687:OXQ327699 PHM327687:PHM327699 PRI327687:PRI327699 QBE327687:QBE327699 QLA327687:QLA327699 QUW327687:QUW327699 RES327687:RES327699 ROO327687:ROO327699 RYK327687:RYK327699 SIG327687:SIG327699 SSC327687:SSC327699 TBY327687:TBY327699 TLU327687:TLU327699 TVQ327687:TVQ327699 UFM327687:UFM327699 UPI327687:UPI327699 UZE327687:UZE327699 VJA327687:VJA327699 VSW327687:VSW327699 WCS327687:WCS327699 WMO327687:WMO327699 WWK327687:WWK327699 AC393223:AC393235 JY393223:JY393235 TU393223:TU393235 ADQ393223:ADQ393235 ANM393223:ANM393235 AXI393223:AXI393235 BHE393223:BHE393235 BRA393223:BRA393235 CAW393223:CAW393235 CKS393223:CKS393235 CUO393223:CUO393235 DEK393223:DEK393235 DOG393223:DOG393235 DYC393223:DYC393235 EHY393223:EHY393235 ERU393223:ERU393235 FBQ393223:FBQ393235 FLM393223:FLM393235 FVI393223:FVI393235 GFE393223:GFE393235 GPA393223:GPA393235 GYW393223:GYW393235 HIS393223:HIS393235 HSO393223:HSO393235 ICK393223:ICK393235 IMG393223:IMG393235 IWC393223:IWC393235 JFY393223:JFY393235 JPU393223:JPU393235 JZQ393223:JZQ393235 KJM393223:KJM393235 KTI393223:KTI393235 LDE393223:LDE393235 LNA393223:LNA393235 LWW393223:LWW393235 MGS393223:MGS393235 MQO393223:MQO393235 NAK393223:NAK393235 NKG393223:NKG393235 NUC393223:NUC393235 ODY393223:ODY393235 ONU393223:ONU393235 OXQ393223:OXQ393235 PHM393223:PHM393235 PRI393223:PRI393235 QBE393223:QBE393235 QLA393223:QLA393235 QUW393223:QUW393235 RES393223:RES393235 ROO393223:ROO393235 RYK393223:RYK393235 SIG393223:SIG393235 SSC393223:SSC393235 TBY393223:TBY393235 TLU393223:TLU393235 TVQ393223:TVQ393235 UFM393223:UFM393235 UPI393223:UPI393235 UZE393223:UZE393235 VJA393223:VJA393235 VSW393223:VSW393235 WCS393223:WCS393235 WMO393223:WMO393235 WWK393223:WWK393235 AC458759:AC458771 JY458759:JY458771 TU458759:TU458771 ADQ458759:ADQ458771 ANM458759:ANM458771 AXI458759:AXI458771 BHE458759:BHE458771 BRA458759:BRA458771 CAW458759:CAW458771 CKS458759:CKS458771 CUO458759:CUO458771 DEK458759:DEK458771 DOG458759:DOG458771 DYC458759:DYC458771 EHY458759:EHY458771 ERU458759:ERU458771 FBQ458759:FBQ458771 FLM458759:FLM458771 FVI458759:FVI458771 GFE458759:GFE458771 GPA458759:GPA458771 GYW458759:GYW458771 HIS458759:HIS458771 HSO458759:HSO458771 ICK458759:ICK458771 IMG458759:IMG458771 IWC458759:IWC458771 JFY458759:JFY458771 JPU458759:JPU458771 JZQ458759:JZQ458771 KJM458759:KJM458771 KTI458759:KTI458771 LDE458759:LDE458771 LNA458759:LNA458771 LWW458759:LWW458771 MGS458759:MGS458771 MQO458759:MQO458771 NAK458759:NAK458771 NKG458759:NKG458771 NUC458759:NUC458771 ODY458759:ODY458771 ONU458759:ONU458771 OXQ458759:OXQ458771 PHM458759:PHM458771 PRI458759:PRI458771 QBE458759:QBE458771 QLA458759:QLA458771 QUW458759:QUW458771 RES458759:RES458771 ROO458759:ROO458771 RYK458759:RYK458771 SIG458759:SIG458771 SSC458759:SSC458771 TBY458759:TBY458771 TLU458759:TLU458771 TVQ458759:TVQ458771 UFM458759:UFM458771 UPI458759:UPI458771 UZE458759:UZE458771 VJA458759:VJA458771 VSW458759:VSW458771 WCS458759:WCS458771 WMO458759:WMO458771 WWK458759:WWK458771 AC524295:AC524307 JY524295:JY524307 TU524295:TU524307 ADQ524295:ADQ524307 ANM524295:ANM524307 AXI524295:AXI524307 BHE524295:BHE524307 BRA524295:BRA524307 CAW524295:CAW524307 CKS524295:CKS524307 CUO524295:CUO524307 DEK524295:DEK524307 DOG524295:DOG524307 DYC524295:DYC524307 EHY524295:EHY524307 ERU524295:ERU524307 FBQ524295:FBQ524307 FLM524295:FLM524307 FVI524295:FVI524307 GFE524295:GFE524307 GPA524295:GPA524307 GYW524295:GYW524307 HIS524295:HIS524307 HSO524295:HSO524307 ICK524295:ICK524307 IMG524295:IMG524307 IWC524295:IWC524307 JFY524295:JFY524307 JPU524295:JPU524307 JZQ524295:JZQ524307 KJM524295:KJM524307 KTI524295:KTI524307 LDE524295:LDE524307 LNA524295:LNA524307 LWW524295:LWW524307 MGS524295:MGS524307 MQO524295:MQO524307 NAK524295:NAK524307 NKG524295:NKG524307 NUC524295:NUC524307 ODY524295:ODY524307 ONU524295:ONU524307 OXQ524295:OXQ524307 PHM524295:PHM524307 PRI524295:PRI524307 QBE524295:QBE524307 QLA524295:QLA524307 QUW524295:QUW524307 RES524295:RES524307 ROO524295:ROO524307 RYK524295:RYK524307 SIG524295:SIG524307 SSC524295:SSC524307 TBY524295:TBY524307 TLU524295:TLU524307 TVQ524295:TVQ524307 UFM524295:UFM524307 UPI524295:UPI524307 UZE524295:UZE524307 VJA524295:VJA524307 VSW524295:VSW524307 WCS524295:WCS524307 WMO524295:WMO524307 WWK524295:WWK524307 AC589831:AC589843 JY589831:JY589843 TU589831:TU589843 ADQ589831:ADQ589843 ANM589831:ANM589843 AXI589831:AXI589843 BHE589831:BHE589843 BRA589831:BRA589843 CAW589831:CAW589843 CKS589831:CKS589843 CUO589831:CUO589843 DEK589831:DEK589843 DOG589831:DOG589843 DYC589831:DYC589843 EHY589831:EHY589843 ERU589831:ERU589843 FBQ589831:FBQ589843 FLM589831:FLM589843 FVI589831:FVI589843 GFE589831:GFE589843 GPA589831:GPA589843 GYW589831:GYW589843 HIS589831:HIS589843 HSO589831:HSO589843 ICK589831:ICK589843 IMG589831:IMG589843 IWC589831:IWC589843 JFY589831:JFY589843 JPU589831:JPU589843 JZQ589831:JZQ589843 KJM589831:KJM589843 KTI589831:KTI589843 LDE589831:LDE589843 LNA589831:LNA589843 LWW589831:LWW589843 MGS589831:MGS589843 MQO589831:MQO589843 NAK589831:NAK589843 NKG589831:NKG589843 NUC589831:NUC589843 ODY589831:ODY589843 ONU589831:ONU589843 OXQ589831:OXQ589843 PHM589831:PHM589843 PRI589831:PRI589843 QBE589831:QBE589843 QLA589831:QLA589843 QUW589831:QUW589843 RES589831:RES589843 ROO589831:ROO589843 RYK589831:RYK589843 SIG589831:SIG589843 SSC589831:SSC589843 TBY589831:TBY589843 TLU589831:TLU589843 TVQ589831:TVQ589843 UFM589831:UFM589843 UPI589831:UPI589843 UZE589831:UZE589843 VJA589831:VJA589843 VSW589831:VSW589843 WCS589831:WCS589843 WMO589831:WMO589843 WWK589831:WWK589843 AC655367:AC655379 JY655367:JY655379 TU655367:TU655379 ADQ655367:ADQ655379 ANM655367:ANM655379 AXI655367:AXI655379 BHE655367:BHE655379 BRA655367:BRA655379 CAW655367:CAW655379 CKS655367:CKS655379 CUO655367:CUO655379 DEK655367:DEK655379 DOG655367:DOG655379 DYC655367:DYC655379 EHY655367:EHY655379 ERU655367:ERU655379 FBQ655367:FBQ655379 FLM655367:FLM655379 FVI655367:FVI655379 GFE655367:GFE655379 GPA655367:GPA655379 GYW655367:GYW655379 HIS655367:HIS655379 HSO655367:HSO655379 ICK655367:ICK655379 IMG655367:IMG655379 IWC655367:IWC655379 JFY655367:JFY655379 JPU655367:JPU655379 JZQ655367:JZQ655379 KJM655367:KJM655379 KTI655367:KTI655379 LDE655367:LDE655379 LNA655367:LNA655379 LWW655367:LWW655379 MGS655367:MGS655379 MQO655367:MQO655379 NAK655367:NAK655379 NKG655367:NKG655379 NUC655367:NUC655379 ODY655367:ODY655379 ONU655367:ONU655379 OXQ655367:OXQ655379 PHM655367:PHM655379 PRI655367:PRI655379 QBE655367:QBE655379 QLA655367:QLA655379 QUW655367:QUW655379 RES655367:RES655379 ROO655367:ROO655379 RYK655367:RYK655379 SIG655367:SIG655379 SSC655367:SSC655379 TBY655367:TBY655379 TLU655367:TLU655379 TVQ655367:TVQ655379 UFM655367:UFM655379 UPI655367:UPI655379 UZE655367:UZE655379 VJA655367:VJA655379 VSW655367:VSW655379 WCS655367:WCS655379 WMO655367:WMO655379 WWK655367:WWK655379 AC720903:AC720915 JY720903:JY720915 TU720903:TU720915 ADQ720903:ADQ720915 ANM720903:ANM720915 AXI720903:AXI720915 BHE720903:BHE720915 BRA720903:BRA720915 CAW720903:CAW720915 CKS720903:CKS720915 CUO720903:CUO720915 DEK720903:DEK720915 DOG720903:DOG720915 DYC720903:DYC720915 EHY720903:EHY720915 ERU720903:ERU720915 FBQ720903:FBQ720915 FLM720903:FLM720915 FVI720903:FVI720915 GFE720903:GFE720915 GPA720903:GPA720915 GYW720903:GYW720915 HIS720903:HIS720915 HSO720903:HSO720915 ICK720903:ICK720915 IMG720903:IMG720915 IWC720903:IWC720915 JFY720903:JFY720915 JPU720903:JPU720915 JZQ720903:JZQ720915 KJM720903:KJM720915 KTI720903:KTI720915 LDE720903:LDE720915 LNA720903:LNA720915 LWW720903:LWW720915 MGS720903:MGS720915 MQO720903:MQO720915 NAK720903:NAK720915 NKG720903:NKG720915 NUC720903:NUC720915 ODY720903:ODY720915 ONU720903:ONU720915 OXQ720903:OXQ720915 PHM720903:PHM720915 PRI720903:PRI720915 QBE720903:QBE720915 QLA720903:QLA720915 QUW720903:QUW720915 RES720903:RES720915 ROO720903:ROO720915 RYK720903:RYK720915 SIG720903:SIG720915 SSC720903:SSC720915 TBY720903:TBY720915 TLU720903:TLU720915 TVQ720903:TVQ720915 UFM720903:UFM720915 UPI720903:UPI720915 UZE720903:UZE720915 VJA720903:VJA720915 VSW720903:VSW720915 WCS720903:WCS720915 WMO720903:WMO720915 WWK720903:WWK720915 AC786439:AC786451 JY786439:JY786451 TU786439:TU786451 ADQ786439:ADQ786451 ANM786439:ANM786451 AXI786439:AXI786451 BHE786439:BHE786451 BRA786439:BRA786451 CAW786439:CAW786451 CKS786439:CKS786451 CUO786439:CUO786451 DEK786439:DEK786451 DOG786439:DOG786451 DYC786439:DYC786451 EHY786439:EHY786451 ERU786439:ERU786451 FBQ786439:FBQ786451 FLM786439:FLM786451 FVI786439:FVI786451 GFE786439:GFE786451 GPA786439:GPA786451 GYW786439:GYW786451 HIS786439:HIS786451 HSO786439:HSO786451 ICK786439:ICK786451 IMG786439:IMG786451 IWC786439:IWC786451 JFY786439:JFY786451 JPU786439:JPU786451 JZQ786439:JZQ786451 KJM786439:KJM786451 KTI786439:KTI786451 LDE786439:LDE786451 LNA786439:LNA786451 LWW786439:LWW786451 MGS786439:MGS786451 MQO786439:MQO786451 NAK786439:NAK786451 NKG786439:NKG786451 NUC786439:NUC786451 ODY786439:ODY786451 ONU786439:ONU786451 OXQ786439:OXQ786451 PHM786439:PHM786451 PRI786439:PRI786451 QBE786439:QBE786451 QLA786439:QLA786451 QUW786439:QUW786451 RES786439:RES786451 ROO786439:ROO786451 RYK786439:RYK786451 SIG786439:SIG786451 SSC786439:SSC786451 TBY786439:TBY786451 TLU786439:TLU786451 TVQ786439:TVQ786451 UFM786439:UFM786451 UPI786439:UPI786451 UZE786439:UZE786451 VJA786439:VJA786451 VSW786439:VSW786451 WCS786439:WCS786451 WMO786439:WMO786451 WWK786439:WWK786451 AC851975:AC851987 JY851975:JY851987 TU851975:TU851987 ADQ851975:ADQ851987 ANM851975:ANM851987 AXI851975:AXI851987 BHE851975:BHE851987 BRA851975:BRA851987 CAW851975:CAW851987 CKS851975:CKS851987 CUO851975:CUO851987 DEK851975:DEK851987 DOG851975:DOG851987 DYC851975:DYC851987 EHY851975:EHY851987 ERU851975:ERU851987 FBQ851975:FBQ851987 FLM851975:FLM851987 FVI851975:FVI851987 GFE851975:GFE851987 GPA851975:GPA851987 GYW851975:GYW851987 HIS851975:HIS851987 HSO851975:HSO851987 ICK851975:ICK851987 IMG851975:IMG851987 IWC851975:IWC851987 JFY851975:JFY851987 JPU851975:JPU851987 JZQ851975:JZQ851987 KJM851975:KJM851987 KTI851975:KTI851987 LDE851975:LDE851987 LNA851975:LNA851987 LWW851975:LWW851987 MGS851975:MGS851987 MQO851975:MQO851987 NAK851975:NAK851987 NKG851975:NKG851987 NUC851975:NUC851987 ODY851975:ODY851987 ONU851975:ONU851987 OXQ851975:OXQ851987 PHM851975:PHM851987 PRI851975:PRI851987 QBE851975:QBE851987 QLA851975:QLA851987 QUW851975:QUW851987 RES851975:RES851987 ROO851975:ROO851987 RYK851975:RYK851987 SIG851975:SIG851987 SSC851975:SSC851987 TBY851975:TBY851987 TLU851975:TLU851987 TVQ851975:TVQ851987 UFM851975:UFM851987 UPI851975:UPI851987 UZE851975:UZE851987 VJA851975:VJA851987 VSW851975:VSW851987 WCS851975:WCS851987 WMO851975:WMO851987 WWK851975:WWK851987 AC917511:AC917523 JY917511:JY917523 TU917511:TU917523 ADQ917511:ADQ917523 ANM917511:ANM917523 AXI917511:AXI917523 BHE917511:BHE917523 BRA917511:BRA917523 CAW917511:CAW917523 CKS917511:CKS917523 CUO917511:CUO917523 DEK917511:DEK917523 DOG917511:DOG917523 DYC917511:DYC917523 EHY917511:EHY917523 ERU917511:ERU917523 FBQ917511:FBQ917523 FLM917511:FLM917523 FVI917511:FVI917523 GFE917511:GFE917523 GPA917511:GPA917523 GYW917511:GYW917523 HIS917511:HIS917523 HSO917511:HSO917523 ICK917511:ICK917523 IMG917511:IMG917523 IWC917511:IWC917523 JFY917511:JFY917523 JPU917511:JPU917523 JZQ917511:JZQ917523 KJM917511:KJM917523 KTI917511:KTI917523 LDE917511:LDE917523 LNA917511:LNA917523 LWW917511:LWW917523 MGS917511:MGS917523 MQO917511:MQO917523 NAK917511:NAK917523 NKG917511:NKG917523 NUC917511:NUC917523 ODY917511:ODY917523 ONU917511:ONU917523 OXQ917511:OXQ917523 PHM917511:PHM917523 PRI917511:PRI917523 QBE917511:QBE917523 QLA917511:QLA917523 QUW917511:QUW917523 RES917511:RES917523 ROO917511:ROO917523 RYK917511:RYK917523 SIG917511:SIG917523 SSC917511:SSC917523 TBY917511:TBY917523 TLU917511:TLU917523 TVQ917511:TVQ917523 UFM917511:UFM917523 UPI917511:UPI917523 UZE917511:UZE917523 VJA917511:VJA917523 VSW917511:VSW917523 WCS917511:WCS917523 WMO917511:WMO917523 WWK917511:WWK917523 AC983047:AC983059 JY983047:JY983059 TU983047:TU983059 ADQ983047:ADQ983059 ANM983047:ANM983059 AXI983047:AXI983059 BHE983047:BHE983059 BRA983047:BRA983059 CAW983047:CAW983059 CKS983047:CKS983059 CUO983047:CUO983059 DEK983047:DEK983059 DOG983047:DOG983059 DYC983047:DYC983059 EHY983047:EHY983059 ERU983047:ERU983059 FBQ983047:FBQ983059 FLM983047:FLM983059 FVI983047:FVI983059 GFE983047:GFE983059 GPA983047:GPA983059 GYW983047:GYW983059 HIS983047:HIS983059 HSO983047:HSO983059 ICK983047:ICK983059 IMG983047:IMG983059 IWC983047:IWC983059 JFY983047:JFY983059 JPU983047:JPU983059 JZQ983047:JZQ983059 KJM983047:KJM983059 KTI983047:KTI983059 LDE983047:LDE983059 LNA983047:LNA983059 LWW983047:LWW983059 MGS983047:MGS983059 MQO983047:MQO983059 NAK983047:NAK983059 NKG983047:NKG983059 NUC983047:NUC983059 ODY983047:ODY983059 ONU983047:ONU983059 OXQ983047:OXQ983059 PHM983047:PHM983059 PRI983047:PRI983059 QBE983047:QBE983059 QLA983047:QLA983059 QUW983047:QUW983059 RES983047:RES983059 ROO983047:ROO983059 RYK983047:RYK983059 SIG983047:SIG983059 SSC983047:SSC983059 TBY983047:TBY983059 TLU983047:TLU983059 TVQ983047:TVQ983059 UFM983047:UFM983059 UPI983047:UPI983059 UZE983047:UZE983059 VJA983047:VJA983059 VSW983047:VSW983059 WCS983047:WCS983059 WMO983047:WMO983059 WWK983047:WWK983059">
      <formula1>0</formula1>
      <formula2>0</formula2>
    </dataValidation>
  </dataValidations>
  <pageMargins left="0.39370078740157483" right="0" top="0" bottom="0" header="0.51181102362204722" footer="0.51181102362204722"/>
  <pageSetup paperSize="9" scale="70" firstPageNumber="0" orientation="landscape" horizontalDpi="300" verticalDpi="300" r:id="rId1"/>
  <headerFooter alignWithMargins="0"/>
  <rowBreaks count="1" manualBreakCount="1">
    <brk id="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9"/>
  <sheetViews>
    <sheetView showZeros="0" topLeftCell="A16" zoomScale="85" zoomScaleNormal="85" workbookViewId="0">
      <selection activeCell="D31" sqref="D30:D31"/>
    </sheetView>
  </sheetViews>
  <sheetFormatPr defaultColWidth="9.33203125" defaultRowHeight="0" customHeight="1" zeroHeight="1"/>
  <cols>
    <col min="1" max="1" width="4" customWidth="1"/>
    <col min="2" max="2" width="20.33203125" customWidth="1"/>
    <col min="3" max="3" width="9.5546875" customWidth="1"/>
    <col min="4" max="4" width="9.33203125" customWidth="1"/>
    <col min="5" max="5" width="8.33203125" customWidth="1"/>
    <col min="6" max="6" width="7.44140625" customWidth="1"/>
    <col min="7" max="7" width="7.6640625" customWidth="1"/>
    <col min="8" max="8" width="8.44140625" customWidth="1"/>
    <col min="9" max="9" width="7" customWidth="1"/>
    <col min="10" max="11" width="8" customWidth="1"/>
    <col min="12" max="12" width="9.33203125" customWidth="1"/>
    <col min="13" max="13" width="8.44140625" customWidth="1"/>
    <col min="14" max="14" width="7.5546875" customWidth="1"/>
    <col min="15" max="15" width="9.33203125" customWidth="1"/>
    <col min="16" max="18" width="8.33203125" customWidth="1"/>
    <col min="19" max="19" width="8.6640625" customWidth="1"/>
    <col min="20" max="20" width="8.44140625" customWidth="1"/>
    <col min="21" max="21" width="8.5546875" customWidth="1"/>
    <col min="22" max="22" width="7.109375" customWidth="1"/>
    <col min="23" max="23" width="9.109375" customWidth="1"/>
    <col min="24" max="16384" width="9.33203125" style="1"/>
  </cols>
  <sheetData>
    <row r="1" spans="1:24" s="87" customFormat="1" ht="31.5" customHeight="1">
      <c r="A1" s="518" t="s">
        <v>77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92"/>
    </row>
    <row r="2" spans="1:24" s="86" customFormat="1" ht="18.75" customHeight="1">
      <c r="A2" s="519" t="s">
        <v>76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88"/>
      <c r="X2" s="87"/>
    </row>
    <row r="3" spans="1:24" s="86" customFormat="1" ht="18.75" customHeight="1" thickBot="1">
      <c r="A3" s="89"/>
      <c r="B3" s="90" t="s">
        <v>75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8"/>
      <c r="X3" s="87"/>
    </row>
    <row r="4" spans="1:24" s="74" customFormat="1" ht="129.75" customHeight="1">
      <c r="A4" s="520" t="s">
        <v>41</v>
      </c>
      <c r="B4" s="522" t="s">
        <v>40</v>
      </c>
      <c r="C4" s="524" t="s">
        <v>74</v>
      </c>
      <c r="D4" s="526" t="s">
        <v>39</v>
      </c>
      <c r="E4" s="85" t="s">
        <v>38</v>
      </c>
      <c r="F4" s="83" t="s">
        <v>37</v>
      </c>
      <c r="G4" s="83" t="s">
        <v>36</v>
      </c>
      <c r="H4" s="83" t="s">
        <v>35</v>
      </c>
      <c r="I4" s="83" t="s">
        <v>34</v>
      </c>
      <c r="J4" s="83" t="s">
        <v>33</v>
      </c>
      <c r="K4" s="84" t="s">
        <v>32</v>
      </c>
      <c r="L4" s="83" t="s">
        <v>31</v>
      </c>
      <c r="M4" s="83" t="s">
        <v>30</v>
      </c>
      <c r="N4" s="83" t="s">
        <v>29</v>
      </c>
      <c r="O4" s="83" t="s">
        <v>28</v>
      </c>
      <c r="P4" s="83" t="s">
        <v>27</v>
      </c>
      <c r="Q4" s="83" t="s">
        <v>73</v>
      </c>
      <c r="R4" s="83" t="s">
        <v>72</v>
      </c>
      <c r="S4" s="83" t="s">
        <v>24</v>
      </c>
      <c r="T4" s="83" t="s">
        <v>23</v>
      </c>
      <c r="U4" s="82" t="s">
        <v>22</v>
      </c>
      <c r="V4" s="81" t="s">
        <v>71</v>
      </c>
      <c r="W4" s="80" t="s">
        <v>21</v>
      </c>
    </row>
    <row r="5" spans="1:24" s="74" customFormat="1" ht="39.75" customHeight="1" thickBot="1">
      <c r="A5" s="521"/>
      <c r="B5" s="523"/>
      <c r="C5" s="525"/>
      <c r="D5" s="527"/>
      <c r="E5" s="79" t="s">
        <v>19</v>
      </c>
      <c r="F5" s="77" t="s">
        <v>18</v>
      </c>
      <c r="G5" s="77" t="s">
        <v>17</v>
      </c>
      <c r="H5" s="77" t="s">
        <v>16</v>
      </c>
      <c r="I5" s="77" t="s">
        <v>15</v>
      </c>
      <c r="J5" s="77" t="s">
        <v>14</v>
      </c>
      <c r="K5" s="78" t="s">
        <v>13</v>
      </c>
      <c r="L5" s="77" t="s">
        <v>12</v>
      </c>
      <c r="M5" s="77" t="s">
        <v>11</v>
      </c>
      <c r="N5" s="77" t="s">
        <v>10</v>
      </c>
      <c r="O5" s="77" t="s">
        <v>9</v>
      </c>
      <c r="P5" s="77" t="s">
        <v>8</v>
      </c>
      <c r="Q5" s="77" t="s">
        <v>7</v>
      </c>
      <c r="R5" s="77" t="s">
        <v>6</v>
      </c>
      <c r="S5" s="77" t="s">
        <v>5</v>
      </c>
      <c r="T5" s="77" t="s">
        <v>4</v>
      </c>
      <c r="U5" s="76" t="s">
        <v>3</v>
      </c>
      <c r="V5" s="75" t="s">
        <v>70</v>
      </c>
      <c r="W5" s="20" t="s">
        <v>2</v>
      </c>
    </row>
    <row r="6" spans="1:24" s="73" customFormat="1" ht="18.75" customHeight="1">
      <c r="A6" s="64">
        <v>1</v>
      </c>
      <c r="B6" s="63" t="s">
        <v>69</v>
      </c>
      <c r="C6" s="71">
        <v>34561</v>
      </c>
      <c r="D6" s="61">
        <v>227</v>
      </c>
      <c r="E6" s="60">
        <v>1</v>
      </c>
      <c r="F6" s="60">
        <v>33</v>
      </c>
      <c r="G6" s="60">
        <v>0</v>
      </c>
      <c r="H6" s="60">
        <v>4</v>
      </c>
      <c r="I6" s="60">
        <v>1</v>
      </c>
      <c r="J6" s="60">
        <v>5</v>
      </c>
      <c r="K6" s="60">
        <v>119</v>
      </c>
      <c r="L6" s="60">
        <v>11</v>
      </c>
      <c r="M6" s="60">
        <v>13</v>
      </c>
      <c r="N6" s="60">
        <v>0</v>
      </c>
      <c r="O6" s="60">
        <v>1</v>
      </c>
      <c r="P6" s="60">
        <v>4</v>
      </c>
      <c r="Q6" s="60">
        <v>0</v>
      </c>
      <c r="R6" s="60">
        <v>1</v>
      </c>
      <c r="S6" s="60">
        <v>3</v>
      </c>
      <c r="T6" s="60">
        <v>9</v>
      </c>
      <c r="U6" s="60">
        <v>22</v>
      </c>
      <c r="V6" s="60">
        <v>0</v>
      </c>
      <c r="W6" s="60">
        <v>1</v>
      </c>
    </row>
    <row r="7" spans="1:24" s="73" customFormat="1" ht="18.75" customHeight="1">
      <c r="A7" s="64">
        <v>2</v>
      </c>
      <c r="B7" s="63" t="s">
        <v>68</v>
      </c>
      <c r="C7" s="71">
        <v>8057.5</v>
      </c>
      <c r="D7" s="61">
        <v>66</v>
      </c>
      <c r="E7" s="60">
        <v>0</v>
      </c>
      <c r="F7" s="60">
        <v>8</v>
      </c>
      <c r="G7" s="60">
        <v>0</v>
      </c>
      <c r="H7" s="60">
        <v>0</v>
      </c>
      <c r="I7" s="60">
        <v>0</v>
      </c>
      <c r="J7" s="60">
        <v>2</v>
      </c>
      <c r="K7" s="60">
        <v>33</v>
      </c>
      <c r="L7" s="60">
        <v>2</v>
      </c>
      <c r="M7" s="60">
        <v>7</v>
      </c>
      <c r="N7" s="60">
        <v>0</v>
      </c>
      <c r="O7" s="60">
        <v>1</v>
      </c>
      <c r="P7" s="60">
        <v>0</v>
      </c>
      <c r="Q7" s="60">
        <v>0</v>
      </c>
      <c r="R7" s="60">
        <v>2</v>
      </c>
      <c r="S7" s="60">
        <v>0</v>
      </c>
      <c r="T7" s="60">
        <v>0</v>
      </c>
      <c r="U7" s="60">
        <v>11</v>
      </c>
      <c r="V7" s="60">
        <v>0</v>
      </c>
      <c r="W7" s="60">
        <v>0</v>
      </c>
    </row>
    <row r="8" spans="1:24" s="73" customFormat="1" ht="18.75" customHeight="1">
      <c r="A8" s="64">
        <v>3</v>
      </c>
      <c r="B8" s="63" t="s">
        <v>67</v>
      </c>
      <c r="C8" s="71">
        <v>12386.5</v>
      </c>
      <c r="D8" s="61">
        <v>133</v>
      </c>
      <c r="E8" s="60">
        <v>1</v>
      </c>
      <c r="F8" s="60">
        <v>11</v>
      </c>
      <c r="G8" s="60">
        <v>0</v>
      </c>
      <c r="H8" s="60">
        <v>7</v>
      </c>
      <c r="I8" s="60">
        <v>0</v>
      </c>
      <c r="J8" s="60">
        <v>15</v>
      </c>
      <c r="K8" s="60">
        <v>38</v>
      </c>
      <c r="L8" s="60">
        <v>5</v>
      </c>
      <c r="M8" s="60">
        <v>13</v>
      </c>
      <c r="N8" s="60">
        <v>1</v>
      </c>
      <c r="O8" s="60">
        <v>0</v>
      </c>
      <c r="P8" s="60">
        <v>6</v>
      </c>
      <c r="Q8" s="60">
        <v>0</v>
      </c>
      <c r="R8" s="60">
        <v>0</v>
      </c>
      <c r="S8" s="60">
        <v>0</v>
      </c>
      <c r="T8" s="60">
        <v>17</v>
      </c>
      <c r="U8" s="60">
        <v>19</v>
      </c>
      <c r="V8" s="60">
        <v>0</v>
      </c>
      <c r="W8" s="60">
        <v>0</v>
      </c>
    </row>
    <row r="9" spans="1:24" s="73" customFormat="1" ht="18.75" customHeight="1">
      <c r="A9" s="64">
        <v>4</v>
      </c>
      <c r="B9" s="63" t="s">
        <v>66</v>
      </c>
      <c r="C9" s="71">
        <v>13705.5</v>
      </c>
      <c r="D9" s="61">
        <v>95</v>
      </c>
      <c r="E9" s="60">
        <v>1</v>
      </c>
      <c r="F9" s="60">
        <v>11</v>
      </c>
      <c r="G9" s="60">
        <v>0</v>
      </c>
      <c r="H9" s="60">
        <v>2</v>
      </c>
      <c r="I9" s="60">
        <v>0</v>
      </c>
      <c r="J9" s="60">
        <v>12</v>
      </c>
      <c r="K9" s="60">
        <v>29</v>
      </c>
      <c r="L9" s="60">
        <v>2</v>
      </c>
      <c r="M9" s="60">
        <v>3</v>
      </c>
      <c r="N9" s="60">
        <v>1</v>
      </c>
      <c r="O9" s="60">
        <v>0</v>
      </c>
      <c r="P9" s="60">
        <v>6</v>
      </c>
      <c r="Q9" s="60">
        <v>0</v>
      </c>
      <c r="R9" s="60">
        <v>1</v>
      </c>
      <c r="S9" s="60">
        <v>0</v>
      </c>
      <c r="T9" s="60">
        <v>7</v>
      </c>
      <c r="U9" s="60">
        <v>18</v>
      </c>
      <c r="V9" s="60">
        <v>2</v>
      </c>
      <c r="W9" s="60">
        <v>0</v>
      </c>
    </row>
    <row r="10" spans="1:24" s="73" customFormat="1" ht="18.75" customHeight="1">
      <c r="A10" s="64">
        <v>5</v>
      </c>
      <c r="B10" s="63" t="s">
        <v>65</v>
      </c>
      <c r="C10" s="71">
        <v>14125</v>
      </c>
      <c r="D10" s="61">
        <v>136</v>
      </c>
      <c r="E10" s="60">
        <v>2</v>
      </c>
      <c r="F10" s="60">
        <v>11</v>
      </c>
      <c r="G10" s="60">
        <v>0</v>
      </c>
      <c r="H10" s="60">
        <v>0</v>
      </c>
      <c r="I10" s="60">
        <v>0</v>
      </c>
      <c r="J10" s="60">
        <v>7</v>
      </c>
      <c r="K10" s="60">
        <v>33</v>
      </c>
      <c r="L10" s="60">
        <v>6</v>
      </c>
      <c r="M10" s="60">
        <v>8</v>
      </c>
      <c r="N10" s="60">
        <v>0</v>
      </c>
      <c r="O10" s="60">
        <v>0</v>
      </c>
      <c r="P10" s="60">
        <v>12</v>
      </c>
      <c r="Q10" s="60">
        <v>0</v>
      </c>
      <c r="R10" s="60">
        <v>0</v>
      </c>
      <c r="S10" s="60">
        <v>0</v>
      </c>
      <c r="T10" s="60">
        <v>35</v>
      </c>
      <c r="U10" s="60">
        <v>22</v>
      </c>
      <c r="V10" s="60">
        <v>0</v>
      </c>
      <c r="W10" s="60">
        <v>2</v>
      </c>
    </row>
    <row r="11" spans="1:24" s="73" customFormat="1" ht="18.75" customHeight="1">
      <c r="A11" s="64">
        <v>6</v>
      </c>
      <c r="B11" s="63" t="s">
        <v>64</v>
      </c>
      <c r="C11" s="71">
        <v>11784.5</v>
      </c>
      <c r="D11" s="61">
        <v>77</v>
      </c>
      <c r="E11" s="60">
        <v>0</v>
      </c>
      <c r="F11" s="60">
        <v>12</v>
      </c>
      <c r="G11" s="60">
        <v>0</v>
      </c>
      <c r="H11" s="60">
        <v>0</v>
      </c>
      <c r="I11" s="60">
        <v>0</v>
      </c>
      <c r="J11" s="60">
        <v>1</v>
      </c>
      <c r="K11" s="60">
        <v>36</v>
      </c>
      <c r="L11" s="60">
        <v>4</v>
      </c>
      <c r="M11" s="60">
        <v>4</v>
      </c>
      <c r="N11" s="60">
        <v>0</v>
      </c>
      <c r="O11" s="60">
        <v>0</v>
      </c>
      <c r="P11" s="60">
        <v>1</v>
      </c>
      <c r="Q11" s="60">
        <v>0</v>
      </c>
      <c r="R11" s="60">
        <v>0</v>
      </c>
      <c r="S11" s="60">
        <v>0</v>
      </c>
      <c r="T11" s="60">
        <v>5</v>
      </c>
      <c r="U11" s="60">
        <v>14</v>
      </c>
      <c r="V11" s="60">
        <v>0</v>
      </c>
      <c r="W11" s="60">
        <v>0</v>
      </c>
    </row>
    <row r="12" spans="1:24" s="73" customFormat="1" ht="18.75" customHeight="1">
      <c r="A12" s="64">
        <v>7</v>
      </c>
      <c r="B12" s="63" t="s">
        <v>63</v>
      </c>
      <c r="C12" s="71">
        <v>19672</v>
      </c>
      <c r="D12" s="61">
        <v>99</v>
      </c>
      <c r="E12" s="60">
        <v>2</v>
      </c>
      <c r="F12" s="60">
        <v>10</v>
      </c>
      <c r="G12" s="60">
        <v>0</v>
      </c>
      <c r="H12" s="60">
        <v>3</v>
      </c>
      <c r="I12" s="60">
        <v>0</v>
      </c>
      <c r="J12" s="60">
        <v>1</v>
      </c>
      <c r="K12" s="60">
        <v>42</v>
      </c>
      <c r="L12" s="60">
        <v>5</v>
      </c>
      <c r="M12" s="60">
        <v>6</v>
      </c>
      <c r="N12" s="60">
        <v>0</v>
      </c>
      <c r="O12" s="60">
        <v>0</v>
      </c>
      <c r="P12" s="60">
        <v>1</v>
      </c>
      <c r="Q12" s="60">
        <v>0</v>
      </c>
      <c r="R12" s="60">
        <v>4</v>
      </c>
      <c r="S12" s="60">
        <v>1</v>
      </c>
      <c r="T12" s="60">
        <v>1</v>
      </c>
      <c r="U12" s="60">
        <v>21</v>
      </c>
      <c r="V12" s="60">
        <v>2</v>
      </c>
      <c r="W12" s="60">
        <v>2</v>
      </c>
    </row>
    <row r="13" spans="1:24" s="73" customFormat="1" ht="18.75" customHeight="1">
      <c r="A13" s="64">
        <v>8</v>
      </c>
      <c r="B13" s="63" t="s">
        <v>62</v>
      </c>
      <c r="C13" s="71">
        <v>14611</v>
      </c>
      <c r="D13" s="61">
        <v>94</v>
      </c>
      <c r="E13" s="60">
        <v>0</v>
      </c>
      <c r="F13" s="60">
        <v>8</v>
      </c>
      <c r="G13" s="60">
        <v>0</v>
      </c>
      <c r="H13" s="60">
        <v>2</v>
      </c>
      <c r="I13" s="60">
        <v>0</v>
      </c>
      <c r="J13" s="60">
        <v>2</v>
      </c>
      <c r="K13" s="60">
        <v>36</v>
      </c>
      <c r="L13" s="60">
        <v>2</v>
      </c>
      <c r="M13" s="60">
        <v>2</v>
      </c>
      <c r="N13" s="60">
        <v>0</v>
      </c>
      <c r="O13" s="60">
        <v>1</v>
      </c>
      <c r="P13" s="60">
        <v>2</v>
      </c>
      <c r="Q13" s="60">
        <v>0</v>
      </c>
      <c r="R13" s="60">
        <v>0</v>
      </c>
      <c r="S13" s="60">
        <v>0</v>
      </c>
      <c r="T13" s="60">
        <v>20</v>
      </c>
      <c r="U13" s="60">
        <v>19</v>
      </c>
      <c r="V13" s="60">
        <v>0</v>
      </c>
      <c r="W13" s="60">
        <v>0</v>
      </c>
    </row>
    <row r="14" spans="1:24" s="46" customFormat="1" ht="18.75" customHeight="1">
      <c r="A14" s="64">
        <v>9</v>
      </c>
      <c r="B14" s="63" t="s">
        <v>61</v>
      </c>
      <c r="C14" s="71">
        <v>16124.5</v>
      </c>
      <c r="D14" s="61">
        <v>126</v>
      </c>
      <c r="E14" s="60">
        <v>3</v>
      </c>
      <c r="F14" s="60">
        <v>11</v>
      </c>
      <c r="G14" s="60">
        <v>0</v>
      </c>
      <c r="H14" s="60">
        <v>0</v>
      </c>
      <c r="I14" s="60">
        <v>0</v>
      </c>
      <c r="J14" s="60">
        <v>4</v>
      </c>
      <c r="K14" s="60">
        <v>49</v>
      </c>
      <c r="L14" s="60">
        <v>7</v>
      </c>
      <c r="M14" s="60">
        <v>5</v>
      </c>
      <c r="N14" s="60">
        <v>0</v>
      </c>
      <c r="O14" s="60">
        <v>0</v>
      </c>
      <c r="P14" s="60">
        <v>1</v>
      </c>
      <c r="Q14" s="60">
        <v>0</v>
      </c>
      <c r="R14" s="60">
        <v>1</v>
      </c>
      <c r="S14" s="60">
        <v>0</v>
      </c>
      <c r="T14" s="60">
        <v>25</v>
      </c>
      <c r="U14" s="60">
        <v>20</v>
      </c>
      <c r="V14" s="60">
        <v>0</v>
      </c>
      <c r="W14" s="60">
        <v>1</v>
      </c>
    </row>
    <row r="15" spans="1:24" s="46" customFormat="1" ht="18.75" customHeight="1">
      <c r="A15" s="64">
        <v>10</v>
      </c>
      <c r="B15" s="72" t="s">
        <v>60</v>
      </c>
      <c r="C15" s="71">
        <v>10752.5</v>
      </c>
      <c r="D15" s="61">
        <v>89</v>
      </c>
      <c r="E15" s="60">
        <v>3</v>
      </c>
      <c r="F15" s="60">
        <v>14</v>
      </c>
      <c r="G15" s="60">
        <v>0</v>
      </c>
      <c r="H15" s="60">
        <v>1</v>
      </c>
      <c r="I15" s="60">
        <v>0</v>
      </c>
      <c r="J15" s="60">
        <v>11</v>
      </c>
      <c r="K15" s="60">
        <v>30</v>
      </c>
      <c r="L15" s="60">
        <v>2</v>
      </c>
      <c r="M15" s="60">
        <v>3</v>
      </c>
      <c r="N15" s="60">
        <v>1</v>
      </c>
      <c r="O15" s="60">
        <v>0</v>
      </c>
      <c r="P15" s="60">
        <v>1</v>
      </c>
      <c r="Q15" s="60">
        <v>0</v>
      </c>
      <c r="R15" s="60">
        <v>0</v>
      </c>
      <c r="S15" s="60">
        <v>1</v>
      </c>
      <c r="T15" s="60">
        <v>8</v>
      </c>
      <c r="U15" s="60">
        <v>13</v>
      </c>
      <c r="V15" s="60">
        <v>1</v>
      </c>
      <c r="W15" s="70">
        <v>4</v>
      </c>
    </row>
    <row r="16" spans="1:24" s="41" customFormat="1" ht="25.2" customHeight="1">
      <c r="A16" s="69" t="s">
        <v>59</v>
      </c>
      <c r="B16" s="68" t="s">
        <v>58</v>
      </c>
      <c r="C16" s="67">
        <v>155780</v>
      </c>
      <c r="D16" s="55">
        <v>1142</v>
      </c>
      <c r="E16" s="55">
        <v>13</v>
      </c>
      <c r="F16" s="55">
        <v>129</v>
      </c>
      <c r="G16" s="55">
        <v>0</v>
      </c>
      <c r="H16" s="55">
        <v>19</v>
      </c>
      <c r="I16" s="55">
        <v>1</v>
      </c>
      <c r="J16" s="55">
        <v>60</v>
      </c>
      <c r="K16" s="55">
        <v>445</v>
      </c>
      <c r="L16" s="55">
        <v>46</v>
      </c>
      <c r="M16" s="55">
        <v>64</v>
      </c>
      <c r="N16" s="55">
        <v>3</v>
      </c>
      <c r="O16" s="55">
        <v>3</v>
      </c>
      <c r="P16" s="55">
        <v>34</v>
      </c>
      <c r="Q16" s="55">
        <v>0</v>
      </c>
      <c r="R16" s="55">
        <v>9</v>
      </c>
      <c r="S16" s="55">
        <v>5</v>
      </c>
      <c r="T16" s="55">
        <v>127</v>
      </c>
      <c r="U16" s="66">
        <v>179</v>
      </c>
      <c r="V16" s="65">
        <v>5</v>
      </c>
      <c r="W16" s="65">
        <v>10</v>
      </c>
    </row>
    <row r="17" spans="1:23" s="46" customFormat="1" ht="25.2" customHeight="1">
      <c r="A17" s="64">
        <v>11</v>
      </c>
      <c r="B17" s="63" t="s">
        <v>57</v>
      </c>
      <c r="C17" s="62">
        <v>64604</v>
      </c>
      <c r="D17" s="61">
        <v>392</v>
      </c>
      <c r="E17" s="60">
        <v>12</v>
      </c>
      <c r="F17" s="60">
        <v>87</v>
      </c>
      <c r="G17" s="60">
        <v>0</v>
      </c>
      <c r="H17" s="60">
        <v>11</v>
      </c>
      <c r="I17" s="60">
        <v>0</v>
      </c>
      <c r="J17" s="60">
        <v>16</v>
      </c>
      <c r="K17" s="60">
        <v>136</v>
      </c>
      <c r="L17" s="60">
        <v>18</v>
      </c>
      <c r="M17" s="60">
        <v>24</v>
      </c>
      <c r="N17" s="60">
        <v>0</v>
      </c>
      <c r="O17" s="60">
        <v>0</v>
      </c>
      <c r="P17" s="60">
        <v>3</v>
      </c>
      <c r="Q17" s="60">
        <v>0</v>
      </c>
      <c r="R17" s="60">
        <v>0</v>
      </c>
      <c r="S17" s="60">
        <v>1</v>
      </c>
      <c r="T17" s="60">
        <v>26</v>
      </c>
      <c r="U17" s="60">
        <v>55</v>
      </c>
      <c r="V17" s="59">
        <v>3</v>
      </c>
      <c r="W17" s="59">
        <v>5</v>
      </c>
    </row>
    <row r="18" spans="1:23" s="41" customFormat="1" ht="31.5" customHeight="1">
      <c r="A18" s="58" t="s">
        <v>56</v>
      </c>
      <c r="B18" s="57" t="s">
        <v>55</v>
      </c>
      <c r="C18" s="56">
        <v>220384</v>
      </c>
      <c r="D18" s="55">
        <v>1534</v>
      </c>
      <c r="E18" s="55">
        <v>25</v>
      </c>
      <c r="F18" s="55">
        <v>216</v>
      </c>
      <c r="G18" s="55">
        <v>0</v>
      </c>
      <c r="H18" s="55">
        <v>30</v>
      </c>
      <c r="I18" s="55">
        <v>1</v>
      </c>
      <c r="J18" s="55">
        <v>76</v>
      </c>
      <c r="K18" s="55">
        <v>581</v>
      </c>
      <c r="L18" s="55">
        <v>64</v>
      </c>
      <c r="M18" s="55">
        <v>88</v>
      </c>
      <c r="N18" s="55">
        <v>3</v>
      </c>
      <c r="O18" s="55">
        <v>3</v>
      </c>
      <c r="P18" s="55">
        <v>37</v>
      </c>
      <c r="Q18" s="55">
        <v>0</v>
      </c>
      <c r="R18" s="55">
        <v>9</v>
      </c>
      <c r="S18" s="55">
        <v>6</v>
      </c>
      <c r="T18" s="55">
        <v>153</v>
      </c>
      <c r="U18" s="54">
        <v>234</v>
      </c>
      <c r="V18" s="54">
        <v>8</v>
      </c>
      <c r="W18" s="54">
        <v>15</v>
      </c>
    </row>
    <row r="19" spans="1:23" s="41" customFormat="1" ht="30.75" customHeight="1">
      <c r="A19" s="530" t="s">
        <v>54</v>
      </c>
      <c r="B19" s="530"/>
      <c r="C19" s="530"/>
      <c r="D19" s="53">
        <v>1</v>
      </c>
      <c r="E19" s="52">
        <v>1.6297262059973925E-2</v>
      </c>
      <c r="F19" s="52">
        <v>0.1408083441981747</v>
      </c>
      <c r="G19" s="52">
        <v>0</v>
      </c>
      <c r="H19" s="52">
        <v>1.955671447196871E-2</v>
      </c>
      <c r="I19" s="52">
        <v>6.5189048239895696E-4</v>
      </c>
      <c r="J19" s="52">
        <v>4.9543676662320728E-2</v>
      </c>
      <c r="K19" s="52">
        <v>0.42090970807875083</v>
      </c>
      <c r="L19" s="52">
        <v>4.1720990873533245E-2</v>
      </c>
      <c r="M19" s="52">
        <v>5.736636245110821E-2</v>
      </c>
      <c r="N19" s="52">
        <v>1.9556714471968711E-3</v>
      </c>
      <c r="O19" s="52">
        <v>1.9556714471968711E-3</v>
      </c>
      <c r="P19" s="52">
        <v>2.4119947848761408E-2</v>
      </c>
      <c r="Q19" s="52">
        <v>0</v>
      </c>
      <c r="R19" s="52">
        <v>5.8670143415906128E-3</v>
      </c>
      <c r="S19" s="52">
        <v>3.9113428943937422E-3</v>
      </c>
      <c r="T19" s="52">
        <v>9.9739243807040412E-2</v>
      </c>
      <c r="U19" s="52">
        <v>0.15254237288135594</v>
      </c>
      <c r="V19" s="52">
        <v>5.2151238591916557E-3</v>
      </c>
      <c r="W19" s="52">
        <v>9.778357235984355E-3</v>
      </c>
    </row>
    <row r="20" spans="1:23" s="41" customFormat="1" ht="42.6" customHeight="1" thickBot="1">
      <c r="A20" s="531" t="s">
        <v>53</v>
      </c>
      <c r="B20" s="531"/>
      <c r="C20" s="531"/>
      <c r="D20" s="51">
        <v>1044.0866850588063</v>
      </c>
      <c r="E20" s="51">
        <v>17.015754319732828</v>
      </c>
      <c r="F20" s="51">
        <v>147.01611732249165</v>
      </c>
      <c r="G20" s="51">
        <v>0</v>
      </c>
      <c r="H20" s="51">
        <v>20.418905183679396</v>
      </c>
      <c r="I20" s="51">
        <v>0.68063017278931315</v>
      </c>
      <c r="J20" s="51">
        <v>51.727893131987805</v>
      </c>
      <c r="K20" s="51">
        <v>395.44613039059095</v>
      </c>
      <c r="L20" s="51">
        <v>43.560331058516041</v>
      </c>
      <c r="M20" s="51">
        <v>59.895455205459569</v>
      </c>
      <c r="N20" s="51">
        <v>2.0418905183679392</v>
      </c>
      <c r="O20" s="51">
        <v>2.0418905183679392</v>
      </c>
      <c r="P20" s="51">
        <v>25.183316393204585</v>
      </c>
      <c r="Q20" s="51">
        <v>0</v>
      </c>
      <c r="R20" s="51">
        <v>694.80185280494084</v>
      </c>
      <c r="S20" s="51">
        <v>4.0837810367358784</v>
      </c>
      <c r="T20" s="51">
        <v>104.1364164367649</v>
      </c>
      <c r="U20" s="51">
        <v>159.26746043269929</v>
      </c>
      <c r="V20" s="51">
        <v>5.4450413823145052</v>
      </c>
      <c r="W20" s="51">
        <v>10.209452591839698</v>
      </c>
    </row>
    <row r="21" spans="1:23" s="44" customFormat="1" ht="28.2" customHeight="1" thickBot="1">
      <c r="A21" s="536" t="s">
        <v>52</v>
      </c>
      <c r="B21" s="536"/>
      <c r="C21" s="536"/>
      <c r="D21" s="45">
        <v>1009.6</v>
      </c>
      <c r="E21" s="45">
        <v>13</v>
      </c>
      <c r="F21" s="45">
        <v>187.8</v>
      </c>
      <c r="G21" s="45">
        <v>0.7</v>
      </c>
      <c r="H21" s="45">
        <v>13.7</v>
      </c>
      <c r="I21" s="45"/>
      <c r="J21" s="45">
        <v>28.8</v>
      </c>
      <c r="K21" s="45">
        <v>424.9</v>
      </c>
      <c r="L21" s="45">
        <v>37</v>
      </c>
      <c r="M21" s="45">
        <v>48</v>
      </c>
      <c r="N21" s="45">
        <v>0.7</v>
      </c>
      <c r="O21" s="45">
        <v>4.0999999999999996</v>
      </c>
      <c r="P21" s="45">
        <v>28.8</v>
      </c>
      <c r="Q21" s="45"/>
      <c r="R21" s="45">
        <v>665.3</v>
      </c>
      <c r="S21" s="45">
        <v>3.4</v>
      </c>
      <c r="T21" s="45">
        <v>88.4</v>
      </c>
      <c r="U21" s="45">
        <v>124.1</v>
      </c>
      <c r="W21" s="45">
        <v>5.5</v>
      </c>
    </row>
    <row r="22" spans="1:23" s="46" customFormat="1" ht="42.6" customHeight="1">
      <c r="A22" s="533" t="s">
        <v>51</v>
      </c>
      <c r="B22" s="534"/>
      <c r="C22" s="535"/>
      <c r="D22" s="49">
        <v>3.4158760953651335E-2</v>
      </c>
      <c r="E22" s="49">
        <v>0.30890417844098672</v>
      </c>
      <c r="F22" s="49">
        <v>-0.21716657442762699</v>
      </c>
      <c r="G22" s="49">
        <v>-1</v>
      </c>
      <c r="H22" s="49">
        <v>0.49043103530506538</v>
      </c>
      <c r="I22" s="49"/>
      <c r="J22" s="49">
        <v>0.79610740041624317</v>
      </c>
      <c r="K22" s="49">
        <v>-6.9319533088748053E-2</v>
      </c>
      <c r="L22" s="49">
        <v>0.17730624482475799</v>
      </c>
      <c r="M22" s="49">
        <v>0.24782198344707429</v>
      </c>
      <c r="N22" s="50" t="s">
        <v>50</v>
      </c>
      <c r="O22" s="49">
        <v>-0.50197792234928307</v>
      </c>
      <c r="P22" s="49">
        <v>-0.12557929190261863</v>
      </c>
      <c r="Q22" s="49"/>
      <c r="R22" s="49">
        <v>4.4343683759117569E-2</v>
      </c>
      <c r="S22" s="49">
        <v>0.20111206962819961</v>
      </c>
      <c r="T22" s="49">
        <v>0.17801376059688789</v>
      </c>
      <c r="U22" s="49">
        <v>0.28338001960273407</v>
      </c>
      <c r="V22" s="49"/>
      <c r="W22" s="49">
        <v>0.85626410760721772</v>
      </c>
    </row>
    <row r="23" spans="1:23" s="46" customFormat="1" ht="21.6" customHeight="1">
      <c r="A23" s="544" t="s">
        <v>49</v>
      </c>
      <c r="B23" s="545"/>
      <c r="C23" s="546"/>
      <c r="D23" s="48">
        <v>1473</v>
      </c>
      <c r="E23" s="47">
        <v>19</v>
      </c>
      <c r="F23" s="47">
        <v>247</v>
      </c>
      <c r="G23" s="47">
        <v>1</v>
      </c>
      <c r="H23" s="47">
        <v>20</v>
      </c>
      <c r="I23" s="47"/>
      <c r="J23" s="47">
        <v>42</v>
      </c>
      <c r="K23" s="47">
        <v>620</v>
      </c>
      <c r="L23" s="47">
        <v>54</v>
      </c>
      <c r="M23" s="47">
        <v>70</v>
      </c>
      <c r="N23" s="47">
        <v>1</v>
      </c>
      <c r="O23" s="47">
        <v>6</v>
      </c>
      <c r="P23" s="47">
        <v>42</v>
      </c>
      <c r="Q23" s="47"/>
      <c r="R23" s="47">
        <v>9</v>
      </c>
      <c r="S23" s="47">
        <v>5</v>
      </c>
      <c r="T23" s="47">
        <v>129</v>
      </c>
      <c r="U23" s="47">
        <v>181</v>
      </c>
      <c r="W23" s="47">
        <v>8</v>
      </c>
    </row>
    <row r="24" spans="1:23" s="44" customFormat="1" ht="21" customHeight="1" thickBot="1">
      <c r="A24" s="541" t="s">
        <v>48</v>
      </c>
      <c r="B24" s="542"/>
      <c r="C24" s="543"/>
      <c r="D24" s="45">
        <v>1017.7</v>
      </c>
      <c r="E24" s="45">
        <v>14.440489407240387</v>
      </c>
      <c r="F24" s="45">
        <v>146.5</v>
      </c>
      <c r="G24" s="45">
        <v>1.4</v>
      </c>
      <c r="H24" s="45">
        <v>15.1</v>
      </c>
      <c r="I24" s="45">
        <v>0</v>
      </c>
      <c r="J24" s="45">
        <v>40.799999999999997</v>
      </c>
      <c r="K24" s="45">
        <v>410.5</v>
      </c>
      <c r="L24" s="45">
        <v>39.9</v>
      </c>
      <c r="M24" s="45">
        <v>48.1</v>
      </c>
      <c r="N24" s="45"/>
      <c r="O24" s="45">
        <v>0.7</v>
      </c>
      <c r="P24" s="45">
        <v>16.5</v>
      </c>
      <c r="Q24" s="45">
        <v>133</v>
      </c>
      <c r="R24" s="45">
        <v>930.85436033643202</v>
      </c>
      <c r="S24" s="45">
        <v>2.1</v>
      </c>
      <c r="T24" s="45">
        <v>104.5</v>
      </c>
      <c r="U24" s="45">
        <v>136.19999999999999</v>
      </c>
      <c r="W24" s="45">
        <v>7.6</v>
      </c>
    </row>
    <row r="25" spans="1:23" s="41" customFormat="1" ht="21" customHeight="1" thickBot="1">
      <c r="A25" s="532" t="s">
        <v>47</v>
      </c>
      <c r="B25" s="532"/>
      <c r="C25" s="532"/>
      <c r="D25" s="43">
        <v>984.3224002501795</v>
      </c>
      <c r="E25" s="42">
        <v>15.196556354739611</v>
      </c>
      <c r="F25" s="42">
        <v>138.15051231581467</v>
      </c>
      <c r="G25" s="42">
        <v>0</v>
      </c>
      <c r="H25" s="42">
        <v>15.887308916318684</v>
      </c>
      <c r="I25" s="42">
        <v>0.69075256157907328</v>
      </c>
      <c r="J25" s="42">
        <v>28.320855024741999</v>
      </c>
      <c r="K25" s="42">
        <v>409.61626901639045</v>
      </c>
      <c r="L25" s="42">
        <v>55.260204926325862</v>
      </c>
      <c r="M25" s="42">
        <v>45.589669064218832</v>
      </c>
      <c r="N25" s="42">
        <v>0.69075256157907328</v>
      </c>
      <c r="O25" s="42">
        <v>3.4537628078953664</v>
      </c>
      <c r="P25" s="42">
        <v>13.815051231581466</v>
      </c>
      <c r="Q25" s="42">
        <v>65.332753371030876</v>
      </c>
      <c r="R25" s="42">
        <v>653.3275337103089</v>
      </c>
      <c r="S25" s="42">
        <v>4.8352679310535134</v>
      </c>
      <c r="T25" s="42">
        <v>115.35567778370523</v>
      </c>
      <c r="U25" s="42">
        <v>129.86148157686577</v>
      </c>
      <c r="W25" s="42">
        <v>6.9075256157907328</v>
      </c>
    </row>
    <row r="26" spans="1:23" ht="14.25" customHeight="1" thickBot="1">
      <c r="B26" s="40"/>
      <c r="V26" s="1"/>
    </row>
    <row r="27" spans="1:23" ht="18.75" customHeight="1">
      <c r="B27" s="39"/>
      <c r="F27" s="38" t="s">
        <v>46</v>
      </c>
      <c r="G27" s="37"/>
      <c r="H27" s="37"/>
      <c r="I27" s="36">
        <v>214</v>
      </c>
      <c r="J27" s="35">
        <v>145.65485697691304</v>
      </c>
      <c r="V27" s="1"/>
    </row>
    <row r="28" spans="1:23" ht="18.75" customHeight="1" thickBot="1">
      <c r="B28" s="34"/>
      <c r="F28" s="33" t="s">
        <v>45</v>
      </c>
      <c r="G28" s="32"/>
      <c r="H28" s="32"/>
      <c r="I28" s="31">
        <v>2</v>
      </c>
      <c r="J28" s="30">
        <v>1.3612603455786263</v>
      </c>
      <c r="V28" s="1"/>
    </row>
    <row r="29" spans="1:23" s="27" customFormat="1" ht="23.4" customHeight="1" thickBot="1">
      <c r="A29" s="28"/>
      <c r="B29" s="29" t="s">
        <v>44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W29" s="28"/>
    </row>
    <row r="30" spans="1:23" ht="21.6" customHeight="1" thickBot="1">
      <c r="B30" s="26" t="s">
        <v>43</v>
      </c>
      <c r="C30" s="25">
        <v>1943</v>
      </c>
      <c r="V30" s="1"/>
    </row>
    <row r="31" spans="1:23" ht="12.75" customHeight="1">
      <c r="V31" s="1"/>
    </row>
    <row r="32" spans="1:23" ht="12.75" customHeight="1">
      <c r="V32" s="1"/>
    </row>
    <row r="33" spans="1:257 16382:16382" ht="12.75" customHeight="1">
      <c r="V33" s="1"/>
    </row>
    <row r="34" spans="1:257 16382:16382" ht="10.5" customHeight="1">
      <c r="V34" s="1"/>
    </row>
    <row r="35" spans="1:257 16382:16382" ht="23.25" customHeight="1">
      <c r="V35" s="1"/>
    </row>
    <row r="36" spans="1:257 16382:16382" customFormat="1" ht="42.75" customHeight="1">
      <c r="B36" s="24" t="s">
        <v>42</v>
      </c>
    </row>
    <row r="37" spans="1:257 16382:16382" customFormat="1" ht="42.75" customHeight="1">
      <c r="A37" s="547" t="s">
        <v>41</v>
      </c>
      <c r="B37" s="547" t="s">
        <v>40</v>
      </c>
      <c r="C37" s="549"/>
      <c r="D37" s="528" t="s">
        <v>39</v>
      </c>
      <c r="E37" s="22" t="s">
        <v>38</v>
      </c>
      <c r="F37" s="22" t="s">
        <v>37</v>
      </c>
      <c r="G37" s="22" t="s">
        <v>36</v>
      </c>
      <c r="H37" s="22" t="s">
        <v>35</v>
      </c>
      <c r="I37" s="22" t="s">
        <v>34</v>
      </c>
      <c r="J37" s="22" t="s">
        <v>33</v>
      </c>
      <c r="K37" s="22" t="s">
        <v>32</v>
      </c>
      <c r="L37" s="22" t="s">
        <v>31</v>
      </c>
      <c r="M37" s="22" t="s">
        <v>30</v>
      </c>
      <c r="N37" s="22" t="s">
        <v>29</v>
      </c>
      <c r="O37" s="22" t="s">
        <v>28</v>
      </c>
      <c r="P37" s="22" t="s">
        <v>27</v>
      </c>
      <c r="Q37" s="22" t="s">
        <v>26</v>
      </c>
      <c r="R37" s="22" t="s">
        <v>25</v>
      </c>
      <c r="S37" s="22" t="s">
        <v>24</v>
      </c>
      <c r="T37" s="22" t="s">
        <v>23</v>
      </c>
      <c r="U37" s="23" t="s">
        <v>22</v>
      </c>
      <c r="W37" s="22" t="s">
        <v>21</v>
      </c>
      <c r="X37" s="1"/>
      <c r="XFB37" t="s">
        <v>20</v>
      </c>
    </row>
    <row r="38" spans="1:257 16382:16382" customFormat="1" ht="42.75" customHeight="1">
      <c r="A38" s="548"/>
      <c r="B38" s="548"/>
      <c r="C38" s="550"/>
      <c r="D38" s="529"/>
      <c r="E38" s="20" t="s">
        <v>19</v>
      </c>
      <c r="F38" s="20" t="s">
        <v>18</v>
      </c>
      <c r="G38" s="20" t="s">
        <v>17</v>
      </c>
      <c r="H38" s="20" t="s">
        <v>16</v>
      </c>
      <c r="I38" s="20" t="s">
        <v>15</v>
      </c>
      <c r="J38" s="20" t="s">
        <v>14</v>
      </c>
      <c r="K38" s="21" t="s">
        <v>13</v>
      </c>
      <c r="L38" s="20" t="s">
        <v>12</v>
      </c>
      <c r="M38" s="20" t="s">
        <v>11</v>
      </c>
      <c r="N38" s="20" t="s">
        <v>10</v>
      </c>
      <c r="O38" s="20" t="s">
        <v>9</v>
      </c>
      <c r="P38" s="20" t="s">
        <v>8</v>
      </c>
      <c r="Q38" s="20" t="s">
        <v>7</v>
      </c>
      <c r="R38" s="20" t="s">
        <v>6</v>
      </c>
      <c r="S38" s="20" t="s">
        <v>5</v>
      </c>
      <c r="T38" s="20" t="s">
        <v>4</v>
      </c>
      <c r="U38" s="21" t="s">
        <v>3</v>
      </c>
      <c r="W38" s="20" t="s">
        <v>2</v>
      </c>
      <c r="X38" s="1"/>
    </row>
    <row r="39" spans="1:257 16382:16382" s="16" customFormat="1" ht="42.75" customHeight="1">
      <c r="A39" s="537"/>
      <c r="B39" s="538"/>
      <c r="C39" s="19">
        <v>217111.5</v>
      </c>
      <c r="D39" s="14">
        <v>1425</v>
      </c>
      <c r="E39" s="13">
        <v>22</v>
      </c>
      <c r="F39" s="11">
        <v>200</v>
      </c>
      <c r="G39" s="11">
        <v>0</v>
      </c>
      <c r="H39" s="11">
        <v>23</v>
      </c>
      <c r="I39" s="11">
        <v>1</v>
      </c>
      <c r="J39" s="11">
        <v>41</v>
      </c>
      <c r="K39" s="10">
        <v>593</v>
      </c>
      <c r="L39" s="11">
        <v>80</v>
      </c>
      <c r="M39" s="11">
        <v>66</v>
      </c>
      <c r="N39" s="10">
        <v>1</v>
      </c>
      <c r="O39" s="11">
        <v>5</v>
      </c>
      <c r="P39" s="11">
        <v>20</v>
      </c>
      <c r="Q39" s="11">
        <v>1</v>
      </c>
      <c r="R39" s="11">
        <v>10</v>
      </c>
      <c r="S39" s="11">
        <v>7</v>
      </c>
      <c r="T39" s="10">
        <v>167</v>
      </c>
      <c r="U39" s="9">
        <v>188</v>
      </c>
      <c r="W39" s="8">
        <v>10</v>
      </c>
      <c r="Y39" s="18"/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  <c r="DP39" s="17">
        <v>0</v>
      </c>
      <c r="DQ39" s="17">
        <v>0</v>
      </c>
      <c r="DR39" s="17">
        <v>0</v>
      </c>
      <c r="DS39" s="17">
        <v>0</v>
      </c>
      <c r="DT39" s="17">
        <v>0</v>
      </c>
      <c r="DU39" s="17">
        <v>0</v>
      </c>
      <c r="DV39" s="17">
        <v>0</v>
      </c>
      <c r="DW39" s="17">
        <v>0</v>
      </c>
      <c r="DX39" s="17">
        <v>0</v>
      </c>
      <c r="DY39" s="17">
        <v>0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I39" s="17">
        <v>0</v>
      </c>
      <c r="EJ39" s="17">
        <v>0</v>
      </c>
      <c r="EK39" s="17">
        <v>0</v>
      </c>
      <c r="EL39" s="17">
        <v>0</v>
      </c>
      <c r="EM39" s="17">
        <v>0</v>
      </c>
      <c r="EN39" s="17">
        <v>0</v>
      </c>
      <c r="EO39" s="17">
        <v>0</v>
      </c>
      <c r="EP39" s="17">
        <v>0</v>
      </c>
      <c r="EQ39" s="17">
        <v>0</v>
      </c>
      <c r="ER39" s="17">
        <v>0</v>
      </c>
      <c r="ES39" s="17">
        <v>0</v>
      </c>
      <c r="ET39" s="17">
        <v>0</v>
      </c>
      <c r="EU39" s="17">
        <v>0</v>
      </c>
      <c r="EV39" s="17">
        <v>0</v>
      </c>
      <c r="EW39" s="17">
        <v>0</v>
      </c>
      <c r="EX39" s="17">
        <v>0</v>
      </c>
      <c r="EY39" s="17">
        <v>0</v>
      </c>
      <c r="EZ39" s="17">
        <v>0</v>
      </c>
      <c r="FA39" s="17">
        <v>0</v>
      </c>
      <c r="FB39" s="17">
        <v>0</v>
      </c>
      <c r="FC39" s="17">
        <v>0</v>
      </c>
      <c r="FD39" s="17">
        <v>0</v>
      </c>
      <c r="FE39" s="17">
        <v>0</v>
      </c>
      <c r="FF39" s="17">
        <v>0</v>
      </c>
      <c r="FG39" s="17">
        <v>0</v>
      </c>
      <c r="FH39" s="17">
        <v>0</v>
      </c>
      <c r="FI39" s="17">
        <v>0</v>
      </c>
      <c r="FJ39" s="17">
        <v>0</v>
      </c>
      <c r="FK39" s="17">
        <v>0</v>
      </c>
      <c r="FL39" s="17">
        <v>0</v>
      </c>
      <c r="FM39" s="17">
        <v>0</v>
      </c>
      <c r="FN39" s="17">
        <v>0</v>
      </c>
      <c r="FO39" s="17">
        <v>0</v>
      </c>
      <c r="FP39" s="17">
        <v>0</v>
      </c>
      <c r="FQ39" s="17">
        <v>0</v>
      </c>
      <c r="FR39" s="17">
        <v>0</v>
      </c>
      <c r="FS39" s="17">
        <v>0</v>
      </c>
      <c r="FT39" s="17">
        <v>0</v>
      </c>
      <c r="FU39" s="17">
        <v>0</v>
      </c>
      <c r="FV39" s="17">
        <v>0</v>
      </c>
      <c r="FW39" s="17">
        <v>0</v>
      </c>
      <c r="FX39" s="17">
        <v>0</v>
      </c>
      <c r="FY39" s="17">
        <v>0</v>
      </c>
      <c r="FZ39" s="17">
        <v>0</v>
      </c>
      <c r="GA39" s="17">
        <v>0</v>
      </c>
      <c r="GB39" s="17">
        <v>0</v>
      </c>
      <c r="GC39" s="17">
        <v>0</v>
      </c>
      <c r="GD39" s="17">
        <v>0</v>
      </c>
      <c r="GE39" s="17">
        <v>0</v>
      </c>
      <c r="GF39" s="17">
        <v>0</v>
      </c>
      <c r="GG39" s="17">
        <v>0</v>
      </c>
      <c r="GH39" s="17">
        <v>0</v>
      </c>
      <c r="GI39" s="17">
        <v>0</v>
      </c>
      <c r="GJ39" s="17">
        <v>0</v>
      </c>
      <c r="GK39" s="17">
        <v>0</v>
      </c>
      <c r="GL39" s="17">
        <v>0</v>
      </c>
      <c r="GM39" s="17">
        <v>0</v>
      </c>
      <c r="GN39" s="17">
        <v>0</v>
      </c>
      <c r="GO39" s="17">
        <v>0</v>
      </c>
      <c r="GP39" s="17">
        <v>0</v>
      </c>
      <c r="GQ39" s="17">
        <v>0</v>
      </c>
      <c r="GR39" s="17">
        <v>0</v>
      </c>
      <c r="GS39" s="17">
        <v>0</v>
      </c>
      <c r="GT39" s="17">
        <v>0</v>
      </c>
      <c r="GU39" s="17">
        <v>0</v>
      </c>
      <c r="GV39" s="17">
        <v>0</v>
      </c>
      <c r="GW39" s="17">
        <v>0</v>
      </c>
      <c r="GX39" s="17">
        <v>0</v>
      </c>
      <c r="GY39" s="17">
        <v>0</v>
      </c>
      <c r="GZ39" s="17">
        <v>0</v>
      </c>
      <c r="HA39" s="17">
        <v>0</v>
      </c>
      <c r="HB39" s="17">
        <v>0</v>
      </c>
      <c r="HC39" s="17">
        <v>0</v>
      </c>
      <c r="HD39" s="17">
        <v>0</v>
      </c>
      <c r="HE39" s="17">
        <v>0</v>
      </c>
      <c r="HF39" s="17">
        <v>0</v>
      </c>
      <c r="HG39" s="17">
        <v>0</v>
      </c>
      <c r="HH39" s="17">
        <v>0</v>
      </c>
      <c r="HI39" s="17">
        <v>0</v>
      </c>
      <c r="HJ39" s="17">
        <v>0</v>
      </c>
      <c r="HK39" s="17">
        <v>0</v>
      </c>
      <c r="HL39" s="17">
        <v>0</v>
      </c>
      <c r="HM39" s="17">
        <v>0</v>
      </c>
      <c r="HN39" s="17">
        <v>0</v>
      </c>
      <c r="HO39" s="17">
        <v>0</v>
      </c>
      <c r="HP39" s="17">
        <v>0</v>
      </c>
      <c r="HQ39" s="17">
        <v>0</v>
      </c>
      <c r="HR39" s="17">
        <v>0</v>
      </c>
      <c r="HS39" s="17">
        <v>0</v>
      </c>
      <c r="HT39" s="17">
        <v>0</v>
      </c>
      <c r="HU39" s="17">
        <v>0</v>
      </c>
      <c r="HV39" s="17">
        <v>0</v>
      </c>
      <c r="HW39" s="17">
        <v>0</v>
      </c>
      <c r="HX39" s="17">
        <v>0</v>
      </c>
      <c r="HY39" s="17">
        <v>0</v>
      </c>
      <c r="HZ39" s="17">
        <v>0</v>
      </c>
      <c r="IA39" s="17">
        <v>0</v>
      </c>
      <c r="IB39" s="17">
        <v>0</v>
      </c>
      <c r="IC39" s="17">
        <v>0</v>
      </c>
      <c r="ID39" s="17">
        <v>0</v>
      </c>
      <c r="IE39" s="17">
        <v>0</v>
      </c>
      <c r="IF39" s="17">
        <v>0</v>
      </c>
      <c r="IG39" s="17">
        <v>0</v>
      </c>
      <c r="IH39" s="17">
        <v>0</v>
      </c>
      <c r="II39" s="17">
        <v>0</v>
      </c>
      <c r="IJ39" s="17">
        <v>0</v>
      </c>
      <c r="IK39" s="17">
        <v>0</v>
      </c>
      <c r="IL39" s="17">
        <v>0</v>
      </c>
      <c r="IM39" s="17">
        <v>0</v>
      </c>
      <c r="IN39" s="17">
        <v>0</v>
      </c>
      <c r="IO39" s="17">
        <v>0</v>
      </c>
      <c r="IP39" s="17">
        <v>0</v>
      </c>
      <c r="IQ39" s="17">
        <v>0</v>
      </c>
      <c r="IR39" s="17">
        <v>0</v>
      </c>
      <c r="IS39" s="17">
        <v>0</v>
      </c>
      <c r="IT39" s="17">
        <v>0</v>
      </c>
      <c r="IU39" s="17">
        <v>0</v>
      </c>
      <c r="IV39" s="17">
        <v>0</v>
      </c>
      <c r="IW39" s="17">
        <v>0</v>
      </c>
    </row>
    <row r="40" spans="1:257 16382:16382" customFormat="1" ht="18.75" customHeight="1">
      <c r="A40" s="5"/>
      <c r="B40" s="5"/>
      <c r="C40" s="6" t="s">
        <v>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W40" s="5"/>
      <c r="X40" s="1"/>
    </row>
    <row r="41" spans="1:257 16382:16382" customFormat="1" ht="42.75" customHeight="1">
      <c r="A41" s="539"/>
      <c r="B41" s="540"/>
      <c r="C41" s="15"/>
      <c r="D41" s="14">
        <v>1425</v>
      </c>
      <c r="E41" s="13">
        <v>21</v>
      </c>
      <c r="F41" s="11">
        <v>200</v>
      </c>
      <c r="G41" s="11"/>
      <c r="H41" s="11">
        <v>23</v>
      </c>
      <c r="I41" s="11">
        <v>1</v>
      </c>
      <c r="J41" s="11">
        <v>41</v>
      </c>
      <c r="K41" s="12">
        <v>596</v>
      </c>
      <c r="L41" s="11">
        <v>81</v>
      </c>
      <c r="M41" s="11">
        <v>66</v>
      </c>
      <c r="N41" s="12">
        <v>1</v>
      </c>
      <c r="O41" s="11">
        <v>5</v>
      </c>
      <c r="P41" s="11">
        <v>20</v>
      </c>
      <c r="Q41" s="11">
        <v>1</v>
      </c>
      <c r="R41" s="11">
        <v>10</v>
      </c>
      <c r="S41" s="11">
        <v>7</v>
      </c>
      <c r="T41" s="10">
        <v>167</v>
      </c>
      <c r="U41" s="9">
        <v>185</v>
      </c>
      <c r="W41" s="8">
        <v>10</v>
      </c>
      <c r="X41" s="1"/>
      <c r="XFB41" s="7">
        <v>6</v>
      </c>
    </row>
    <row r="42" spans="1:257 16382:16382" customFormat="1" ht="42.75" customHeight="1">
      <c r="A42" s="5"/>
      <c r="B42" s="6" t="s">
        <v>0</v>
      </c>
      <c r="C42" s="5"/>
      <c r="D42" s="2">
        <f t="shared" ref="D42:U42" si="0">D39-D41</f>
        <v>0</v>
      </c>
      <c r="E42" s="2">
        <f t="shared" si="0"/>
        <v>1</v>
      </c>
      <c r="F42" s="3">
        <f t="shared" si="0"/>
        <v>0</v>
      </c>
      <c r="G42" s="3">
        <f t="shared" si="0"/>
        <v>0</v>
      </c>
      <c r="H42" s="3">
        <f t="shared" si="0"/>
        <v>0</v>
      </c>
      <c r="I42" s="2">
        <f t="shared" si="0"/>
        <v>0</v>
      </c>
      <c r="J42" s="3">
        <f t="shared" si="0"/>
        <v>0</v>
      </c>
      <c r="K42" s="4">
        <f t="shared" si="0"/>
        <v>-3</v>
      </c>
      <c r="L42" s="3">
        <f t="shared" si="0"/>
        <v>-1</v>
      </c>
      <c r="M42" s="2">
        <f t="shared" si="0"/>
        <v>0</v>
      </c>
      <c r="N42" s="4">
        <f t="shared" si="0"/>
        <v>0</v>
      </c>
      <c r="O42" s="2">
        <f t="shared" si="0"/>
        <v>0</v>
      </c>
      <c r="P42" s="2">
        <f t="shared" si="0"/>
        <v>0</v>
      </c>
      <c r="Q42" s="2">
        <f t="shared" si="0"/>
        <v>0</v>
      </c>
      <c r="R42" s="2">
        <f t="shared" si="0"/>
        <v>0</v>
      </c>
      <c r="S42" s="2">
        <f t="shared" si="0"/>
        <v>0</v>
      </c>
      <c r="T42" s="3">
        <f t="shared" si="0"/>
        <v>0</v>
      </c>
      <c r="U42" s="3">
        <f t="shared" si="0"/>
        <v>3</v>
      </c>
      <c r="W42" s="2">
        <f>W39-W41</f>
        <v>0</v>
      </c>
      <c r="X42" s="1"/>
    </row>
    <row r="43" spans="1:257 16382:16382" ht="0" hidden="1" customHeight="1">
      <c r="V43" s="1"/>
    </row>
    <row r="44" spans="1:257 16382:16382" ht="0" hidden="1" customHeight="1">
      <c r="V44" s="1"/>
    </row>
    <row r="45" spans="1:257 16382:16382" ht="0" hidden="1" customHeight="1">
      <c r="V45" s="1"/>
    </row>
    <row r="46" spans="1:257 16382:16382" ht="0" hidden="1" customHeight="1">
      <c r="V46" s="1"/>
    </row>
    <row r="47" spans="1:257 16382:16382" ht="0" hidden="1" customHeight="1">
      <c r="V47" s="1"/>
    </row>
    <row r="48" spans="1:257 16382:16382" ht="0" hidden="1" customHeight="1">
      <c r="V48" s="1"/>
    </row>
    <row r="49" spans="22:22" ht="0" hidden="1" customHeight="1">
      <c r="V49" s="1"/>
    </row>
  </sheetData>
  <sheetProtection selectLockedCells="1" selectUnlockedCells="1"/>
  <mergeCells count="19">
    <mergeCell ref="A39:B39"/>
    <mergeCell ref="A41:B41"/>
    <mergeCell ref="A24:C24"/>
    <mergeCell ref="A23:C23"/>
    <mergeCell ref="A37:A38"/>
    <mergeCell ref="B37:B38"/>
    <mergeCell ref="C37:C38"/>
    <mergeCell ref="D37:D38"/>
    <mergeCell ref="A19:C19"/>
    <mergeCell ref="A20:C20"/>
    <mergeCell ref="A25:C25"/>
    <mergeCell ref="A22:C22"/>
    <mergeCell ref="A21:C21"/>
    <mergeCell ref="A1:T1"/>
    <mergeCell ref="A2:T2"/>
    <mergeCell ref="A4:A5"/>
    <mergeCell ref="B4:B5"/>
    <mergeCell ref="C4:C5"/>
    <mergeCell ref="D4:D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Zeros="0" topLeftCell="A13" zoomScale="95" zoomScaleNormal="95" workbookViewId="0">
      <selection activeCell="O24" sqref="O24"/>
    </sheetView>
  </sheetViews>
  <sheetFormatPr defaultColWidth="9.33203125" defaultRowHeight="0" customHeight="1" zeroHeight="1"/>
  <cols>
    <col min="1" max="1" width="4" customWidth="1"/>
    <col min="2" max="2" width="15.88671875" customWidth="1"/>
    <col min="3" max="3" width="11" customWidth="1"/>
    <col min="4" max="4" width="8.21875" customWidth="1"/>
    <col min="5" max="5" width="7.5546875" customWidth="1"/>
    <col min="6" max="6" width="6.6640625" customWidth="1"/>
    <col min="7" max="7" width="6.33203125" customWidth="1"/>
    <col min="8" max="8" width="7.6640625" customWidth="1"/>
    <col min="9" max="9" width="7.33203125" customWidth="1"/>
    <col min="10" max="11" width="7.44140625" customWidth="1"/>
    <col min="12" max="16" width="6.44140625" customWidth="1"/>
    <col min="17" max="17" width="7.88671875" customWidth="1"/>
    <col min="18" max="18" width="8.33203125" customWidth="1"/>
    <col min="19" max="19" width="7.77734375" customWidth="1"/>
    <col min="20" max="20" width="8.5546875" customWidth="1"/>
    <col min="21" max="21" width="9.33203125" customWidth="1"/>
    <col min="22" max="22" width="6.5546875" customWidth="1"/>
    <col min="23" max="23" width="7.6640625" style="1" customWidth="1"/>
    <col min="24" max="24" width="19.44140625" style="1" customWidth="1"/>
    <col min="25" max="25" width="8.109375" style="1" customWidth="1"/>
    <col min="26" max="16384" width="9.33203125" style="1"/>
  </cols>
  <sheetData>
    <row r="1" spans="1:25" s="87" customFormat="1" ht="21.75" customHeight="1">
      <c r="A1" s="559" t="s">
        <v>131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92"/>
    </row>
    <row r="2" spans="1:25" s="86" customFormat="1" ht="11.25" customHeight="1">
      <c r="A2" s="519" t="s">
        <v>132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88"/>
      <c r="Y2" s="87"/>
    </row>
    <row r="3" spans="1:25" s="86" customFormat="1" ht="17.25" customHeight="1" thickBot="1">
      <c r="A3" s="91"/>
      <c r="B3" s="90" t="s">
        <v>75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88"/>
      <c r="Y3" s="87"/>
    </row>
    <row r="4" spans="1:25" s="74" customFormat="1" ht="129" customHeight="1" thickBot="1">
      <c r="A4" s="520" t="s">
        <v>41</v>
      </c>
      <c r="B4" s="522" t="s">
        <v>40</v>
      </c>
      <c r="C4" s="560" t="s">
        <v>133</v>
      </c>
      <c r="D4" s="562" t="s">
        <v>39</v>
      </c>
      <c r="E4" s="218" t="s">
        <v>38</v>
      </c>
      <c r="F4" s="219" t="s">
        <v>37</v>
      </c>
      <c r="G4" s="219" t="s">
        <v>36</v>
      </c>
      <c r="H4" s="219" t="s">
        <v>35</v>
      </c>
      <c r="I4" s="219" t="s">
        <v>34</v>
      </c>
      <c r="J4" s="219" t="s">
        <v>33</v>
      </c>
      <c r="K4" s="220" t="s">
        <v>32</v>
      </c>
      <c r="L4" s="219" t="s">
        <v>31</v>
      </c>
      <c r="M4" s="219" t="s">
        <v>30</v>
      </c>
      <c r="N4" s="219" t="s">
        <v>29</v>
      </c>
      <c r="O4" s="219" t="s">
        <v>28</v>
      </c>
      <c r="P4" s="219" t="s">
        <v>27</v>
      </c>
      <c r="Q4" s="219" t="s">
        <v>73</v>
      </c>
      <c r="R4" s="219" t="s">
        <v>134</v>
      </c>
      <c r="S4" s="219" t="s">
        <v>24</v>
      </c>
      <c r="T4" s="219" t="s">
        <v>23</v>
      </c>
      <c r="U4" s="221" t="s">
        <v>22</v>
      </c>
      <c r="V4" s="222" t="s">
        <v>71</v>
      </c>
      <c r="W4" s="223" t="s">
        <v>21</v>
      </c>
      <c r="Y4" s="224" t="s">
        <v>135</v>
      </c>
    </row>
    <row r="5" spans="1:25" s="74" customFormat="1" ht="29.25" customHeight="1" thickBot="1">
      <c r="A5" s="521"/>
      <c r="B5" s="523"/>
      <c r="C5" s="561"/>
      <c r="D5" s="563"/>
      <c r="E5" s="225" t="s">
        <v>19</v>
      </c>
      <c r="F5" s="226" t="s">
        <v>18</v>
      </c>
      <c r="G5" s="226" t="s">
        <v>17</v>
      </c>
      <c r="H5" s="226" t="s">
        <v>16</v>
      </c>
      <c r="I5" s="226" t="s">
        <v>15</v>
      </c>
      <c r="J5" s="226" t="s">
        <v>14</v>
      </c>
      <c r="K5" s="227" t="s">
        <v>13</v>
      </c>
      <c r="L5" s="226" t="s">
        <v>12</v>
      </c>
      <c r="M5" s="226" t="s">
        <v>11</v>
      </c>
      <c r="N5" s="226" t="s">
        <v>10</v>
      </c>
      <c r="O5" s="226" t="s">
        <v>9</v>
      </c>
      <c r="P5" s="226" t="s">
        <v>8</v>
      </c>
      <c r="Q5" s="226" t="s">
        <v>7</v>
      </c>
      <c r="R5" s="226" t="s">
        <v>6</v>
      </c>
      <c r="S5" s="226" t="s">
        <v>5</v>
      </c>
      <c r="T5" s="226" t="s">
        <v>4</v>
      </c>
      <c r="U5" s="228" t="s">
        <v>3</v>
      </c>
      <c r="V5" s="229" t="s">
        <v>70</v>
      </c>
      <c r="W5" s="230" t="s">
        <v>2</v>
      </c>
      <c r="Y5" s="231"/>
    </row>
    <row r="6" spans="1:25" s="73" customFormat="1" ht="20.85" customHeight="1">
      <c r="A6" s="64">
        <v>1</v>
      </c>
      <c r="B6" s="232" t="s">
        <v>69</v>
      </c>
      <c r="C6" s="233">
        <v>34561</v>
      </c>
      <c r="D6" s="234">
        <v>985.21454819015662</v>
      </c>
      <c r="E6" s="235">
        <v>4.340152194670293</v>
      </c>
      <c r="F6" s="235">
        <v>143.22502242411969</v>
      </c>
      <c r="G6" s="235">
        <v>0</v>
      </c>
      <c r="H6" s="235">
        <v>17.360608778681172</v>
      </c>
      <c r="I6" s="235">
        <v>4.340152194670293</v>
      </c>
      <c r="J6" s="235">
        <v>21.700760973351464</v>
      </c>
      <c r="K6" s="235">
        <v>516.47811116576486</v>
      </c>
      <c r="L6" s="235">
        <v>47.741674141373224</v>
      </c>
      <c r="M6" s="235">
        <v>56.421978530713808</v>
      </c>
      <c r="N6" s="235">
        <v>0</v>
      </c>
      <c r="O6" s="235">
        <v>4.340152194670293</v>
      </c>
      <c r="P6" s="235">
        <v>17.360608778681172</v>
      </c>
      <c r="Q6" s="235">
        <v>0</v>
      </c>
      <c r="R6" s="235">
        <v>731.70731707317077</v>
      </c>
      <c r="S6" s="235">
        <v>13.02045658401088</v>
      </c>
      <c r="T6" s="235">
        <v>39.06136975203264</v>
      </c>
      <c r="U6" s="235">
        <v>95.483348282746448</v>
      </c>
      <c r="V6" s="235">
        <v>0</v>
      </c>
      <c r="W6" s="235">
        <v>4.340152194670293</v>
      </c>
      <c r="Y6" s="236">
        <v>205</v>
      </c>
    </row>
    <row r="7" spans="1:25" s="73" customFormat="1" ht="20.100000000000001" customHeight="1">
      <c r="A7" s="64">
        <v>2</v>
      </c>
      <c r="B7" s="232" t="s">
        <v>68</v>
      </c>
      <c r="C7" s="71">
        <v>8057.5</v>
      </c>
      <c r="D7" s="234">
        <v>1228.6689419795221</v>
      </c>
      <c r="E7" s="235">
        <v>0</v>
      </c>
      <c r="F7" s="235">
        <v>148.92956872479056</v>
      </c>
      <c r="G7" s="235">
        <v>0</v>
      </c>
      <c r="H7" s="235">
        <v>0</v>
      </c>
      <c r="I7" s="235">
        <v>0</v>
      </c>
      <c r="J7" s="235">
        <v>37.232392181197639</v>
      </c>
      <c r="K7" s="235">
        <v>614.33447098976103</v>
      </c>
      <c r="L7" s="235">
        <v>37.232392181197639</v>
      </c>
      <c r="M7" s="235">
        <v>130.31337263419175</v>
      </c>
      <c r="N7" s="235">
        <v>0</v>
      </c>
      <c r="O7" s="235">
        <v>18.61619609059882</v>
      </c>
      <c r="P7" s="235">
        <v>0</v>
      </c>
      <c r="Q7" s="235">
        <v>0</v>
      </c>
      <c r="R7" s="235">
        <v>5769.2307692307695</v>
      </c>
      <c r="S7" s="235">
        <v>0</v>
      </c>
      <c r="T7" s="235">
        <v>0</v>
      </c>
      <c r="U7" s="235">
        <v>204.77815699658703</v>
      </c>
      <c r="V7" s="235">
        <v>0</v>
      </c>
      <c r="W7" s="235">
        <v>0</v>
      </c>
      <c r="Y7" s="236">
        <v>52</v>
      </c>
    </row>
    <row r="8" spans="1:25" s="73" customFormat="1" ht="20.100000000000001" customHeight="1">
      <c r="A8" s="64">
        <v>3</v>
      </c>
      <c r="B8" s="232" t="s">
        <v>67</v>
      </c>
      <c r="C8" s="71">
        <v>12386.5</v>
      </c>
      <c r="D8" s="234">
        <v>1610.6244701893188</v>
      </c>
      <c r="E8" s="235">
        <v>12.109958422476083</v>
      </c>
      <c r="F8" s="235">
        <v>133.2095426472369</v>
      </c>
      <c r="G8" s="235">
        <v>0</v>
      </c>
      <c r="H8" s="235">
        <v>84.769708957332568</v>
      </c>
      <c r="I8" s="235">
        <v>0</v>
      </c>
      <c r="J8" s="235">
        <v>181.64937633714123</v>
      </c>
      <c r="K8" s="235">
        <v>460.17842005409113</v>
      </c>
      <c r="L8" s="235">
        <v>60.549792112380416</v>
      </c>
      <c r="M8" s="235">
        <v>157.42945949218907</v>
      </c>
      <c r="N8" s="235">
        <v>12.109958422476083</v>
      </c>
      <c r="O8" s="235">
        <v>0</v>
      </c>
      <c r="P8" s="235">
        <v>72.659750534856499</v>
      </c>
      <c r="Q8" s="235">
        <v>0</v>
      </c>
      <c r="R8" s="235">
        <v>0</v>
      </c>
      <c r="S8" s="235">
        <v>0</v>
      </c>
      <c r="T8" s="235">
        <v>205.8692931820934</v>
      </c>
      <c r="U8" s="235">
        <v>230.08921002704557</v>
      </c>
      <c r="V8" s="235">
        <v>0</v>
      </c>
      <c r="W8" s="235">
        <v>0</v>
      </c>
      <c r="Y8" s="236">
        <v>86</v>
      </c>
    </row>
    <row r="9" spans="1:25" s="73" customFormat="1" ht="23.85" customHeight="1">
      <c r="A9" s="64">
        <v>4</v>
      </c>
      <c r="B9" s="232" t="s">
        <v>66</v>
      </c>
      <c r="C9" s="71">
        <v>13705.5</v>
      </c>
      <c r="D9" s="234">
        <v>1039.7285761190763</v>
      </c>
      <c r="E9" s="235">
        <v>10.944511327569224</v>
      </c>
      <c r="F9" s="235">
        <v>120.38962460326147</v>
      </c>
      <c r="G9" s="235">
        <v>0</v>
      </c>
      <c r="H9" s="235">
        <v>21.889022655138447</v>
      </c>
      <c r="I9" s="235">
        <v>0</v>
      </c>
      <c r="J9" s="235">
        <v>131.33413593083068</v>
      </c>
      <c r="K9" s="235">
        <v>317.39082849950751</v>
      </c>
      <c r="L9" s="235">
        <v>21.889022655138447</v>
      </c>
      <c r="M9" s="235">
        <v>32.833533982707671</v>
      </c>
      <c r="N9" s="235">
        <v>10.944511327569224</v>
      </c>
      <c r="O9" s="235">
        <v>0</v>
      </c>
      <c r="P9" s="235">
        <v>65.667067965415342</v>
      </c>
      <c r="Q9" s="235">
        <v>0</v>
      </c>
      <c r="R9" s="235">
        <v>1271.1864406779659</v>
      </c>
      <c r="S9" s="235">
        <v>0</v>
      </c>
      <c r="T9" s="235">
        <v>76.611579292984572</v>
      </c>
      <c r="U9" s="235">
        <v>197.00120389624601</v>
      </c>
      <c r="V9" s="235">
        <v>21.889022655138447</v>
      </c>
      <c r="W9" s="235">
        <v>0</v>
      </c>
      <c r="Y9" s="236">
        <v>118</v>
      </c>
    </row>
    <row r="10" spans="1:25" s="73" customFormat="1" ht="23.1" customHeight="1">
      <c r="A10" s="64">
        <v>5</v>
      </c>
      <c r="B10" s="232" t="s">
        <v>65</v>
      </c>
      <c r="C10" s="71">
        <v>14125</v>
      </c>
      <c r="D10" s="234">
        <v>1444.2477876106195</v>
      </c>
      <c r="E10" s="235">
        <v>21.238938053097346</v>
      </c>
      <c r="F10" s="235">
        <v>116.8141592920354</v>
      </c>
      <c r="G10" s="235">
        <v>0</v>
      </c>
      <c r="H10" s="235">
        <v>0</v>
      </c>
      <c r="I10" s="235">
        <v>0</v>
      </c>
      <c r="J10" s="235">
        <v>74.336283185840699</v>
      </c>
      <c r="K10" s="235">
        <v>350.44247787610618</v>
      </c>
      <c r="L10" s="235">
        <v>63.716814159292042</v>
      </c>
      <c r="M10" s="235">
        <v>84.955752212389385</v>
      </c>
      <c r="N10" s="235">
        <v>0</v>
      </c>
      <c r="O10" s="235">
        <v>0</v>
      </c>
      <c r="P10" s="235">
        <v>127.43362831858408</v>
      </c>
      <c r="Q10" s="235">
        <v>0</v>
      </c>
      <c r="R10" s="235">
        <v>0</v>
      </c>
      <c r="S10" s="235">
        <v>0</v>
      </c>
      <c r="T10" s="235">
        <v>371.68141592920358</v>
      </c>
      <c r="U10" s="235">
        <v>233.6283185840708</v>
      </c>
      <c r="V10" s="235">
        <v>0</v>
      </c>
      <c r="W10" s="235">
        <v>21.238938053097346</v>
      </c>
      <c r="Y10" s="236">
        <v>105</v>
      </c>
    </row>
    <row r="11" spans="1:25" s="73" customFormat="1" ht="20.100000000000001" customHeight="1">
      <c r="A11" s="64">
        <v>6</v>
      </c>
      <c r="B11" s="232" t="s">
        <v>64</v>
      </c>
      <c r="C11" s="71">
        <v>11784.5</v>
      </c>
      <c r="D11" s="234">
        <v>980.10098010098</v>
      </c>
      <c r="E11" s="235">
        <v>0</v>
      </c>
      <c r="F11" s="235">
        <v>152.74300988586702</v>
      </c>
      <c r="G11" s="235">
        <v>0</v>
      </c>
      <c r="H11" s="235">
        <v>0</v>
      </c>
      <c r="I11" s="235">
        <v>0</v>
      </c>
      <c r="J11" s="235">
        <v>12.728584157155586</v>
      </c>
      <c r="K11" s="235">
        <v>458.22902965760107</v>
      </c>
      <c r="L11" s="235">
        <v>50.914336628622344</v>
      </c>
      <c r="M11" s="235">
        <v>50.914336628622344</v>
      </c>
      <c r="N11" s="235">
        <v>0</v>
      </c>
      <c r="O11" s="235">
        <v>0</v>
      </c>
      <c r="P11" s="235">
        <v>12.728584157155586</v>
      </c>
      <c r="Q11" s="235">
        <v>0</v>
      </c>
      <c r="R11" s="235">
        <v>0</v>
      </c>
      <c r="S11" s="235">
        <v>0</v>
      </c>
      <c r="T11" s="235">
        <v>63.642920785777925</v>
      </c>
      <c r="U11" s="235">
        <v>178.20017820017819</v>
      </c>
      <c r="V11" s="235">
        <v>0</v>
      </c>
      <c r="W11" s="235">
        <v>0</v>
      </c>
      <c r="Y11" s="236">
        <v>127</v>
      </c>
    </row>
    <row r="12" spans="1:25" s="73" customFormat="1" ht="19.350000000000001" customHeight="1">
      <c r="A12" s="64">
        <v>7</v>
      </c>
      <c r="B12" s="232" t="s">
        <v>63</v>
      </c>
      <c r="C12" s="71">
        <v>19672</v>
      </c>
      <c r="D12" s="234">
        <v>754.88003253355021</v>
      </c>
      <c r="E12" s="235">
        <v>15.250101667344449</v>
      </c>
      <c r="F12" s="235">
        <v>76.250508336722248</v>
      </c>
      <c r="G12" s="235">
        <v>0</v>
      </c>
      <c r="H12" s="235">
        <v>22.875152501016672</v>
      </c>
      <c r="I12" s="235">
        <v>0</v>
      </c>
      <c r="J12" s="235">
        <v>7.6250508336722245</v>
      </c>
      <c r="K12" s="235">
        <v>320.25213501423343</v>
      </c>
      <c r="L12" s="235">
        <v>38.125254168361124</v>
      </c>
      <c r="M12" s="235">
        <v>45.750305002033343</v>
      </c>
      <c r="N12" s="235">
        <v>0</v>
      </c>
      <c r="O12" s="235">
        <v>0</v>
      </c>
      <c r="P12" s="235">
        <v>7.6250508336722245</v>
      </c>
      <c r="Q12" s="235">
        <v>0</v>
      </c>
      <c r="R12" s="235">
        <v>2803.7383177570091</v>
      </c>
      <c r="S12" s="235">
        <v>7.6250508336722245</v>
      </c>
      <c r="T12" s="235">
        <v>7.6250508336722245</v>
      </c>
      <c r="U12" s="235">
        <v>160.12606750711672</v>
      </c>
      <c r="V12" s="235">
        <v>15.250101667344449</v>
      </c>
      <c r="W12" s="235">
        <v>15.250101667344449</v>
      </c>
      <c r="Y12" s="236">
        <v>214</v>
      </c>
    </row>
    <row r="13" spans="1:25" s="73" customFormat="1" ht="20.85" customHeight="1">
      <c r="A13" s="64">
        <v>8</v>
      </c>
      <c r="B13" s="232" t="s">
        <v>62</v>
      </c>
      <c r="C13" s="71">
        <v>14611</v>
      </c>
      <c r="D13" s="234">
        <v>965.02635001026624</v>
      </c>
      <c r="E13" s="235">
        <v>0</v>
      </c>
      <c r="F13" s="235">
        <v>82.129902128533303</v>
      </c>
      <c r="G13" s="235">
        <v>0</v>
      </c>
      <c r="H13" s="235">
        <v>20.532475532133326</v>
      </c>
      <c r="I13" s="235">
        <v>0</v>
      </c>
      <c r="J13" s="235">
        <v>20.532475532133326</v>
      </c>
      <c r="K13" s="235">
        <v>369.58455957839982</v>
      </c>
      <c r="L13" s="235">
        <v>20.532475532133326</v>
      </c>
      <c r="M13" s="235">
        <v>20.532475532133326</v>
      </c>
      <c r="N13" s="235">
        <v>0</v>
      </c>
      <c r="O13" s="235">
        <v>10.266237766066663</v>
      </c>
      <c r="P13" s="235">
        <v>20.532475532133326</v>
      </c>
      <c r="Q13" s="235">
        <v>0</v>
      </c>
      <c r="R13" s="235">
        <v>0</v>
      </c>
      <c r="S13" s="235">
        <v>0</v>
      </c>
      <c r="T13" s="235">
        <v>205.32475532133324</v>
      </c>
      <c r="U13" s="235">
        <v>195.05851755526658</v>
      </c>
      <c r="V13" s="235">
        <v>0</v>
      </c>
      <c r="W13" s="235">
        <v>0</v>
      </c>
      <c r="Y13" s="236">
        <v>148</v>
      </c>
    </row>
    <row r="14" spans="1:25" s="46" customFormat="1" ht="21.6" customHeight="1">
      <c r="A14" s="64">
        <v>9</v>
      </c>
      <c r="B14" s="232" t="s">
        <v>61</v>
      </c>
      <c r="C14" s="71">
        <v>16124.5</v>
      </c>
      <c r="D14" s="234">
        <v>1172.1293683525071</v>
      </c>
      <c r="E14" s="235">
        <v>27.907842103631118</v>
      </c>
      <c r="F14" s="235">
        <v>102.32875437998078</v>
      </c>
      <c r="G14" s="235">
        <v>0</v>
      </c>
      <c r="H14" s="235">
        <v>0</v>
      </c>
      <c r="I14" s="235">
        <v>0</v>
      </c>
      <c r="J14" s="235">
        <v>37.210456138174827</v>
      </c>
      <c r="K14" s="235">
        <v>455.8280876926417</v>
      </c>
      <c r="L14" s="235">
        <v>65.118298241805945</v>
      </c>
      <c r="M14" s="235">
        <v>46.513070172718528</v>
      </c>
      <c r="N14" s="235">
        <v>0</v>
      </c>
      <c r="O14" s="235">
        <v>0</v>
      </c>
      <c r="P14" s="235">
        <v>9.3026140345437067</v>
      </c>
      <c r="Q14" s="235">
        <v>0</v>
      </c>
      <c r="R14" s="235">
        <v>1127.8195488721806</v>
      </c>
      <c r="S14" s="235">
        <v>0</v>
      </c>
      <c r="T14" s="235">
        <v>232.56535086359267</v>
      </c>
      <c r="U14" s="235">
        <v>186.05228069087411</v>
      </c>
      <c r="V14" s="235">
        <v>0</v>
      </c>
      <c r="W14" s="235">
        <v>9.3026140345437067</v>
      </c>
      <c r="Y14" s="236">
        <v>133</v>
      </c>
    </row>
    <row r="15" spans="1:25" s="46" customFormat="1" ht="23.1" customHeight="1">
      <c r="A15" s="64">
        <v>10</v>
      </c>
      <c r="B15" s="237" t="s">
        <v>60</v>
      </c>
      <c r="C15" s="71">
        <v>10752.5</v>
      </c>
      <c r="D15" s="234">
        <v>1241.5717275052314</v>
      </c>
      <c r="E15" s="235">
        <v>41.850732387816784</v>
      </c>
      <c r="F15" s="235">
        <v>195.30341780981166</v>
      </c>
      <c r="G15" s="235">
        <v>0</v>
      </c>
      <c r="H15" s="235">
        <v>13.950244129272264</v>
      </c>
      <c r="I15" s="235">
        <v>0</v>
      </c>
      <c r="J15" s="235">
        <v>153.45268542199489</v>
      </c>
      <c r="K15" s="235">
        <v>418.50732387816788</v>
      </c>
      <c r="L15" s="235">
        <v>27.900488258544527</v>
      </c>
      <c r="M15" s="235">
        <v>41.850732387816784</v>
      </c>
      <c r="N15" s="235">
        <v>13.950244129272264</v>
      </c>
      <c r="O15" s="235">
        <v>0</v>
      </c>
      <c r="P15" s="235">
        <v>13.950244129272264</v>
      </c>
      <c r="Q15" s="235">
        <v>0</v>
      </c>
      <c r="R15" s="235">
        <v>0</v>
      </c>
      <c r="S15" s="235">
        <v>13.950244129272264</v>
      </c>
      <c r="T15" s="235">
        <v>111.60195303417811</v>
      </c>
      <c r="U15" s="235">
        <v>181.35317368053941</v>
      </c>
      <c r="V15" s="235">
        <v>13.950244129272264</v>
      </c>
      <c r="W15" s="235">
        <v>55.800976517089055</v>
      </c>
      <c r="Y15" s="236">
        <v>80</v>
      </c>
    </row>
    <row r="16" spans="1:25" s="41" customFormat="1" ht="33.75" customHeight="1">
      <c r="A16" s="58" t="s">
        <v>59</v>
      </c>
      <c r="B16" s="238" t="s">
        <v>58</v>
      </c>
      <c r="C16" s="67">
        <v>155780</v>
      </c>
      <c r="D16" s="234">
        <v>1099.6276800616254</v>
      </c>
      <c r="E16" s="234">
        <v>12.517653100526383</v>
      </c>
      <c r="F16" s="234">
        <v>124.21363461291565</v>
      </c>
      <c r="G16" s="234">
        <v>0</v>
      </c>
      <c r="H16" s="234">
        <v>18.295031454615483</v>
      </c>
      <c r="I16" s="234">
        <v>0.96289639234818347</v>
      </c>
      <c r="J16" s="234">
        <v>57.773783540891003</v>
      </c>
      <c r="K16" s="234">
        <v>428.4888945949416</v>
      </c>
      <c r="L16" s="234">
        <v>44.29323404801643</v>
      </c>
      <c r="M16" s="234">
        <v>61.625369110283742</v>
      </c>
      <c r="N16" s="234">
        <v>2.88868917704455</v>
      </c>
      <c r="O16" s="234">
        <v>2.88868917704455</v>
      </c>
      <c r="P16" s="234">
        <v>32.738477339838234</v>
      </c>
      <c r="Q16" s="234">
        <v>0</v>
      </c>
      <c r="R16" s="239">
        <v>1064.6687697160883</v>
      </c>
      <c r="S16" s="234">
        <v>4.8144819617409169</v>
      </c>
      <c r="T16" s="234">
        <v>122.28784182821929</v>
      </c>
      <c r="U16" s="234">
        <v>172.35845423032481</v>
      </c>
      <c r="V16" s="234">
        <v>4.8144819617409169</v>
      </c>
      <c r="W16" s="234">
        <v>9.6289639234818338</v>
      </c>
      <c r="Y16" s="240">
        <v>1268</v>
      </c>
    </row>
    <row r="17" spans="1:25" s="46" customFormat="1" ht="23.25" customHeight="1">
      <c r="A17" s="64">
        <v>11</v>
      </c>
      <c r="B17" s="232" t="s">
        <v>57</v>
      </c>
      <c r="C17" s="241">
        <v>64604</v>
      </c>
      <c r="D17" s="234">
        <v>910.16036158751774</v>
      </c>
      <c r="E17" s="235">
        <v>27.862051885332178</v>
      </c>
      <c r="F17" s="235">
        <v>201.99987616865832</v>
      </c>
      <c r="G17" s="235">
        <v>0</v>
      </c>
      <c r="H17" s="235">
        <v>25.540214228221163</v>
      </c>
      <c r="I17" s="235">
        <v>0</v>
      </c>
      <c r="J17" s="235">
        <v>37.149402513776238</v>
      </c>
      <c r="K17" s="235">
        <v>315.76992136709805</v>
      </c>
      <c r="L17" s="235">
        <v>41.793077827998268</v>
      </c>
      <c r="M17" s="235">
        <v>55.724103770664357</v>
      </c>
      <c r="N17" s="235">
        <v>0</v>
      </c>
      <c r="O17" s="235">
        <v>0</v>
      </c>
      <c r="P17" s="235">
        <v>6.9655129713330446</v>
      </c>
      <c r="Q17" s="235">
        <v>0</v>
      </c>
      <c r="R17" s="235">
        <v>0</v>
      </c>
      <c r="S17" s="235">
        <v>2.3218376571110149</v>
      </c>
      <c r="T17" s="235">
        <v>60.367779084886386</v>
      </c>
      <c r="U17" s="235">
        <v>127.70107114110581</v>
      </c>
      <c r="V17" s="235">
        <v>6.9655129713330446</v>
      </c>
      <c r="W17" s="235">
        <v>11.609188285555074</v>
      </c>
      <c r="Y17" s="236">
        <v>675</v>
      </c>
    </row>
    <row r="18" spans="1:25" s="41" customFormat="1" ht="46.5" customHeight="1">
      <c r="A18" s="551" t="s">
        <v>136</v>
      </c>
      <c r="B18" s="552"/>
      <c r="C18" s="56">
        <v>220384</v>
      </c>
      <c r="D18" s="234">
        <v>1044.0866850588063</v>
      </c>
      <c r="E18" s="234">
        <v>17.015754319732828</v>
      </c>
      <c r="F18" s="234">
        <v>147.01611732249165</v>
      </c>
      <c r="G18" s="234">
        <v>0</v>
      </c>
      <c r="H18" s="234">
        <v>20.418905183679396</v>
      </c>
      <c r="I18" s="234">
        <v>0.68063017278931315</v>
      </c>
      <c r="J18" s="234">
        <v>51.727893131987805</v>
      </c>
      <c r="K18" s="234">
        <v>395.44613039059095</v>
      </c>
      <c r="L18" s="234">
        <v>43.560331058516041</v>
      </c>
      <c r="M18" s="234">
        <v>59.895455205459569</v>
      </c>
      <c r="N18" s="234">
        <v>2.0418905183679392</v>
      </c>
      <c r="O18" s="234">
        <v>2.0418905183679392</v>
      </c>
      <c r="P18" s="234">
        <v>25.183316393204585</v>
      </c>
      <c r="Q18" s="234">
        <v>0</v>
      </c>
      <c r="R18" s="239">
        <v>694.80185280494084</v>
      </c>
      <c r="S18" s="234">
        <v>4.0837810367358784</v>
      </c>
      <c r="T18" s="234">
        <v>104.1364164367649</v>
      </c>
      <c r="U18" s="234">
        <v>159.26746043269929</v>
      </c>
      <c r="V18" s="234">
        <v>5.4450413823145052</v>
      </c>
      <c r="W18" s="234">
        <v>10.209452591839698</v>
      </c>
      <c r="Y18" s="242">
        <v>1943</v>
      </c>
    </row>
    <row r="19" spans="1:25" s="44" customFormat="1" ht="30" customHeight="1" thickBot="1">
      <c r="A19" s="553" t="s">
        <v>137</v>
      </c>
      <c r="B19" s="554"/>
      <c r="C19" s="554"/>
      <c r="D19" s="45">
        <v>1009.6</v>
      </c>
      <c r="E19" s="45">
        <v>13</v>
      </c>
      <c r="F19" s="45">
        <v>187.8</v>
      </c>
      <c r="G19" s="45">
        <v>0.7</v>
      </c>
      <c r="H19" s="45">
        <v>13.7</v>
      </c>
      <c r="I19" s="45"/>
      <c r="J19" s="45">
        <v>28.8</v>
      </c>
      <c r="K19" s="45">
        <v>424.9</v>
      </c>
      <c r="L19" s="45">
        <v>37</v>
      </c>
      <c r="M19" s="45">
        <v>48</v>
      </c>
      <c r="N19" s="45">
        <v>0.7</v>
      </c>
      <c r="O19" s="45">
        <v>4.0999999999999996</v>
      </c>
      <c r="P19" s="45">
        <v>28.8</v>
      </c>
      <c r="Q19" s="45"/>
      <c r="R19" s="45">
        <v>665.3</v>
      </c>
      <c r="S19" s="45">
        <v>3.4</v>
      </c>
      <c r="T19" s="45">
        <v>88.4</v>
      </c>
      <c r="U19" s="45">
        <v>124.1</v>
      </c>
      <c r="W19" s="45">
        <v>5.5</v>
      </c>
    </row>
    <row r="20" spans="1:25" s="46" customFormat="1" ht="33" customHeight="1">
      <c r="A20" s="555" t="s">
        <v>51</v>
      </c>
      <c r="B20" s="556"/>
      <c r="C20" s="556"/>
      <c r="D20" s="243">
        <v>3.4158760953651335E-2</v>
      </c>
      <c r="E20" s="243">
        <v>0.30890417844098672</v>
      </c>
      <c r="F20" s="243">
        <v>-0.21716657442762699</v>
      </c>
      <c r="G20" s="243"/>
      <c r="H20" s="243">
        <v>0.49043103530506538</v>
      </c>
      <c r="I20" s="243"/>
      <c r="J20" s="243">
        <v>0.79610740041624317</v>
      </c>
      <c r="K20" s="243">
        <v>-6.8470060499548069E-3</v>
      </c>
      <c r="L20" s="243">
        <v>0.17730624482475799</v>
      </c>
      <c r="M20" s="243">
        <v>0.24782198344707429</v>
      </c>
      <c r="N20" s="244" t="s">
        <v>50</v>
      </c>
      <c r="O20" s="245">
        <v>-0.50197792234928307</v>
      </c>
      <c r="P20" s="243">
        <v>-0.12557929190261863</v>
      </c>
      <c r="Q20" s="243"/>
      <c r="R20" s="243">
        <v>4.4343683759117569E-2</v>
      </c>
      <c r="S20" s="243">
        <v>0.20111206962819961</v>
      </c>
      <c r="T20" s="243">
        <v>0.17801376059688789</v>
      </c>
      <c r="U20" s="243">
        <v>0.28338001960273407</v>
      </c>
      <c r="V20" s="246"/>
      <c r="W20" s="247">
        <v>0.85626410760721772</v>
      </c>
    </row>
    <row r="21" spans="1:25" s="44" customFormat="1" ht="30" customHeight="1">
      <c r="A21" s="557" t="s">
        <v>138</v>
      </c>
      <c r="B21" s="557"/>
      <c r="C21" s="557"/>
      <c r="D21" s="248">
        <v>1017.7</v>
      </c>
      <c r="E21" s="248">
        <v>14.440489407240387</v>
      </c>
      <c r="F21" s="248">
        <v>146.5</v>
      </c>
      <c r="G21" s="248">
        <v>1.4</v>
      </c>
      <c r="H21" s="248">
        <v>15.1</v>
      </c>
      <c r="I21" s="248">
        <v>0</v>
      </c>
      <c r="J21" s="248">
        <v>40.799999999999997</v>
      </c>
      <c r="K21" s="248">
        <v>410.5</v>
      </c>
      <c r="L21" s="248">
        <v>39.9</v>
      </c>
      <c r="M21" s="248">
        <v>48.1</v>
      </c>
      <c r="N21" s="248"/>
      <c r="O21" s="248">
        <v>0.7</v>
      </c>
      <c r="P21" s="248">
        <v>16.5</v>
      </c>
      <c r="Q21" s="248">
        <v>133</v>
      </c>
      <c r="R21" s="248">
        <v>930.85436033643202</v>
      </c>
      <c r="S21" s="248">
        <v>2.1</v>
      </c>
      <c r="T21" s="248">
        <v>104.5</v>
      </c>
      <c r="U21" s="248">
        <v>136.19999999999999</v>
      </c>
      <c r="V21" s="249">
        <v>7.6</v>
      </c>
      <c r="W21" s="250">
        <v>9.778357235984355E-3</v>
      </c>
    </row>
    <row r="22" spans="1:25" s="41" customFormat="1" ht="21" customHeight="1">
      <c r="A22" s="558" t="s">
        <v>47</v>
      </c>
      <c r="B22" s="558"/>
      <c r="C22" s="558"/>
      <c r="D22" s="251">
        <v>984.3224002501795</v>
      </c>
      <c r="E22" s="251">
        <v>15.196556354739611</v>
      </c>
      <c r="F22" s="251">
        <v>138.15051231581467</v>
      </c>
      <c r="G22" s="251">
        <v>0</v>
      </c>
      <c r="H22" s="251">
        <v>15.887308916318684</v>
      </c>
      <c r="I22" s="251">
        <v>0.69075256157907328</v>
      </c>
      <c r="J22" s="251">
        <v>28.320855024741999</v>
      </c>
      <c r="K22" s="251">
        <v>409.61626901639045</v>
      </c>
      <c r="L22" s="251">
        <v>55.260204926325862</v>
      </c>
      <c r="M22" s="251">
        <v>45.589669064218832</v>
      </c>
      <c r="N22" s="251">
        <v>0.69075256157907328</v>
      </c>
      <c r="O22" s="251">
        <v>3.4537628078953664</v>
      </c>
      <c r="P22" s="251">
        <v>13.815051231581466</v>
      </c>
      <c r="Q22" s="251">
        <v>65.332753371030876</v>
      </c>
      <c r="R22" s="251">
        <v>653.3275337103089</v>
      </c>
      <c r="S22" s="251">
        <v>4.8352679310535134</v>
      </c>
      <c r="T22" s="251">
        <v>115.35567778370523</v>
      </c>
      <c r="U22" s="251">
        <v>129.86148157686577</v>
      </c>
      <c r="V22" s="252">
        <v>6.9075256157907328</v>
      </c>
      <c r="W22" s="250">
        <v>5.5</v>
      </c>
    </row>
    <row r="23" spans="1:25" ht="16.5" customHeight="1" thickBot="1">
      <c r="A23" s="28"/>
      <c r="B23" s="28"/>
      <c r="C23" s="253"/>
      <c r="D23" s="254"/>
      <c r="E23" s="254"/>
      <c r="F23" s="254"/>
      <c r="G23" s="254"/>
      <c r="H23" s="254"/>
      <c r="I23" s="254"/>
      <c r="J23" s="254"/>
      <c r="K23" s="255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7"/>
      <c r="X23" s="256"/>
    </row>
    <row r="24" spans="1:25" ht="12.6" customHeight="1">
      <c r="A24" t="s">
        <v>56</v>
      </c>
      <c r="B24" s="39" t="s">
        <v>139</v>
      </c>
      <c r="I24" s="1"/>
      <c r="J24" s="1"/>
      <c r="K24" s="38" t="s">
        <v>46</v>
      </c>
      <c r="L24" s="37"/>
      <c r="M24" s="37"/>
      <c r="N24" s="36">
        <v>214</v>
      </c>
      <c r="O24" s="257">
        <v>145.65485697691304</v>
      </c>
      <c r="P24" s="28"/>
      <c r="Q24" s="28"/>
      <c r="R24" s="28"/>
      <c r="S24" s="28"/>
      <c r="T24" s="28"/>
      <c r="U24" s="28"/>
      <c r="V24" s="28"/>
      <c r="W24" s="27"/>
    </row>
    <row r="25" spans="1:25" ht="17.25" customHeight="1" thickBot="1">
      <c r="A25" s="27"/>
      <c r="B25" s="27"/>
      <c r="C25" s="28"/>
      <c r="D25" s="28"/>
      <c r="E25" s="28"/>
      <c r="F25" s="1"/>
      <c r="G25" s="1"/>
      <c r="H25" s="1"/>
      <c r="I25" s="1"/>
      <c r="J25" s="1"/>
      <c r="K25" s="33" t="s">
        <v>45</v>
      </c>
      <c r="L25" s="32"/>
      <c r="M25" s="32"/>
      <c r="N25" s="31">
        <v>2</v>
      </c>
      <c r="O25" s="30">
        <v>1.3612603455786263</v>
      </c>
      <c r="P25" s="28"/>
      <c r="Q25" s="28"/>
      <c r="R25" s="28"/>
      <c r="S25" s="28"/>
      <c r="T25" s="28"/>
      <c r="U25" s="28"/>
      <c r="V25" s="28"/>
      <c r="W25" s="27"/>
    </row>
    <row r="26" spans="1:25" ht="22.35" customHeight="1">
      <c r="A26" s="1"/>
      <c r="B26" s="1"/>
      <c r="C26" s="1"/>
      <c r="D26" s="1"/>
      <c r="E26" s="1"/>
      <c r="F26" s="1"/>
      <c r="G26" s="1"/>
      <c r="H26" s="1"/>
    </row>
    <row r="27" spans="1:25" ht="12.75" customHeight="1">
      <c r="B27" s="258"/>
    </row>
    <row r="28" spans="1:25" ht="12.75" customHeight="1"/>
    <row r="29" spans="1:25" ht="12.75" customHeight="1"/>
    <row r="30" spans="1:25" ht="12.75" customHeight="1"/>
    <row r="31" spans="1:25" ht="27.45" hidden="1" customHeight="1">
      <c r="F31" s="1"/>
      <c r="G31" s="1"/>
      <c r="H31" s="1"/>
    </row>
    <row r="32" spans="1:25" ht="27.45" hidden="1" customHeight="1">
      <c r="F32" s="1"/>
      <c r="G32" s="1"/>
      <c r="H32" s="1"/>
    </row>
    <row r="33" spans="6:8" ht="27.45" hidden="1" customHeight="1">
      <c r="F33" s="1"/>
      <c r="G33" s="1"/>
      <c r="H33" s="1"/>
    </row>
    <row r="34" spans="6:8" ht="27.45" hidden="1" customHeight="1"/>
    <row r="35" spans="6:8" ht="27.45" hidden="1" customHeight="1"/>
    <row r="36" spans="6:8" ht="12.75" customHeight="1"/>
    <row r="37" spans="6:8" ht="12.75" customHeight="1"/>
    <row r="38" spans="6:8" ht="27.45" hidden="1" customHeight="1"/>
    <row r="39" spans="6:8" ht="12.75" hidden="1" customHeight="1"/>
    <row r="40" spans="6:8" ht="0" hidden="1" customHeight="1"/>
    <row r="41" spans="6:8" ht="0" hidden="1" customHeight="1"/>
    <row r="42" spans="6:8" ht="0" hidden="1" customHeight="1"/>
    <row r="43" spans="6:8" ht="0" hidden="1" customHeight="1"/>
  </sheetData>
  <sheetProtection selectLockedCells="1" selectUnlockedCells="1"/>
  <mergeCells count="11">
    <mergeCell ref="A1:T1"/>
    <mergeCell ref="A2:T2"/>
    <mergeCell ref="A4:A5"/>
    <mergeCell ref="B4:B5"/>
    <mergeCell ref="C4:C5"/>
    <mergeCell ref="D4:D5"/>
    <mergeCell ref="A18:B18"/>
    <mergeCell ref="A19:C19"/>
    <mergeCell ref="A20:C20"/>
    <mergeCell ref="A21:C21"/>
    <mergeCell ref="A22:C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Zeros="0" topLeftCell="A13" workbookViewId="0">
      <selection activeCell="D21" sqref="D21"/>
    </sheetView>
  </sheetViews>
  <sheetFormatPr defaultRowHeight="12.75" customHeight="1"/>
  <cols>
    <col min="1" max="1" width="4.5546875" customWidth="1"/>
    <col min="2" max="2" width="16.88671875" customWidth="1"/>
    <col min="3" max="3" width="9.33203125" customWidth="1"/>
    <col min="4" max="4" width="7.6640625" customWidth="1"/>
    <col min="5" max="5" width="7" customWidth="1"/>
    <col min="6" max="6" width="7.33203125" customWidth="1"/>
    <col min="7" max="8" width="7.88671875" customWidth="1"/>
    <col min="9" max="9" width="6.77734375" customWidth="1"/>
    <col min="10" max="10" width="7.109375" customWidth="1"/>
    <col min="11" max="11" width="6.6640625" customWidth="1"/>
    <col min="12" max="14" width="8.44140625" customWidth="1"/>
    <col min="15" max="15" width="5.77734375" customWidth="1"/>
    <col min="16" max="16" width="8.77734375" customWidth="1"/>
    <col min="17" max="18" width="7.5546875" customWidth="1"/>
    <col min="19" max="19" width="6.88671875" customWidth="1"/>
    <col min="20" max="20" width="5.77734375" customWidth="1"/>
    <col min="21" max="21" width="7.44140625" style="259" customWidth="1"/>
  </cols>
  <sheetData>
    <row r="1" spans="1:23" ht="30.75" customHeight="1">
      <c r="A1" s="578" t="s">
        <v>140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1:23" ht="21" customHeight="1" thickBot="1">
      <c r="A2" s="519" t="s">
        <v>141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1:23" ht="108.6" customHeight="1" thickBot="1">
      <c r="A3" s="561" t="s">
        <v>41</v>
      </c>
      <c r="B3" s="580" t="s">
        <v>40</v>
      </c>
      <c r="C3" s="581" t="s">
        <v>142</v>
      </c>
      <c r="D3" s="583" t="s">
        <v>39</v>
      </c>
      <c r="E3" s="260" t="s">
        <v>38</v>
      </c>
      <c r="F3" s="260" t="s">
        <v>37</v>
      </c>
      <c r="G3" s="260" t="s">
        <v>36</v>
      </c>
      <c r="H3" s="260" t="s">
        <v>35</v>
      </c>
      <c r="I3" s="260" t="s">
        <v>34</v>
      </c>
      <c r="J3" s="260" t="s">
        <v>33</v>
      </c>
      <c r="K3" s="260" t="s">
        <v>32</v>
      </c>
      <c r="L3" s="260" t="s">
        <v>31</v>
      </c>
      <c r="M3" s="260" t="s">
        <v>30</v>
      </c>
      <c r="N3" s="260" t="s">
        <v>29</v>
      </c>
      <c r="O3" s="260" t="s">
        <v>28</v>
      </c>
      <c r="P3" s="260" t="s">
        <v>27</v>
      </c>
      <c r="Q3" s="260" t="s">
        <v>24</v>
      </c>
      <c r="R3" s="261" t="s">
        <v>23</v>
      </c>
      <c r="S3" s="262" t="s">
        <v>22</v>
      </c>
      <c r="T3" s="263" t="s">
        <v>143</v>
      </c>
      <c r="U3" s="22" t="s">
        <v>21</v>
      </c>
    </row>
    <row r="4" spans="1:23" ht="31.5" customHeight="1">
      <c r="A4" s="561"/>
      <c r="B4" s="580"/>
      <c r="C4" s="582"/>
      <c r="D4" s="583"/>
      <c r="E4" s="264" t="s">
        <v>19</v>
      </c>
      <c r="F4" s="264" t="s">
        <v>18</v>
      </c>
      <c r="G4" s="264" t="s">
        <v>17</v>
      </c>
      <c r="H4" s="264" t="s">
        <v>16</v>
      </c>
      <c r="I4" s="264" t="s">
        <v>15</v>
      </c>
      <c r="J4" s="264" t="s">
        <v>14</v>
      </c>
      <c r="K4" s="265" t="s">
        <v>13</v>
      </c>
      <c r="L4" s="264" t="s">
        <v>12</v>
      </c>
      <c r="M4" s="264" t="s">
        <v>11</v>
      </c>
      <c r="N4" s="264" t="s">
        <v>10</v>
      </c>
      <c r="O4" s="264" t="s">
        <v>9</v>
      </c>
      <c r="P4" s="264" t="s">
        <v>8</v>
      </c>
      <c r="Q4" s="264" t="s">
        <v>5</v>
      </c>
      <c r="R4" s="266" t="s">
        <v>4</v>
      </c>
      <c r="S4" s="267" t="s">
        <v>3</v>
      </c>
      <c r="T4" s="268" t="s">
        <v>70</v>
      </c>
      <c r="U4" s="20" t="s">
        <v>144</v>
      </c>
      <c r="V4" s="16"/>
      <c r="W4" s="16"/>
    </row>
    <row r="5" spans="1:23" ht="18.75" customHeight="1">
      <c r="A5" s="269">
        <v>1</v>
      </c>
      <c r="B5" s="232" t="s">
        <v>69</v>
      </c>
      <c r="C5" s="270">
        <v>18527</v>
      </c>
      <c r="D5" s="271">
        <v>59</v>
      </c>
      <c r="E5" s="272">
        <v>1</v>
      </c>
      <c r="F5" s="272">
        <v>7</v>
      </c>
      <c r="G5" s="272">
        <v>0</v>
      </c>
      <c r="H5" s="272">
        <v>1</v>
      </c>
      <c r="I5" s="272">
        <v>1</v>
      </c>
      <c r="J5" s="272">
        <v>2</v>
      </c>
      <c r="K5" s="272">
        <v>17</v>
      </c>
      <c r="L5" s="272">
        <v>4</v>
      </c>
      <c r="M5" s="272">
        <v>6</v>
      </c>
      <c r="N5" s="272">
        <v>0</v>
      </c>
      <c r="O5" s="272">
        <v>1</v>
      </c>
      <c r="P5" s="272">
        <v>1</v>
      </c>
      <c r="Q5" s="272">
        <v>0</v>
      </c>
      <c r="R5" s="272">
        <v>2</v>
      </c>
      <c r="S5" s="272">
        <v>16</v>
      </c>
      <c r="T5" s="272">
        <v>0</v>
      </c>
      <c r="U5" s="272">
        <v>1</v>
      </c>
      <c r="V5" s="273"/>
      <c r="W5" s="16"/>
    </row>
    <row r="6" spans="1:23" ht="18.75" customHeight="1">
      <c r="A6" s="269">
        <v>2</v>
      </c>
      <c r="B6" s="232" t="s">
        <v>68</v>
      </c>
      <c r="C6" s="270">
        <v>4234</v>
      </c>
      <c r="D6" s="271">
        <v>22</v>
      </c>
      <c r="E6" s="272">
        <v>0</v>
      </c>
      <c r="F6" s="272">
        <v>3</v>
      </c>
      <c r="G6" s="272">
        <v>0</v>
      </c>
      <c r="H6" s="272">
        <v>0</v>
      </c>
      <c r="I6" s="272">
        <v>0</v>
      </c>
      <c r="J6" s="272">
        <v>0</v>
      </c>
      <c r="K6" s="272">
        <v>5</v>
      </c>
      <c r="L6" s="272">
        <v>1</v>
      </c>
      <c r="M6" s="272">
        <v>4</v>
      </c>
      <c r="N6" s="272">
        <v>0</v>
      </c>
      <c r="O6" s="272">
        <v>1</v>
      </c>
      <c r="P6" s="272">
        <v>0</v>
      </c>
      <c r="Q6" s="272">
        <v>0</v>
      </c>
      <c r="R6" s="272">
        <v>0</v>
      </c>
      <c r="S6" s="272">
        <v>8</v>
      </c>
      <c r="T6" s="272">
        <v>0</v>
      </c>
      <c r="U6" s="272">
        <v>0</v>
      </c>
      <c r="V6" s="273"/>
      <c r="W6" s="16"/>
    </row>
    <row r="7" spans="1:23" ht="18.75" customHeight="1">
      <c r="A7" s="269">
        <v>3</v>
      </c>
      <c r="B7" s="232" t="s">
        <v>67</v>
      </c>
      <c r="C7" s="270">
        <v>6140</v>
      </c>
      <c r="D7" s="271">
        <v>31</v>
      </c>
      <c r="E7" s="272">
        <v>1</v>
      </c>
      <c r="F7" s="272">
        <v>2</v>
      </c>
      <c r="G7" s="272">
        <v>0</v>
      </c>
      <c r="H7" s="272">
        <v>0</v>
      </c>
      <c r="I7" s="272">
        <v>0</v>
      </c>
      <c r="J7" s="272">
        <v>1</v>
      </c>
      <c r="K7" s="272">
        <v>3</v>
      </c>
      <c r="L7" s="272">
        <v>1</v>
      </c>
      <c r="M7" s="272">
        <v>5</v>
      </c>
      <c r="N7" s="272">
        <v>0</v>
      </c>
      <c r="O7" s="272">
        <v>0</v>
      </c>
      <c r="P7" s="272">
        <v>1</v>
      </c>
      <c r="Q7" s="272">
        <v>0</v>
      </c>
      <c r="R7" s="272">
        <v>4</v>
      </c>
      <c r="S7" s="272">
        <v>13</v>
      </c>
      <c r="T7" s="272">
        <v>0</v>
      </c>
      <c r="U7" s="272">
        <v>0</v>
      </c>
      <c r="V7" s="274"/>
      <c r="W7" s="16"/>
    </row>
    <row r="8" spans="1:23" ht="18.75" customHeight="1">
      <c r="A8" s="269">
        <v>4</v>
      </c>
      <c r="B8" s="232" t="s">
        <v>66</v>
      </c>
      <c r="C8" s="270">
        <v>6813</v>
      </c>
      <c r="D8" s="271">
        <v>23</v>
      </c>
      <c r="E8" s="272">
        <v>1</v>
      </c>
      <c r="F8" s="272">
        <v>1</v>
      </c>
      <c r="G8" s="272">
        <v>0</v>
      </c>
      <c r="H8" s="272">
        <v>0</v>
      </c>
      <c r="I8" s="272">
        <v>0</v>
      </c>
      <c r="J8" s="272">
        <v>0</v>
      </c>
      <c r="K8" s="272">
        <v>6</v>
      </c>
      <c r="L8" s="272">
        <v>0</v>
      </c>
      <c r="M8" s="272">
        <v>1</v>
      </c>
      <c r="N8" s="272">
        <v>0</v>
      </c>
      <c r="O8" s="272">
        <v>0</v>
      </c>
      <c r="P8" s="272">
        <v>1</v>
      </c>
      <c r="Q8" s="272">
        <v>0</v>
      </c>
      <c r="R8" s="272">
        <v>2</v>
      </c>
      <c r="S8" s="272">
        <v>11</v>
      </c>
      <c r="T8" s="272">
        <v>0</v>
      </c>
      <c r="U8" s="272">
        <v>0</v>
      </c>
      <c r="V8" s="274"/>
      <c r="W8" s="16"/>
    </row>
    <row r="9" spans="1:23" ht="18.75" customHeight="1">
      <c r="A9" s="275">
        <v>5</v>
      </c>
      <c r="B9" s="232" t="s">
        <v>65</v>
      </c>
      <c r="C9" s="270">
        <v>7086</v>
      </c>
      <c r="D9" s="271">
        <v>37</v>
      </c>
      <c r="E9" s="272">
        <v>1</v>
      </c>
      <c r="F9" s="272">
        <v>2</v>
      </c>
      <c r="G9" s="272">
        <v>0</v>
      </c>
      <c r="H9" s="272">
        <v>0</v>
      </c>
      <c r="I9" s="272">
        <v>0</v>
      </c>
      <c r="J9" s="272">
        <v>0</v>
      </c>
      <c r="K9" s="272">
        <v>12</v>
      </c>
      <c r="L9" s="272">
        <v>1</v>
      </c>
      <c r="M9" s="272">
        <v>3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18</v>
      </c>
      <c r="T9" s="272">
        <v>0</v>
      </c>
      <c r="U9" s="272">
        <v>1</v>
      </c>
      <c r="V9" s="273"/>
      <c r="W9" s="16"/>
    </row>
    <row r="10" spans="1:23" ht="18.75" customHeight="1">
      <c r="A10" s="269">
        <v>6</v>
      </c>
      <c r="B10" s="232" t="s">
        <v>64</v>
      </c>
      <c r="C10" s="270">
        <v>5848</v>
      </c>
      <c r="D10" s="271">
        <v>31</v>
      </c>
      <c r="E10" s="272">
        <v>0</v>
      </c>
      <c r="F10" s="272">
        <v>4</v>
      </c>
      <c r="G10" s="272">
        <v>0</v>
      </c>
      <c r="H10" s="272">
        <v>0</v>
      </c>
      <c r="I10" s="272">
        <v>0</v>
      </c>
      <c r="J10" s="272">
        <v>0</v>
      </c>
      <c r="K10" s="272">
        <v>10</v>
      </c>
      <c r="L10" s="272">
        <v>1</v>
      </c>
      <c r="M10" s="272">
        <v>1</v>
      </c>
      <c r="N10" s="272">
        <v>0</v>
      </c>
      <c r="O10" s="272">
        <v>0</v>
      </c>
      <c r="P10" s="272">
        <v>0</v>
      </c>
      <c r="Q10" s="272">
        <v>0</v>
      </c>
      <c r="R10" s="272">
        <v>3</v>
      </c>
      <c r="S10" s="272">
        <v>12</v>
      </c>
      <c r="T10" s="272">
        <v>0</v>
      </c>
      <c r="U10" s="272">
        <v>0</v>
      </c>
      <c r="V10" s="274"/>
      <c r="W10" s="16"/>
    </row>
    <row r="11" spans="1:23" ht="18.75" customHeight="1">
      <c r="A11" s="269">
        <v>7</v>
      </c>
      <c r="B11" s="232" t="s">
        <v>63</v>
      </c>
      <c r="C11" s="276">
        <v>9799</v>
      </c>
      <c r="D11" s="271">
        <v>39</v>
      </c>
      <c r="E11" s="272">
        <v>1</v>
      </c>
      <c r="F11" s="272">
        <v>1</v>
      </c>
      <c r="G11" s="272">
        <v>0</v>
      </c>
      <c r="H11" s="272">
        <v>0</v>
      </c>
      <c r="I11" s="272">
        <v>0</v>
      </c>
      <c r="J11" s="272">
        <v>1</v>
      </c>
      <c r="K11" s="272">
        <v>13</v>
      </c>
      <c r="L11" s="272">
        <v>2</v>
      </c>
      <c r="M11" s="272">
        <v>4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16</v>
      </c>
      <c r="T11" s="272">
        <v>1</v>
      </c>
      <c r="U11" s="272">
        <v>1</v>
      </c>
      <c r="V11" s="273"/>
      <c r="W11" s="16"/>
    </row>
    <row r="12" spans="1:23" ht="18.75" customHeight="1">
      <c r="A12" s="277">
        <v>8</v>
      </c>
      <c r="B12" s="232" t="s">
        <v>62</v>
      </c>
      <c r="C12" s="270">
        <v>7116</v>
      </c>
      <c r="D12" s="271">
        <v>27</v>
      </c>
      <c r="E12" s="272">
        <v>0</v>
      </c>
      <c r="F12" s="272">
        <v>4</v>
      </c>
      <c r="G12" s="272">
        <v>0</v>
      </c>
      <c r="H12" s="272">
        <v>0</v>
      </c>
      <c r="I12" s="272">
        <v>0</v>
      </c>
      <c r="J12" s="272">
        <v>0</v>
      </c>
      <c r="K12" s="272">
        <v>6</v>
      </c>
      <c r="L12" s="272">
        <v>0</v>
      </c>
      <c r="M12" s="272">
        <v>1</v>
      </c>
      <c r="N12" s="272">
        <v>0</v>
      </c>
      <c r="O12" s="272">
        <v>0</v>
      </c>
      <c r="P12" s="272">
        <v>0</v>
      </c>
      <c r="Q12" s="272">
        <v>0</v>
      </c>
      <c r="R12" s="272">
        <v>4</v>
      </c>
      <c r="S12" s="272">
        <v>12</v>
      </c>
      <c r="T12" s="272">
        <v>0</v>
      </c>
      <c r="U12" s="272">
        <v>0</v>
      </c>
      <c r="V12" s="273"/>
      <c r="W12" s="16"/>
    </row>
    <row r="13" spans="1:23" ht="18.75" customHeight="1">
      <c r="A13" s="269">
        <v>9</v>
      </c>
      <c r="B13" s="232" t="s">
        <v>61</v>
      </c>
      <c r="C13" s="270">
        <v>8351</v>
      </c>
      <c r="D13" s="271">
        <v>42</v>
      </c>
      <c r="E13" s="272">
        <v>2</v>
      </c>
      <c r="F13" s="272">
        <v>3</v>
      </c>
      <c r="G13" s="272">
        <v>0</v>
      </c>
      <c r="H13" s="272">
        <v>0</v>
      </c>
      <c r="I13" s="272">
        <v>0</v>
      </c>
      <c r="J13" s="272">
        <v>0</v>
      </c>
      <c r="K13" s="272">
        <v>15</v>
      </c>
      <c r="L13" s="272">
        <v>1</v>
      </c>
      <c r="M13" s="272">
        <v>2</v>
      </c>
      <c r="N13" s="272">
        <v>0</v>
      </c>
      <c r="O13" s="272">
        <v>0</v>
      </c>
      <c r="P13" s="272">
        <v>0</v>
      </c>
      <c r="Q13" s="272">
        <v>0</v>
      </c>
      <c r="R13" s="272">
        <v>5</v>
      </c>
      <c r="S13" s="272">
        <v>14</v>
      </c>
      <c r="T13" s="272">
        <v>0</v>
      </c>
      <c r="U13" s="272">
        <v>1</v>
      </c>
      <c r="V13" s="273"/>
      <c r="W13" s="16"/>
    </row>
    <row r="14" spans="1:23" ht="18.75" customHeight="1">
      <c r="A14" s="269">
        <v>10</v>
      </c>
      <c r="B14" s="237" t="s">
        <v>60</v>
      </c>
      <c r="C14" s="270">
        <v>5226</v>
      </c>
      <c r="D14" s="271">
        <v>21</v>
      </c>
      <c r="E14" s="272">
        <v>2</v>
      </c>
      <c r="F14" s="272">
        <v>3</v>
      </c>
      <c r="G14" s="272">
        <v>0</v>
      </c>
      <c r="H14" s="272">
        <v>0</v>
      </c>
      <c r="I14" s="272">
        <v>0</v>
      </c>
      <c r="J14" s="272">
        <v>1</v>
      </c>
      <c r="K14" s="272">
        <v>5</v>
      </c>
      <c r="L14" s="272">
        <v>1</v>
      </c>
      <c r="M14" s="272">
        <v>1</v>
      </c>
      <c r="N14" s="272">
        <v>1</v>
      </c>
      <c r="O14" s="272">
        <v>0</v>
      </c>
      <c r="P14" s="272">
        <v>0</v>
      </c>
      <c r="Q14" s="272">
        <v>0</v>
      </c>
      <c r="R14" s="272">
        <v>0</v>
      </c>
      <c r="S14" s="272">
        <v>6</v>
      </c>
      <c r="T14" s="272">
        <v>1</v>
      </c>
      <c r="U14" s="272">
        <v>1</v>
      </c>
      <c r="V14" s="274"/>
      <c r="W14" s="16"/>
    </row>
    <row r="15" spans="1:23" ht="27" customHeight="1">
      <c r="A15" s="278" t="s">
        <v>59</v>
      </c>
      <c r="B15" s="279" t="s">
        <v>58</v>
      </c>
      <c r="C15" s="280">
        <v>79210</v>
      </c>
      <c r="D15" s="281">
        <v>332</v>
      </c>
      <c r="E15" s="281">
        <v>9</v>
      </c>
      <c r="F15" s="282">
        <v>30</v>
      </c>
      <c r="G15" s="282">
        <v>0</v>
      </c>
      <c r="H15" s="282">
        <v>1</v>
      </c>
      <c r="I15" s="282">
        <v>1</v>
      </c>
      <c r="J15" s="282">
        <v>5</v>
      </c>
      <c r="K15" s="283">
        <v>92</v>
      </c>
      <c r="L15" s="282">
        <v>12</v>
      </c>
      <c r="M15" s="282">
        <v>28</v>
      </c>
      <c r="N15" s="282">
        <v>1</v>
      </c>
      <c r="O15" s="282">
        <v>2</v>
      </c>
      <c r="P15" s="282">
        <v>3</v>
      </c>
      <c r="Q15" s="282">
        <v>0</v>
      </c>
      <c r="R15" s="284">
        <v>20</v>
      </c>
      <c r="S15" s="285">
        <v>126</v>
      </c>
      <c r="T15" s="286">
        <v>2</v>
      </c>
      <c r="U15" s="287">
        <v>5</v>
      </c>
      <c r="V15" s="288"/>
      <c r="W15" s="16"/>
    </row>
    <row r="16" spans="1:23" ht="30.75" customHeight="1">
      <c r="A16" s="269">
        <v>11</v>
      </c>
      <c r="B16" s="289" t="s">
        <v>57</v>
      </c>
      <c r="C16" s="290">
        <v>37046</v>
      </c>
      <c r="D16" s="271">
        <v>119</v>
      </c>
      <c r="E16" s="272">
        <v>7</v>
      </c>
      <c r="F16" s="272">
        <v>18</v>
      </c>
      <c r="G16" s="272">
        <v>0</v>
      </c>
      <c r="H16" s="272">
        <v>1</v>
      </c>
      <c r="I16" s="272">
        <v>0</v>
      </c>
      <c r="J16" s="272">
        <v>1</v>
      </c>
      <c r="K16" s="272">
        <v>32</v>
      </c>
      <c r="L16" s="272">
        <v>1</v>
      </c>
      <c r="M16" s="272">
        <v>10</v>
      </c>
      <c r="N16" s="272">
        <v>0</v>
      </c>
      <c r="O16" s="272">
        <v>0</v>
      </c>
      <c r="P16" s="272">
        <v>2</v>
      </c>
      <c r="Q16" s="272">
        <v>0</v>
      </c>
      <c r="R16" s="272">
        <v>7</v>
      </c>
      <c r="S16" s="272">
        <v>39</v>
      </c>
      <c r="T16" s="272">
        <v>1</v>
      </c>
      <c r="U16" s="272">
        <v>4</v>
      </c>
      <c r="V16" s="273"/>
      <c r="W16" s="16"/>
    </row>
    <row r="17" spans="1:23" ht="30.75" customHeight="1">
      <c r="A17" s="291" t="s">
        <v>56</v>
      </c>
      <c r="B17" s="292" t="s">
        <v>145</v>
      </c>
      <c r="C17" s="293">
        <v>116256</v>
      </c>
      <c r="D17" s="294">
        <v>451</v>
      </c>
      <c r="E17" s="294">
        <v>16</v>
      </c>
      <c r="F17" s="294">
        <v>48</v>
      </c>
      <c r="G17" s="294">
        <v>0</v>
      </c>
      <c r="H17" s="294">
        <v>2</v>
      </c>
      <c r="I17" s="294">
        <v>1</v>
      </c>
      <c r="J17" s="294">
        <v>6</v>
      </c>
      <c r="K17" s="294">
        <v>124</v>
      </c>
      <c r="L17" s="294">
        <v>13</v>
      </c>
      <c r="M17" s="294">
        <v>38</v>
      </c>
      <c r="N17" s="294">
        <v>1</v>
      </c>
      <c r="O17" s="294">
        <v>2</v>
      </c>
      <c r="P17" s="294">
        <v>5</v>
      </c>
      <c r="Q17" s="294">
        <v>0</v>
      </c>
      <c r="R17" s="295">
        <v>27</v>
      </c>
      <c r="S17" s="296">
        <v>165</v>
      </c>
      <c r="T17" s="286">
        <v>3</v>
      </c>
      <c r="U17" s="297">
        <v>9</v>
      </c>
      <c r="V17" s="288"/>
      <c r="W17" s="16"/>
    </row>
    <row r="18" spans="1:23" ht="43.8" customHeight="1">
      <c r="A18" s="565" t="s">
        <v>146</v>
      </c>
      <c r="B18" s="565"/>
      <c r="C18" s="566"/>
      <c r="D18" s="298">
        <v>1</v>
      </c>
      <c r="E18" s="299">
        <v>3.5476718403547672E-2</v>
      </c>
      <c r="F18" s="299">
        <v>0.10643015521064302</v>
      </c>
      <c r="G18" s="299">
        <v>0</v>
      </c>
      <c r="H18" s="299">
        <v>4.434589800443459E-3</v>
      </c>
      <c r="I18" s="299">
        <v>2.2172949002217295E-3</v>
      </c>
      <c r="J18" s="299">
        <v>1.3303769401330377E-2</v>
      </c>
      <c r="K18" s="299">
        <v>0.27494456762749447</v>
      </c>
      <c r="L18" s="299">
        <v>2.8824833702882482E-2</v>
      </c>
      <c r="M18" s="299">
        <v>8.4257206208425722E-2</v>
      </c>
      <c r="N18" s="299">
        <v>2.2172949002217295E-3</v>
      </c>
      <c r="O18" s="299">
        <v>4.434589800443459E-3</v>
      </c>
      <c r="P18" s="299">
        <v>1.1086474501108648E-2</v>
      </c>
      <c r="Q18" s="299">
        <v>0</v>
      </c>
      <c r="R18" s="299">
        <v>5.9866962305986697E-2</v>
      </c>
      <c r="S18" s="299">
        <v>0.36585365853658536</v>
      </c>
      <c r="T18" s="299">
        <v>6.6518847006651885E-3</v>
      </c>
      <c r="U18" s="300" t="s">
        <v>147</v>
      </c>
      <c r="V18" s="16"/>
      <c r="W18" s="16"/>
    </row>
    <row r="19" spans="1:23" ht="39" customHeight="1">
      <c r="A19" s="567" t="s">
        <v>148</v>
      </c>
      <c r="B19" s="568"/>
      <c r="C19" s="569"/>
      <c r="D19" s="301">
        <v>581.90545004128819</v>
      </c>
      <c r="E19" s="301">
        <v>20.64409578860446</v>
      </c>
      <c r="F19" s="301">
        <v>61.93228736581338</v>
      </c>
      <c r="G19" s="301">
        <v>0</v>
      </c>
      <c r="H19" s="301">
        <v>2.5805119735755575</v>
      </c>
      <c r="I19" s="301">
        <v>1.2902559867877788</v>
      </c>
      <c r="J19" s="301">
        <v>7.7415359207266725</v>
      </c>
      <c r="K19" s="301">
        <v>159.99174236168454</v>
      </c>
      <c r="L19" s="301">
        <v>16.773327828241122</v>
      </c>
      <c r="M19" s="301">
        <v>49.029727497935589</v>
      </c>
      <c r="N19" s="301">
        <v>1.2902559867877788</v>
      </c>
      <c r="O19" s="301">
        <v>2.5805119735755575</v>
      </c>
      <c r="P19" s="301">
        <v>6.4512799339388929</v>
      </c>
      <c r="Q19" s="301">
        <v>0</v>
      </c>
      <c r="R19" s="301">
        <v>34.836911643270028</v>
      </c>
      <c r="S19" s="301">
        <v>212.89223781998348</v>
      </c>
      <c r="T19" s="301">
        <v>3.8707679603633363</v>
      </c>
      <c r="U19" s="301">
        <v>11.612303881090009</v>
      </c>
      <c r="V19" s="1"/>
    </row>
    <row r="20" spans="1:23" s="306" customFormat="1" ht="22.2" customHeight="1">
      <c r="A20" s="570" t="s">
        <v>149</v>
      </c>
      <c r="B20" s="571"/>
      <c r="C20" s="572"/>
      <c r="D20" s="302">
        <v>519.48619559325823</v>
      </c>
      <c r="E20" s="302">
        <v>20.676067486298834</v>
      </c>
      <c r="F20" s="302">
        <v>76.242998855726952</v>
      </c>
      <c r="G20" s="302">
        <v>0</v>
      </c>
      <c r="H20" s="302">
        <v>6.4612710894683865</v>
      </c>
      <c r="I20" s="302">
        <v>0</v>
      </c>
      <c r="J20" s="302">
        <v>14.214796396830449</v>
      </c>
      <c r="K20" s="302">
        <v>162.82403145460333</v>
      </c>
      <c r="L20" s="302">
        <v>23.26057592208619</v>
      </c>
      <c r="M20" s="302">
        <v>21.968321704192515</v>
      </c>
      <c r="N20" s="302">
        <v>2.5845084357873542</v>
      </c>
      <c r="O20" s="302">
        <v>0</v>
      </c>
      <c r="P20" s="302">
        <v>2.5845084357873542</v>
      </c>
      <c r="Q20" s="302">
        <v>0</v>
      </c>
      <c r="R20" s="303">
        <v>23.26057592208619</v>
      </c>
      <c r="S20" s="304">
        <v>165.40853989039067</v>
      </c>
      <c r="T20" s="304"/>
      <c r="U20" s="304">
        <v>10.338033743149417</v>
      </c>
      <c r="V20" s="305"/>
    </row>
    <row r="21" spans="1:23" ht="25.2" customHeight="1">
      <c r="A21" s="573" t="s">
        <v>150</v>
      </c>
      <c r="B21" s="574"/>
      <c r="C21" s="574"/>
      <c r="D21" s="307">
        <v>0.12015575192858896</v>
      </c>
      <c r="E21" s="307">
        <v>-1.5463142454704704E-3</v>
      </c>
      <c r="F21" s="307">
        <v>-0.18769869633529812</v>
      </c>
      <c r="G21" s="307"/>
      <c r="H21" s="307">
        <v>-0.60061852569818819</v>
      </c>
      <c r="I21" s="307"/>
      <c r="J21" s="307">
        <v>-0.45538889867934762</v>
      </c>
      <c r="K21" s="307">
        <v>-1.7394785447923611E-2</v>
      </c>
      <c r="L21" s="307">
        <v>-0.27889456028839554</v>
      </c>
      <c r="M21" s="307">
        <v>1.2318376505101241</v>
      </c>
      <c r="N21" s="307">
        <v>-0.50077315712273518</v>
      </c>
      <c r="O21" s="307"/>
      <c r="P21" s="308" t="s">
        <v>151</v>
      </c>
      <c r="Q21" s="307"/>
      <c r="R21" s="307">
        <v>0.49768052863179424</v>
      </c>
      <c r="S21" s="307">
        <v>0.28706920429294813</v>
      </c>
      <c r="T21" s="307"/>
      <c r="U21" s="307">
        <v>0.12326039647384568</v>
      </c>
    </row>
    <row r="22" spans="1:23" s="306" customFormat="1" ht="18" customHeight="1">
      <c r="A22" s="575" t="s">
        <v>152</v>
      </c>
      <c r="B22" s="576"/>
      <c r="C22" s="577"/>
      <c r="D22" s="309">
        <v>402</v>
      </c>
      <c r="E22" s="309">
        <v>16</v>
      </c>
      <c r="F22" s="309">
        <v>59</v>
      </c>
      <c r="G22" s="309">
        <v>0</v>
      </c>
      <c r="H22" s="309">
        <v>5</v>
      </c>
      <c r="I22" s="309">
        <v>0</v>
      </c>
      <c r="J22" s="309">
        <v>11</v>
      </c>
      <c r="K22" s="309">
        <v>126</v>
      </c>
      <c r="L22" s="309">
        <v>18</v>
      </c>
      <c r="M22" s="309">
        <v>17</v>
      </c>
      <c r="N22" s="309">
        <v>2</v>
      </c>
      <c r="O22" s="309">
        <v>0</v>
      </c>
      <c r="P22" s="309">
        <v>2</v>
      </c>
      <c r="Q22" s="309">
        <v>0</v>
      </c>
      <c r="R22" s="310">
        <v>18</v>
      </c>
      <c r="S22" s="311">
        <v>128</v>
      </c>
      <c r="T22" s="311"/>
      <c r="U22" s="312">
        <v>8</v>
      </c>
      <c r="V22" s="305"/>
    </row>
    <row r="23" spans="1:23" s="317" customFormat="1" ht="18.600000000000001" customHeight="1">
      <c r="A23" s="564" t="s">
        <v>153</v>
      </c>
      <c r="B23" s="564"/>
      <c r="C23" s="564"/>
      <c r="D23" s="313">
        <v>535.8640691974025</v>
      </c>
      <c r="E23" s="313">
        <v>23.130823130823131</v>
      </c>
      <c r="F23" s="313">
        <v>69.392469392469394</v>
      </c>
      <c r="G23" s="313">
        <v>0</v>
      </c>
      <c r="H23" s="313">
        <v>0</v>
      </c>
      <c r="I23" s="313">
        <v>0</v>
      </c>
      <c r="J23" s="313">
        <v>15.420548753882088</v>
      </c>
      <c r="K23" s="313">
        <v>138.78493878493879</v>
      </c>
      <c r="L23" s="313">
        <v>20.560731671842785</v>
      </c>
      <c r="M23" s="313">
        <v>26.985960319293653</v>
      </c>
      <c r="N23" s="313">
        <v>0</v>
      </c>
      <c r="O23" s="313">
        <v>0</v>
      </c>
      <c r="P23" s="313">
        <v>7.7102743769410438</v>
      </c>
      <c r="Q23" s="313">
        <v>0</v>
      </c>
      <c r="R23" s="313">
        <v>34.696234696234697</v>
      </c>
      <c r="S23" s="314">
        <v>196.6</v>
      </c>
      <c r="T23" s="315"/>
      <c r="U23" s="316"/>
    </row>
    <row r="24" spans="1:23" s="317" customFormat="1" ht="12.75" customHeight="1">
      <c r="A24" s="564" t="s">
        <v>154</v>
      </c>
      <c r="B24" s="564"/>
      <c r="C24" s="564"/>
      <c r="D24" s="313">
        <v>480.7</v>
      </c>
      <c r="E24" s="313">
        <v>20.5</v>
      </c>
      <c r="F24" s="313">
        <v>56.3</v>
      </c>
      <c r="G24" s="313">
        <v>0</v>
      </c>
      <c r="H24" s="313">
        <v>3.8</v>
      </c>
      <c r="I24" s="313">
        <v>0</v>
      </c>
      <c r="J24" s="313">
        <v>7.7</v>
      </c>
      <c r="K24" s="313">
        <v>133</v>
      </c>
      <c r="L24" s="313">
        <v>21.7</v>
      </c>
      <c r="M24" s="313">
        <v>21.7</v>
      </c>
      <c r="N24" s="313">
        <v>0</v>
      </c>
      <c r="O24" s="313">
        <v>3.8</v>
      </c>
      <c r="P24" s="313">
        <v>6.4</v>
      </c>
      <c r="Q24" s="313">
        <v>1.3</v>
      </c>
      <c r="R24" s="313">
        <v>26.8</v>
      </c>
      <c r="S24" s="313">
        <v>176.4</v>
      </c>
      <c r="T24" s="318"/>
      <c r="U24" s="319"/>
    </row>
    <row r="25" spans="1:23" ht="12.75" customHeight="1"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1"/>
      <c r="T25" s="321"/>
    </row>
    <row r="26" spans="1:23" ht="12.75" customHeight="1">
      <c r="B26" s="322"/>
      <c r="C26" s="320"/>
    </row>
    <row r="27" spans="1:23" ht="12.75" customHeight="1">
      <c r="A27" s="323"/>
      <c r="F27" t="s">
        <v>155</v>
      </c>
    </row>
    <row r="28" spans="1:23" ht="12.75" customHeight="1">
      <c r="D28" s="324"/>
      <c r="E28" s="324"/>
      <c r="F28" s="324"/>
      <c r="G28" s="324"/>
      <c r="H28" s="324"/>
      <c r="I28" s="324"/>
      <c r="J28" s="324"/>
      <c r="K28" s="324"/>
    </row>
  </sheetData>
  <sheetProtection selectLockedCells="1" selectUnlockedCells="1"/>
  <mergeCells count="13">
    <mergeCell ref="A1:R1"/>
    <mergeCell ref="A2:R2"/>
    <mergeCell ref="A3:A4"/>
    <mergeCell ref="B3:B4"/>
    <mergeCell ref="C3:C4"/>
    <mergeCell ref="D3:D4"/>
    <mergeCell ref="A24:C24"/>
    <mergeCell ref="A18:C18"/>
    <mergeCell ref="A19:C19"/>
    <mergeCell ref="A20:C20"/>
    <mergeCell ref="A21:C21"/>
    <mergeCell ref="A22:C22"/>
    <mergeCell ref="A23:C23"/>
  </mergeCells>
  <dataValidations count="1">
    <dataValidation operator="equal" allowBlank="1" showErrorMessage="1" sqref="C5:C16">
      <formula1>0</formula1>
      <formula2>0</formula2>
    </dataValidation>
  </dataValidations>
  <pageMargins left="0.39370078740157483" right="0" top="0.39370078740157483" bottom="0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Zeros="0" workbookViewId="0">
      <selection activeCell="D5" sqref="D5"/>
    </sheetView>
  </sheetViews>
  <sheetFormatPr defaultRowHeight="12.75" customHeight="1"/>
  <cols>
    <col min="1" max="1" width="4.5546875" customWidth="1"/>
    <col min="2" max="2" width="16.88671875" customWidth="1"/>
    <col min="3" max="3" width="9.33203125" customWidth="1"/>
    <col min="4" max="4" width="8.6640625" customWidth="1"/>
    <col min="5" max="5" width="8.5546875" customWidth="1"/>
    <col min="6" max="6" width="8.33203125" customWidth="1"/>
    <col min="7" max="7" width="6.44140625" customWidth="1"/>
    <col min="8" max="8" width="6.6640625" customWidth="1"/>
    <col min="9" max="9" width="6" customWidth="1"/>
    <col min="10" max="10" width="6.6640625" customWidth="1"/>
    <col min="11" max="11" width="9.33203125" customWidth="1"/>
    <col min="12" max="12" width="8.33203125" customWidth="1"/>
    <col min="13" max="14" width="6.6640625" customWidth="1"/>
    <col min="15" max="15" width="7.109375" customWidth="1"/>
    <col min="16" max="16" width="7.88671875" customWidth="1"/>
    <col min="17" max="17" width="6.6640625" customWidth="1"/>
    <col min="18" max="18" width="7.88671875" customWidth="1"/>
    <col min="19" max="19" width="7.6640625" customWidth="1"/>
    <col min="20" max="20" width="6.6640625" customWidth="1"/>
    <col min="21" max="21" width="9.44140625" style="259" customWidth="1"/>
  </cols>
  <sheetData>
    <row r="1" spans="1:23" ht="30.75" customHeight="1">
      <c r="A1" s="578" t="s">
        <v>140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1:23" ht="21" customHeight="1" thickBot="1">
      <c r="A2" s="519" t="s">
        <v>141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1:23" ht="120.75" customHeight="1" thickBot="1">
      <c r="A3" s="561" t="s">
        <v>41</v>
      </c>
      <c r="B3" s="580" t="s">
        <v>40</v>
      </c>
      <c r="C3" s="581" t="s">
        <v>142</v>
      </c>
      <c r="D3" s="583" t="s">
        <v>39</v>
      </c>
      <c r="E3" s="325" t="s">
        <v>38</v>
      </c>
      <c r="F3" s="325" t="s">
        <v>37</v>
      </c>
      <c r="G3" s="325" t="s">
        <v>36</v>
      </c>
      <c r="H3" s="325" t="s">
        <v>35</v>
      </c>
      <c r="I3" s="325" t="s">
        <v>34</v>
      </c>
      <c r="J3" s="325" t="s">
        <v>33</v>
      </c>
      <c r="K3" s="325" t="s">
        <v>32</v>
      </c>
      <c r="L3" s="325" t="s">
        <v>31</v>
      </c>
      <c r="M3" s="325" t="s">
        <v>30</v>
      </c>
      <c r="N3" s="325" t="s">
        <v>29</v>
      </c>
      <c r="O3" s="325" t="s">
        <v>28</v>
      </c>
      <c r="P3" s="325" t="s">
        <v>27</v>
      </c>
      <c r="Q3" s="325" t="s">
        <v>24</v>
      </c>
      <c r="R3" s="326" t="s">
        <v>23</v>
      </c>
      <c r="S3" s="327" t="s">
        <v>22</v>
      </c>
      <c r="T3" s="328" t="s">
        <v>143</v>
      </c>
      <c r="U3" s="328" t="s">
        <v>21</v>
      </c>
    </row>
    <row r="4" spans="1:23" ht="31.5" customHeight="1">
      <c r="A4" s="561"/>
      <c r="B4" s="580"/>
      <c r="C4" s="582"/>
      <c r="D4" s="583"/>
      <c r="E4" s="264" t="s">
        <v>19</v>
      </c>
      <c r="F4" s="264" t="s">
        <v>18</v>
      </c>
      <c r="G4" s="264" t="s">
        <v>17</v>
      </c>
      <c r="H4" s="264" t="s">
        <v>16</v>
      </c>
      <c r="I4" s="264" t="s">
        <v>15</v>
      </c>
      <c r="J4" s="264" t="s">
        <v>14</v>
      </c>
      <c r="K4" s="265" t="s">
        <v>13</v>
      </c>
      <c r="L4" s="264" t="s">
        <v>12</v>
      </c>
      <c r="M4" s="264" t="s">
        <v>11</v>
      </c>
      <c r="N4" s="264" t="s">
        <v>10</v>
      </c>
      <c r="O4" s="264" t="s">
        <v>9</v>
      </c>
      <c r="P4" s="264" t="s">
        <v>8</v>
      </c>
      <c r="Q4" s="264" t="s">
        <v>5</v>
      </c>
      <c r="R4" s="266" t="s">
        <v>4</v>
      </c>
      <c r="S4" s="267" t="s">
        <v>3</v>
      </c>
      <c r="T4" s="20" t="s">
        <v>70</v>
      </c>
      <c r="U4" s="20" t="s">
        <v>144</v>
      </c>
      <c r="V4" s="16"/>
      <c r="W4" s="16"/>
    </row>
    <row r="5" spans="1:23" ht="18.75" customHeight="1">
      <c r="A5" s="269">
        <v>1</v>
      </c>
      <c r="B5" s="232" t="s">
        <v>69</v>
      </c>
      <c r="C5" s="270">
        <v>18527</v>
      </c>
      <c r="D5" s="329">
        <v>477.68122200032388</v>
      </c>
      <c r="E5" s="330">
        <v>8.0962918983105752</v>
      </c>
      <c r="F5" s="330">
        <v>56.674043288174012</v>
      </c>
      <c r="G5" s="330">
        <v>0</v>
      </c>
      <c r="H5" s="330">
        <v>8.0962918983105752</v>
      </c>
      <c r="I5" s="330">
        <v>8.0962918983105752</v>
      </c>
      <c r="J5" s="330">
        <v>16.19258379662115</v>
      </c>
      <c r="K5" s="330">
        <v>137.63696227127974</v>
      </c>
      <c r="L5" s="330">
        <v>32.385167593242301</v>
      </c>
      <c r="M5" s="330">
        <v>48.577751389863437</v>
      </c>
      <c r="N5" s="330">
        <v>0</v>
      </c>
      <c r="O5" s="330">
        <v>8.0962918983105752</v>
      </c>
      <c r="P5" s="330">
        <v>8.0962918983105752</v>
      </c>
      <c r="Q5" s="330">
        <v>0</v>
      </c>
      <c r="R5" s="330">
        <v>16.19258379662115</v>
      </c>
      <c r="S5" s="330">
        <v>129.5406703729692</v>
      </c>
      <c r="T5" s="330">
        <v>0</v>
      </c>
      <c r="U5" s="330">
        <v>8.0962918983105752</v>
      </c>
      <c r="V5" s="273"/>
      <c r="W5" s="16"/>
    </row>
    <row r="6" spans="1:23" ht="18.75" customHeight="1">
      <c r="A6" s="269">
        <v>2</v>
      </c>
      <c r="B6" s="232" t="s">
        <v>68</v>
      </c>
      <c r="C6" s="270">
        <v>4234</v>
      </c>
      <c r="D6" s="329">
        <v>779.40481813887573</v>
      </c>
      <c r="E6" s="330">
        <v>0</v>
      </c>
      <c r="F6" s="330">
        <v>106.28247520075578</v>
      </c>
      <c r="G6" s="330">
        <v>0</v>
      </c>
      <c r="H6" s="330">
        <v>0</v>
      </c>
      <c r="I6" s="330">
        <v>0</v>
      </c>
      <c r="J6" s="330">
        <v>0</v>
      </c>
      <c r="K6" s="330">
        <v>177.1374586679263</v>
      </c>
      <c r="L6" s="330">
        <v>35.427491733585263</v>
      </c>
      <c r="M6" s="330">
        <v>141.70996693434105</v>
      </c>
      <c r="N6" s="330">
        <v>0</v>
      </c>
      <c r="O6" s="330">
        <v>35.427491733585263</v>
      </c>
      <c r="P6" s="330">
        <v>0</v>
      </c>
      <c r="Q6" s="330">
        <v>0</v>
      </c>
      <c r="R6" s="330">
        <v>0</v>
      </c>
      <c r="S6" s="330">
        <v>283.41993386868211</v>
      </c>
      <c r="T6" s="330">
        <v>0</v>
      </c>
      <c r="U6" s="330">
        <v>0</v>
      </c>
      <c r="V6" s="273"/>
      <c r="W6" s="16"/>
    </row>
    <row r="7" spans="1:23" ht="18.75" customHeight="1">
      <c r="A7" s="269">
        <v>3</v>
      </c>
      <c r="B7" s="232" t="s">
        <v>67</v>
      </c>
      <c r="C7" s="270">
        <v>6140</v>
      </c>
      <c r="D7" s="329">
        <v>757.32899022801303</v>
      </c>
      <c r="E7" s="330">
        <v>24.4299674267101</v>
      </c>
      <c r="F7" s="330">
        <v>48.859934853420199</v>
      </c>
      <c r="G7" s="330">
        <v>0</v>
      </c>
      <c r="H7" s="330">
        <v>0</v>
      </c>
      <c r="I7" s="330">
        <v>0</v>
      </c>
      <c r="J7" s="330">
        <v>24.4299674267101</v>
      </c>
      <c r="K7" s="330">
        <v>73.289902280130292</v>
      </c>
      <c r="L7" s="330">
        <v>24.4299674267101</v>
      </c>
      <c r="M7" s="330">
        <v>122.14983713355048</v>
      </c>
      <c r="N7" s="330">
        <v>0</v>
      </c>
      <c r="O7" s="330">
        <v>0</v>
      </c>
      <c r="P7" s="330">
        <v>24.4299674267101</v>
      </c>
      <c r="Q7" s="330">
        <v>0</v>
      </c>
      <c r="R7" s="330">
        <v>97.719869706840399</v>
      </c>
      <c r="S7" s="330">
        <v>317.58957654723127</v>
      </c>
      <c r="T7" s="330">
        <v>0</v>
      </c>
      <c r="U7" s="330">
        <v>0</v>
      </c>
      <c r="V7" s="274"/>
      <c r="W7" s="16"/>
    </row>
    <row r="8" spans="1:23" ht="18.75" customHeight="1">
      <c r="A8" s="269">
        <v>4</v>
      </c>
      <c r="B8" s="232" t="s">
        <v>66</v>
      </c>
      <c r="C8" s="270">
        <v>6813</v>
      </c>
      <c r="D8" s="329">
        <v>506.38485248789084</v>
      </c>
      <c r="E8" s="330">
        <v>22.016732716864816</v>
      </c>
      <c r="F8" s="330">
        <v>22.016732716864816</v>
      </c>
      <c r="G8" s="330">
        <v>0</v>
      </c>
      <c r="H8" s="330">
        <v>0</v>
      </c>
      <c r="I8" s="330">
        <v>0</v>
      </c>
      <c r="J8" s="330">
        <v>0</v>
      </c>
      <c r="K8" s="330">
        <v>132.10039630118888</v>
      </c>
      <c r="L8" s="330">
        <v>0</v>
      </c>
      <c r="M8" s="330">
        <v>22.016732716864816</v>
      </c>
      <c r="N8" s="330">
        <v>0</v>
      </c>
      <c r="O8" s="330">
        <v>0</v>
      </c>
      <c r="P8" s="330">
        <v>22.016732716864816</v>
      </c>
      <c r="Q8" s="330">
        <v>0</v>
      </c>
      <c r="R8" s="330">
        <v>44.033465433729631</v>
      </c>
      <c r="S8" s="330">
        <v>242.18405988551297</v>
      </c>
      <c r="T8" s="330">
        <v>0</v>
      </c>
      <c r="U8" s="330">
        <v>0</v>
      </c>
      <c r="V8" s="274"/>
      <c r="W8" s="16"/>
    </row>
    <row r="9" spans="1:23" ht="18.75" customHeight="1">
      <c r="A9" s="275">
        <v>5</v>
      </c>
      <c r="B9" s="232" t="s">
        <v>65</v>
      </c>
      <c r="C9" s="270">
        <v>7086</v>
      </c>
      <c r="D9" s="329">
        <v>783.23454699407284</v>
      </c>
      <c r="E9" s="330">
        <v>21.168501270110077</v>
      </c>
      <c r="F9" s="330">
        <v>42.337002540220155</v>
      </c>
      <c r="G9" s="330">
        <v>0</v>
      </c>
      <c r="H9" s="330">
        <v>0</v>
      </c>
      <c r="I9" s="330">
        <v>0</v>
      </c>
      <c r="J9" s="330">
        <v>0</v>
      </c>
      <c r="K9" s="330">
        <v>254.02201524132093</v>
      </c>
      <c r="L9" s="330">
        <v>21.168501270110077</v>
      </c>
      <c r="M9" s="330">
        <v>63.505503810330232</v>
      </c>
      <c r="N9" s="330">
        <v>0</v>
      </c>
      <c r="O9" s="330">
        <v>0</v>
      </c>
      <c r="P9" s="330">
        <v>0</v>
      </c>
      <c r="Q9" s="330">
        <v>0</v>
      </c>
      <c r="R9" s="330">
        <v>0</v>
      </c>
      <c r="S9" s="330">
        <v>381.03302286198135</v>
      </c>
      <c r="T9" s="330">
        <v>0</v>
      </c>
      <c r="U9" s="330">
        <v>21.168501270110077</v>
      </c>
      <c r="V9" s="273"/>
      <c r="W9" s="16"/>
    </row>
    <row r="10" spans="1:23" ht="18.75" customHeight="1">
      <c r="A10" s="269">
        <v>6</v>
      </c>
      <c r="B10" s="232" t="s">
        <v>64</v>
      </c>
      <c r="C10" s="270">
        <v>5848</v>
      </c>
      <c r="D10" s="329">
        <v>795.14363885088926</v>
      </c>
      <c r="E10" s="330">
        <v>0</v>
      </c>
      <c r="F10" s="330">
        <v>102.59917920656633</v>
      </c>
      <c r="G10" s="330">
        <v>0</v>
      </c>
      <c r="H10" s="330">
        <v>0</v>
      </c>
      <c r="I10" s="330">
        <v>0</v>
      </c>
      <c r="J10" s="330">
        <v>0</v>
      </c>
      <c r="K10" s="330">
        <v>256.49794801641588</v>
      </c>
      <c r="L10" s="330">
        <v>25.649794801641583</v>
      </c>
      <c r="M10" s="330">
        <v>25.649794801641583</v>
      </c>
      <c r="N10" s="330">
        <v>0</v>
      </c>
      <c r="O10" s="330">
        <v>0</v>
      </c>
      <c r="P10" s="330">
        <v>0</v>
      </c>
      <c r="Q10" s="330">
        <v>0</v>
      </c>
      <c r="R10" s="330">
        <v>76.949384404924757</v>
      </c>
      <c r="S10" s="330">
        <v>307.79753761969903</v>
      </c>
      <c r="T10" s="330">
        <v>0</v>
      </c>
      <c r="U10" s="330">
        <v>0</v>
      </c>
      <c r="V10" s="274"/>
      <c r="W10" s="16"/>
    </row>
    <row r="11" spans="1:23" ht="18.75" customHeight="1">
      <c r="A11" s="269">
        <v>7</v>
      </c>
      <c r="B11" s="232" t="s">
        <v>63</v>
      </c>
      <c r="C11" s="276">
        <v>9799</v>
      </c>
      <c r="D11" s="329">
        <v>596.99969384631095</v>
      </c>
      <c r="E11" s="330">
        <v>15.307684457597713</v>
      </c>
      <c r="F11" s="330">
        <v>15.307684457597713</v>
      </c>
      <c r="G11" s="330">
        <v>0</v>
      </c>
      <c r="H11" s="330">
        <v>0</v>
      </c>
      <c r="I11" s="330">
        <v>0</v>
      </c>
      <c r="J11" s="330">
        <v>15.307684457597713</v>
      </c>
      <c r="K11" s="330">
        <v>198.99989794877027</v>
      </c>
      <c r="L11" s="330">
        <v>30.615368915195425</v>
      </c>
      <c r="M11" s="330">
        <v>61.230737830390851</v>
      </c>
      <c r="N11" s="330">
        <v>0</v>
      </c>
      <c r="O11" s="330">
        <v>0</v>
      </c>
      <c r="P11" s="330">
        <v>0</v>
      </c>
      <c r="Q11" s="330">
        <v>0</v>
      </c>
      <c r="R11" s="330">
        <v>0</v>
      </c>
      <c r="S11" s="330">
        <v>244.9229513215634</v>
      </c>
      <c r="T11" s="330">
        <v>15.307684457597713</v>
      </c>
      <c r="U11" s="330">
        <v>15.307684457597713</v>
      </c>
      <c r="V11" s="273"/>
      <c r="W11" s="16"/>
    </row>
    <row r="12" spans="1:23" ht="18.75" customHeight="1">
      <c r="A12" s="277">
        <v>8</v>
      </c>
      <c r="B12" s="232" t="s">
        <v>62</v>
      </c>
      <c r="C12" s="270">
        <v>7116</v>
      </c>
      <c r="D12" s="329">
        <v>569.13996627318716</v>
      </c>
      <c r="E12" s="330">
        <v>0</v>
      </c>
      <c r="F12" s="330">
        <v>84.317032040472185</v>
      </c>
      <c r="G12" s="330">
        <v>0</v>
      </c>
      <c r="H12" s="330">
        <v>0</v>
      </c>
      <c r="I12" s="330">
        <v>0</v>
      </c>
      <c r="J12" s="330">
        <v>0</v>
      </c>
      <c r="K12" s="330">
        <v>126.47554806070826</v>
      </c>
      <c r="L12" s="330">
        <v>0</v>
      </c>
      <c r="M12" s="330">
        <v>21.079258010118046</v>
      </c>
      <c r="N12" s="330">
        <v>0</v>
      </c>
      <c r="O12" s="330">
        <v>0</v>
      </c>
      <c r="P12" s="330">
        <v>0</v>
      </c>
      <c r="Q12" s="330">
        <v>0</v>
      </c>
      <c r="R12" s="330">
        <v>84.317032040472185</v>
      </c>
      <c r="S12" s="330">
        <v>252.95109612141653</v>
      </c>
      <c r="T12" s="330">
        <v>0</v>
      </c>
      <c r="U12" s="330">
        <v>0</v>
      </c>
      <c r="V12" s="273"/>
      <c r="W12" s="16"/>
    </row>
    <row r="13" spans="1:23" ht="18.75" customHeight="1">
      <c r="A13" s="269">
        <v>9</v>
      </c>
      <c r="B13" s="232" t="s">
        <v>61</v>
      </c>
      <c r="C13" s="270">
        <v>8351</v>
      </c>
      <c r="D13" s="329">
        <v>754.40067057837382</v>
      </c>
      <c r="E13" s="330">
        <v>35.923841456113038</v>
      </c>
      <c r="F13" s="330">
        <v>53.885762184169558</v>
      </c>
      <c r="G13" s="330">
        <v>0</v>
      </c>
      <c r="H13" s="330">
        <v>0</v>
      </c>
      <c r="I13" s="330">
        <v>0</v>
      </c>
      <c r="J13" s="330">
        <v>0</v>
      </c>
      <c r="K13" s="330">
        <v>269.42881092084781</v>
      </c>
      <c r="L13" s="330">
        <v>17.961920728056519</v>
      </c>
      <c r="M13" s="330">
        <v>35.923841456113038</v>
      </c>
      <c r="N13" s="330">
        <v>0</v>
      </c>
      <c r="O13" s="330">
        <v>0</v>
      </c>
      <c r="P13" s="330">
        <v>0</v>
      </c>
      <c r="Q13" s="330">
        <v>0</v>
      </c>
      <c r="R13" s="330">
        <v>89.809603640282603</v>
      </c>
      <c r="S13" s="330">
        <v>251.46689019279131</v>
      </c>
      <c r="T13" s="330">
        <v>0</v>
      </c>
      <c r="U13" s="330">
        <v>17.961920728056519</v>
      </c>
      <c r="V13" s="273"/>
      <c r="W13" s="16"/>
    </row>
    <row r="14" spans="1:23" ht="18.75" customHeight="1">
      <c r="A14" s="269">
        <v>10</v>
      </c>
      <c r="B14" s="237" t="s">
        <v>60</v>
      </c>
      <c r="C14" s="270">
        <v>5226</v>
      </c>
      <c r="D14" s="329">
        <v>602.75545350172217</v>
      </c>
      <c r="E14" s="330">
        <v>57.405281285878296</v>
      </c>
      <c r="F14" s="330">
        <v>86.107921928817461</v>
      </c>
      <c r="G14" s="330">
        <v>0</v>
      </c>
      <c r="H14" s="330">
        <v>0</v>
      </c>
      <c r="I14" s="330">
        <v>0</v>
      </c>
      <c r="J14" s="330">
        <v>28.702640642939148</v>
      </c>
      <c r="K14" s="330">
        <v>143.51320321469575</v>
      </c>
      <c r="L14" s="330">
        <v>28.702640642939148</v>
      </c>
      <c r="M14" s="330">
        <v>28.702640642939148</v>
      </c>
      <c r="N14" s="330">
        <v>28.702640642939148</v>
      </c>
      <c r="O14" s="330">
        <v>0</v>
      </c>
      <c r="P14" s="330">
        <v>0</v>
      </c>
      <c r="Q14" s="330">
        <v>0</v>
      </c>
      <c r="R14" s="330">
        <v>0</v>
      </c>
      <c r="S14" s="330">
        <v>172.21584385763492</v>
      </c>
      <c r="T14" s="330">
        <v>28.702640642939148</v>
      </c>
      <c r="U14" s="330">
        <v>28.702640642939148</v>
      </c>
      <c r="V14" s="274"/>
      <c r="W14" s="16"/>
    </row>
    <row r="15" spans="1:23" ht="27" customHeight="1">
      <c r="A15" s="331" t="s">
        <v>59</v>
      </c>
      <c r="B15" s="332" t="s">
        <v>58</v>
      </c>
      <c r="C15" s="280">
        <v>79210</v>
      </c>
      <c r="D15" s="333">
        <v>628.70849640196946</v>
      </c>
      <c r="E15" s="334">
        <v>17.043302613306402</v>
      </c>
      <c r="F15" s="334">
        <v>56.811008711021337</v>
      </c>
      <c r="G15" s="334">
        <v>0</v>
      </c>
      <c r="H15" s="334">
        <v>1.8937002903673776</v>
      </c>
      <c r="I15" s="334">
        <v>1.8937002903673776</v>
      </c>
      <c r="J15" s="334">
        <v>9.4685014518368895</v>
      </c>
      <c r="K15" s="334">
        <v>174.22042671379876</v>
      </c>
      <c r="L15" s="334">
        <v>22.724403484408533</v>
      </c>
      <c r="M15" s="334">
        <v>53.023608130286576</v>
      </c>
      <c r="N15" s="334">
        <v>1.8937002903673776</v>
      </c>
      <c r="O15" s="334">
        <v>3.7874005807347553</v>
      </c>
      <c r="P15" s="334">
        <v>5.6811008711021334</v>
      </c>
      <c r="Q15" s="334">
        <v>0</v>
      </c>
      <c r="R15" s="334">
        <v>37.874005807347558</v>
      </c>
      <c r="S15" s="334">
        <v>238.60623658628961</v>
      </c>
      <c r="T15" s="334">
        <v>3.7874005807347553</v>
      </c>
      <c r="U15" s="334">
        <v>9.4685014518368895</v>
      </c>
      <c r="V15" s="288"/>
      <c r="W15" s="16"/>
    </row>
    <row r="16" spans="1:23" ht="24" customHeight="1">
      <c r="A16" s="269">
        <v>11</v>
      </c>
      <c r="B16" s="289" t="s">
        <v>57</v>
      </c>
      <c r="C16" s="290">
        <v>37046</v>
      </c>
      <c r="D16" s="329">
        <v>481.83339631809099</v>
      </c>
      <c r="E16" s="330">
        <v>28.343140959887709</v>
      </c>
      <c r="F16" s="330">
        <v>72.882362468282679</v>
      </c>
      <c r="G16" s="330">
        <v>0</v>
      </c>
      <c r="H16" s="330">
        <v>4.0490201371268153</v>
      </c>
      <c r="I16" s="330">
        <v>0</v>
      </c>
      <c r="J16" s="330">
        <v>4.0490201371268153</v>
      </c>
      <c r="K16" s="330">
        <v>129.56864438805809</v>
      </c>
      <c r="L16" s="330">
        <v>4.0490201371268153</v>
      </c>
      <c r="M16" s="330">
        <v>40.490201371268157</v>
      </c>
      <c r="N16" s="330">
        <v>0</v>
      </c>
      <c r="O16" s="330">
        <v>0</v>
      </c>
      <c r="P16" s="330">
        <v>8.0980402742536306</v>
      </c>
      <c r="Q16" s="330">
        <v>0</v>
      </c>
      <c r="R16" s="330">
        <v>28.343140959887709</v>
      </c>
      <c r="S16" s="330">
        <v>157.91178534794579</v>
      </c>
      <c r="T16" s="330">
        <v>4.0490201371268153</v>
      </c>
      <c r="U16" s="330">
        <v>16.196080548507261</v>
      </c>
      <c r="V16" s="273"/>
      <c r="W16" s="16"/>
    </row>
    <row r="17" spans="1:23" ht="26.4" customHeight="1">
      <c r="A17" s="331" t="s">
        <v>56</v>
      </c>
      <c r="B17" s="628" t="s">
        <v>145</v>
      </c>
      <c r="C17" s="335">
        <v>116256</v>
      </c>
      <c r="D17" s="333">
        <v>581.90545004128819</v>
      </c>
      <c r="E17" s="333">
        <v>20.64409578860446</v>
      </c>
      <c r="F17" s="333">
        <v>61.93228736581338</v>
      </c>
      <c r="G17" s="333">
        <v>0</v>
      </c>
      <c r="H17" s="333">
        <v>2.5805119735755575</v>
      </c>
      <c r="I17" s="333">
        <v>1.2902559867877788</v>
      </c>
      <c r="J17" s="333">
        <v>7.7415359207266725</v>
      </c>
      <c r="K17" s="333">
        <v>159.99174236168454</v>
      </c>
      <c r="L17" s="333">
        <v>16.773327828241122</v>
      </c>
      <c r="M17" s="333">
        <v>49.029727497935589</v>
      </c>
      <c r="N17" s="333">
        <v>1.2902559867877788</v>
      </c>
      <c r="O17" s="333">
        <v>2.5805119735755575</v>
      </c>
      <c r="P17" s="333">
        <v>6.4512799339388929</v>
      </c>
      <c r="Q17" s="333">
        <v>0</v>
      </c>
      <c r="R17" s="333">
        <v>34.836911643270028</v>
      </c>
      <c r="S17" s="333">
        <v>212.89223781998348</v>
      </c>
      <c r="T17" s="333">
        <v>3.8707679603633363</v>
      </c>
      <c r="U17" s="333">
        <v>11.612303881090009</v>
      </c>
      <c r="V17" s="288"/>
      <c r="W17" s="16"/>
    </row>
    <row r="18" spans="1:23" ht="32.25" customHeight="1">
      <c r="A18" s="584" t="s">
        <v>146</v>
      </c>
      <c r="B18" s="584"/>
      <c r="C18" s="585"/>
      <c r="D18" s="336">
        <v>1</v>
      </c>
      <c r="E18" s="337">
        <f>E17/D17</f>
        <v>3.5476718403547672E-2</v>
      </c>
      <c r="F18" s="337">
        <v>0.1525</v>
      </c>
      <c r="G18" s="337">
        <v>0</v>
      </c>
      <c r="H18" s="337">
        <v>0.01</v>
      </c>
      <c r="I18" s="337">
        <v>0</v>
      </c>
      <c r="J18" s="337">
        <v>2.5000000000000001E-2</v>
      </c>
      <c r="K18" s="338">
        <v>0.28499999999999998</v>
      </c>
      <c r="L18" s="337">
        <v>4.4999999999999998E-2</v>
      </c>
      <c r="M18" s="337">
        <v>4.7500000000000001E-2</v>
      </c>
      <c r="N18" s="337">
        <v>5.0000000000000001E-3</v>
      </c>
      <c r="O18" s="337">
        <v>0</v>
      </c>
      <c r="P18" s="337">
        <v>7.4999999999999997E-3</v>
      </c>
      <c r="Q18" s="339">
        <v>0</v>
      </c>
      <c r="R18" s="340">
        <v>5.7500000000000002E-2</v>
      </c>
      <c r="S18" s="341">
        <v>0.32</v>
      </c>
      <c r="T18" s="341"/>
      <c r="U18" s="342" t="s">
        <v>156</v>
      </c>
      <c r="V18" s="16"/>
      <c r="W18" s="16"/>
    </row>
    <row r="19" spans="1:23" ht="22.2" customHeight="1">
      <c r="A19" s="586" t="s">
        <v>157</v>
      </c>
      <c r="B19" s="564"/>
      <c r="C19" s="564"/>
      <c r="D19" s="304">
        <v>519.5</v>
      </c>
      <c r="E19" s="343">
        <v>20.7</v>
      </c>
      <c r="F19" s="343">
        <v>76.2</v>
      </c>
      <c r="G19" s="343"/>
      <c r="H19" s="343">
        <v>6.5</v>
      </c>
      <c r="I19" s="343"/>
      <c r="J19" s="343">
        <v>14.2</v>
      </c>
      <c r="K19" s="304">
        <v>162.80000000000001</v>
      </c>
      <c r="L19" s="343">
        <v>23.3</v>
      </c>
      <c r="M19" s="343">
        <v>22</v>
      </c>
      <c r="N19" s="343">
        <v>2.6</v>
      </c>
      <c r="O19" s="343"/>
      <c r="P19" s="343">
        <v>2.6</v>
      </c>
      <c r="Q19" s="343"/>
      <c r="R19" s="343">
        <v>23.3</v>
      </c>
      <c r="S19" s="343">
        <v>165.4</v>
      </c>
      <c r="T19" s="343"/>
      <c r="U19" s="344">
        <v>10.3</v>
      </c>
      <c r="V19" s="16"/>
      <c r="W19" s="16"/>
    </row>
    <row r="20" spans="1:23" ht="27" customHeight="1">
      <c r="A20" s="573" t="s">
        <v>150</v>
      </c>
      <c r="B20" s="574"/>
      <c r="C20" s="574"/>
      <c r="D20" s="345">
        <v>0.12015575192858896</v>
      </c>
      <c r="E20" s="345">
        <v>-1.5463142454704704E-3</v>
      </c>
      <c r="F20" s="345">
        <v>-0.18769869633529812</v>
      </c>
      <c r="G20" s="345"/>
      <c r="H20" s="345">
        <v>-0.60061852569818819</v>
      </c>
      <c r="I20" s="345"/>
      <c r="J20" s="345">
        <v>-0.45538889867934762</v>
      </c>
      <c r="K20" s="345">
        <v>-1.7394785447923611E-2</v>
      </c>
      <c r="L20" s="345">
        <v>-0.27889456028839554</v>
      </c>
      <c r="M20" s="345">
        <v>1.2318376505101241</v>
      </c>
      <c r="N20" s="345">
        <v>-0.50077315712273518</v>
      </c>
      <c r="O20" s="345"/>
      <c r="P20" s="308" t="s">
        <v>151</v>
      </c>
      <c r="Q20" s="345"/>
      <c r="R20" s="345">
        <v>0.49768052863179424</v>
      </c>
      <c r="S20" s="345">
        <v>0.28706920429294813</v>
      </c>
      <c r="T20" s="346"/>
      <c r="U20" s="347">
        <v>0.123</v>
      </c>
    </row>
    <row r="21" spans="1:23" s="306" customFormat="1" ht="26.25" customHeight="1">
      <c r="A21" s="587" t="s">
        <v>153</v>
      </c>
      <c r="B21" s="587"/>
      <c r="C21" s="587"/>
      <c r="D21" s="348">
        <v>535.8640691974025</v>
      </c>
      <c r="E21" s="348">
        <v>23.130823130823131</v>
      </c>
      <c r="F21" s="348">
        <v>69.392469392469394</v>
      </c>
      <c r="G21" s="348">
        <v>0</v>
      </c>
      <c r="H21" s="348">
        <v>0</v>
      </c>
      <c r="I21" s="348">
        <v>0</v>
      </c>
      <c r="J21" s="348">
        <v>15.420548753882088</v>
      </c>
      <c r="K21" s="348">
        <v>138.78493878493879</v>
      </c>
      <c r="L21" s="348">
        <v>20.560731671842785</v>
      </c>
      <c r="M21" s="348">
        <v>26.985960319293653</v>
      </c>
      <c r="N21" s="348">
        <v>0</v>
      </c>
      <c r="O21" s="348">
        <v>0</v>
      </c>
      <c r="P21" s="348">
        <v>7.7102743769410438</v>
      </c>
      <c r="Q21" s="348">
        <v>0</v>
      </c>
      <c r="R21" s="348">
        <v>34.696234696234697</v>
      </c>
      <c r="S21" s="348">
        <v>196.61199661199663</v>
      </c>
      <c r="T21" s="318"/>
      <c r="U21" s="349"/>
      <c r="V21" s="305"/>
    </row>
    <row r="22" spans="1:23" s="306" customFormat="1" ht="18" customHeight="1">
      <c r="A22" s="564" t="s">
        <v>154</v>
      </c>
      <c r="B22" s="564"/>
      <c r="C22" s="564"/>
      <c r="D22" s="313">
        <v>480.7</v>
      </c>
      <c r="E22" s="313">
        <v>20.5</v>
      </c>
      <c r="F22" s="313">
        <v>56.3</v>
      </c>
      <c r="G22" s="313">
        <v>0</v>
      </c>
      <c r="H22" s="313">
        <v>3.8</v>
      </c>
      <c r="I22" s="313">
        <v>0</v>
      </c>
      <c r="J22" s="313">
        <v>7.7</v>
      </c>
      <c r="K22" s="313">
        <v>133</v>
      </c>
      <c r="L22" s="313">
        <v>21.7</v>
      </c>
      <c r="M22" s="313">
        <v>21.7</v>
      </c>
      <c r="N22" s="313">
        <v>0</v>
      </c>
      <c r="O22" s="313">
        <v>3.8</v>
      </c>
      <c r="P22" s="313">
        <v>6.4</v>
      </c>
      <c r="Q22" s="313">
        <v>1.3</v>
      </c>
      <c r="R22" s="313">
        <v>26.8</v>
      </c>
      <c r="S22" s="313">
        <v>176.4</v>
      </c>
      <c r="T22" s="318"/>
      <c r="U22" s="319"/>
      <c r="V22" s="305"/>
    </row>
    <row r="23" spans="1:23" ht="12.75" customHeight="1"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1"/>
      <c r="T23" s="321"/>
    </row>
    <row r="24" spans="1:23" ht="12.75" customHeight="1">
      <c r="B24" s="322"/>
      <c r="C24" s="320"/>
    </row>
    <row r="25" spans="1:23" ht="12.75" customHeight="1">
      <c r="A25" s="323"/>
      <c r="F25" t="s">
        <v>155</v>
      </c>
    </row>
    <row r="26" spans="1:23" ht="12.75" customHeight="1">
      <c r="D26" s="324"/>
      <c r="E26" s="324"/>
      <c r="F26" s="324"/>
      <c r="G26" s="324"/>
      <c r="H26" s="324"/>
      <c r="I26" s="324"/>
      <c r="J26" s="324"/>
      <c r="K26" s="324"/>
    </row>
  </sheetData>
  <sheetProtection selectLockedCells="1" selectUnlockedCells="1"/>
  <mergeCells count="11">
    <mergeCell ref="A1:R1"/>
    <mergeCell ref="A2:R2"/>
    <mergeCell ref="A3:A4"/>
    <mergeCell ref="B3:B4"/>
    <mergeCell ref="C3:C4"/>
    <mergeCell ref="D3:D4"/>
    <mergeCell ref="A18:C18"/>
    <mergeCell ref="A19:C19"/>
    <mergeCell ref="A20:C20"/>
    <mergeCell ref="A21:C21"/>
    <mergeCell ref="A22:C22"/>
  </mergeCells>
  <dataValidations count="1">
    <dataValidation operator="equal" allowBlank="1" showErrorMessage="1" sqref="C5:C16">
      <formula1>0</formula1>
      <formula2>0</formula2>
    </dataValidation>
  </dataValidations>
  <pageMargins left="0.39370078740157483" right="0" top="0.39370078740157483" bottom="0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"/>
  <sheetViews>
    <sheetView showZeros="0" topLeftCell="A11" workbookViewId="0">
      <selection activeCell="D28" sqref="D28"/>
    </sheetView>
  </sheetViews>
  <sheetFormatPr defaultColWidth="14.44140625" defaultRowHeight="12.75" customHeight="1"/>
  <cols>
    <col min="1" max="1" width="18.88671875" style="350" customWidth="1"/>
    <col min="2" max="2" width="9.6640625" style="350" customWidth="1"/>
    <col min="3" max="7" width="7.109375" style="350" customWidth="1"/>
    <col min="8" max="8" width="7.21875" style="350" customWidth="1"/>
    <col min="9" max="9" width="6.33203125" style="350" customWidth="1"/>
    <col min="10" max="12" width="7.109375" style="350" customWidth="1"/>
    <col min="13" max="13" width="6.5546875" style="350" customWidth="1"/>
    <col min="14" max="14" width="7.109375" style="350" customWidth="1"/>
    <col min="15" max="15" width="6.21875" style="350" customWidth="1"/>
    <col min="16" max="16" width="7.6640625" style="350" customWidth="1"/>
    <col min="17" max="17" width="6.5546875" style="350" customWidth="1"/>
    <col min="18" max="19" width="7.109375" style="350" customWidth="1"/>
    <col min="20" max="20" width="8.77734375" style="350" customWidth="1"/>
    <col min="21" max="21" width="6.88671875" style="350" customWidth="1"/>
    <col min="22" max="22" width="7.109375" style="350" customWidth="1"/>
    <col min="23" max="23" width="9.44140625" style="350" customWidth="1"/>
    <col min="24" max="24" width="8.21875" style="350" customWidth="1"/>
    <col min="25" max="25" width="7.6640625" style="350" customWidth="1"/>
    <col min="26" max="26" width="9.44140625" style="350" customWidth="1"/>
    <col min="27" max="27" width="7.6640625" style="350" customWidth="1"/>
    <col min="28" max="28" width="8" style="350" customWidth="1"/>
    <col min="29" max="29" width="6.88671875" style="350" customWidth="1"/>
    <col min="30" max="30" width="8.33203125" style="350" customWidth="1"/>
    <col min="31" max="33" width="9.44140625" style="350" customWidth="1"/>
    <col min="34" max="34" width="7.44140625" style="350" customWidth="1"/>
    <col min="35" max="35" width="6.6640625" style="350" customWidth="1"/>
    <col min="36" max="36" width="8" style="350" customWidth="1"/>
    <col min="37" max="259" width="9.44140625" style="350" customWidth="1"/>
    <col min="260" max="1026" width="9.44140625" style="351" customWidth="1"/>
    <col min="1027" max="1027" width="14.44140625" style="351" customWidth="1"/>
    <col min="1028" max="16384" width="14.44140625" style="351"/>
  </cols>
  <sheetData>
    <row r="1" spans="1:28" ht="56.25" customHeight="1">
      <c r="A1" s="606" t="s">
        <v>195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</row>
    <row r="2" spans="1:28" ht="31.5" customHeight="1">
      <c r="A2" s="608" t="s">
        <v>196</v>
      </c>
      <c r="B2" s="609"/>
      <c r="C2" s="609"/>
      <c r="D2" s="609"/>
      <c r="E2" s="609"/>
      <c r="F2" s="609"/>
      <c r="G2" s="609"/>
      <c r="H2" s="609"/>
      <c r="I2" s="609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1:28" ht="42" customHeight="1">
      <c r="A3" s="610" t="s">
        <v>159</v>
      </c>
      <c r="B3" s="611" t="s">
        <v>197</v>
      </c>
      <c r="C3" s="605" t="s">
        <v>161</v>
      </c>
      <c r="D3" s="605"/>
      <c r="E3" s="605" t="s">
        <v>198</v>
      </c>
      <c r="F3" s="605"/>
      <c r="G3" s="605" t="s">
        <v>163</v>
      </c>
      <c r="H3" s="605"/>
      <c r="I3" s="613" t="s">
        <v>164</v>
      </c>
      <c r="J3" s="613"/>
      <c r="K3" s="605" t="s">
        <v>165</v>
      </c>
      <c r="L3" s="605"/>
      <c r="M3" s="605" t="s">
        <v>166</v>
      </c>
      <c r="N3" s="605"/>
      <c r="O3" s="604" t="s">
        <v>199</v>
      </c>
      <c r="P3" s="604"/>
      <c r="Q3" s="605" t="s">
        <v>168</v>
      </c>
      <c r="R3" s="605"/>
      <c r="S3" s="605"/>
      <c r="T3" s="605"/>
      <c r="U3" s="605" t="s">
        <v>169</v>
      </c>
      <c r="V3" s="605"/>
    </row>
    <row r="4" spans="1:28" ht="26.25" customHeight="1">
      <c r="A4" s="610"/>
      <c r="B4" s="612"/>
      <c r="C4" s="602" t="s">
        <v>96</v>
      </c>
      <c r="D4" s="599" t="s">
        <v>170</v>
      </c>
      <c r="E4" s="602" t="s">
        <v>96</v>
      </c>
      <c r="F4" s="599" t="s">
        <v>170</v>
      </c>
      <c r="G4" s="602" t="s">
        <v>96</v>
      </c>
      <c r="H4" s="599" t="s">
        <v>170</v>
      </c>
      <c r="I4" s="602" t="s">
        <v>96</v>
      </c>
      <c r="J4" s="599" t="s">
        <v>170</v>
      </c>
      <c r="K4" s="602" t="s">
        <v>96</v>
      </c>
      <c r="L4" s="599" t="s">
        <v>170</v>
      </c>
      <c r="M4" s="603" t="s">
        <v>96</v>
      </c>
      <c r="N4" s="599" t="s">
        <v>170</v>
      </c>
      <c r="O4" s="602" t="s">
        <v>96</v>
      </c>
      <c r="P4" s="599" t="s">
        <v>170</v>
      </c>
      <c r="Q4" s="600" t="s">
        <v>96</v>
      </c>
      <c r="R4" s="599" t="s">
        <v>170</v>
      </c>
      <c r="S4" s="601" t="s">
        <v>171</v>
      </c>
      <c r="T4" s="601"/>
      <c r="U4" s="600" t="s">
        <v>96</v>
      </c>
      <c r="V4" s="599" t="s">
        <v>170</v>
      </c>
      <c r="AB4" s="405"/>
    </row>
    <row r="5" spans="1:28" ht="21.6" customHeight="1">
      <c r="A5" s="610"/>
      <c r="B5" s="612"/>
      <c r="C5" s="602"/>
      <c r="D5" s="599"/>
      <c r="E5" s="602"/>
      <c r="F5" s="599"/>
      <c r="G5" s="602"/>
      <c r="H5" s="599"/>
      <c r="I5" s="602"/>
      <c r="J5" s="599"/>
      <c r="K5" s="602"/>
      <c r="L5" s="599"/>
      <c r="M5" s="603"/>
      <c r="N5" s="599"/>
      <c r="O5" s="602"/>
      <c r="P5" s="599"/>
      <c r="Q5" s="600"/>
      <c r="R5" s="599"/>
      <c r="S5" s="406" t="s">
        <v>96</v>
      </c>
      <c r="T5" s="407" t="s">
        <v>172</v>
      </c>
      <c r="U5" s="600"/>
      <c r="V5" s="599"/>
      <c r="AB5" s="405"/>
    </row>
    <row r="6" spans="1:28" ht="19.95" customHeight="1">
      <c r="A6" s="357" t="s">
        <v>173</v>
      </c>
      <c r="B6" s="408">
        <v>34560</v>
      </c>
      <c r="C6" s="409">
        <v>22</v>
      </c>
      <c r="D6" s="410">
        <v>95.486111111111114</v>
      </c>
      <c r="E6" s="409">
        <v>5</v>
      </c>
      <c r="F6" s="410">
        <v>21.701388888888889</v>
      </c>
      <c r="G6" s="409">
        <v>5</v>
      </c>
      <c r="H6" s="410">
        <v>21.701388888888889</v>
      </c>
      <c r="I6" s="409">
        <v>0</v>
      </c>
      <c r="J6" s="410">
        <v>0</v>
      </c>
      <c r="K6" s="409">
        <v>2</v>
      </c>
      <c r="L6" s="410">
        <v>8.6805555555555554</v>
      </c>
      <c r="M6" s="409">
        <v>4</v>
      </c>
      <c r="N6" s="410">
        <v>17.361111111111111</v>
      </c>
      <c r="O6" s="409">
        <v>0</v>
      </c>
      <c r="P6" s="410">
        <v>0</v>
      </c>
      <c r="Q6" s="409">
        <v>6</v>
      </c>
      <c r="R6" s="410">
        <v>26.041666666666664</v>
      </c>
      <c r="S6" s="409">
        <v>4</v>
      </c>
      <c r="T6" s="410">
        <v>17.361111111111111</v>
      </c>
      <c r="U6" s="411">
        <v>5</v>
      </c>
      <c r="V6" s="410">
        <v>21.701388888888889</v>
      </c>
    </row>
    <row r="7" spans="1:28" ht="19.95" customHeight="1">
      <c r="A7" s="362" t="s">
        <v>174</v>
      </c>
      <c r="B7" s="408">
        <v>8057.5</v>
      </c>
      <c r="C7" s="409">
        <v>11</v>
      </c>
      <c r="D7" s="410">
        <v>204.77815699658703</v>
      </c>
      <c r="E7" s="409">
        <v>0</v>
      </c>
      <c r="F7" s="410">
        <v>0</v>
      </c>
      <c r="G7" s="409">
        <v>0</v>
      </c>
      <c r="H7" s="410">
        <v>0</v>
      </c>
      <c r="I7" s="409">
        <v>1</v>
      </c>
      <c r="J7" s="410">
        <v>18.61619609059882</v>
      </c>
      <c r="K7" s="409">
        <v>4</v>
      </c>
      <c r="L7" s="410">
        <v>74.464784362395278</v>
      </c>
      <c r="M7" s="409">
        <v>6</v>
      </c>
      <c r="N7" s="410">
        <v>111.69717654359292</v>
      </c>
      <c r="O7" s="409">
        <v>0</v>
      </c>
      <c r="P7" s="410">
        <v>0</v>
      </c>
      <c r="Q7" s="409">
        <v>3</v>
      </c>
      <c r="R7" s="410">
        <v>55.848588271796459</v>
      </c>
      <c r="S7" s="409">
        <v>3</v>
      </c>
      <c r="T7" s="410">
        <v>55.848588271796459</v>
      </c>
      <c r="U7" s="411">
        <v>-3</v>
      </c>
      <c r="V7" s="410">
        <v>-55.848588271796459</v>
      </c>
    </row>
    <row r="8" spans="1:28" ht="19.95" customHeight="1">
      <c r="A8" s="362" t="s">
        <v>175</v>
      </c>
      <c r="B8" s="408">
        <v>12386.5</v>
      </c>
      <c r="C8" s="409">
        <v>19</v>
      </c>
      <c r="D8" s="410">
        <v>230.08921002704557</v>
      </c>
      <c r="E8" s="409">
        <v>1</v>
      </c>
      <c r="F8" s="410">
        <v>12.109958422476083</v>
      </c>
      <c r="G8" s="409">
        <v>1</v>
      </c>
      <c r="H8" s="410">
        <v>12.109958422476083</v>
      </c>
      <c r="I8" s="409">
        <v>4</v>
      </c>
      <c r="J8" s="410">
        <v>48.439833689904333</v>
      </c>
      <c r="K8" s="409">
        <v>2</v>
      </c>
      <c r="L8" s="410">
        <v>24.219916844952166</v>
      </c>
      <c r="M8" s="409">
        <v>1</v>
      </c>
      <c r="N8" s="410">
        <v>12.109958422476083</v>
      </c>
      <c r="O8" s="409">
        <v>2</v>
      </c>
      <c r="P8" s="410">
        <v>24.219916844952166</v>
      </c>
      <c r="Q8" s="409">
        <v>5</v>
      </c>
      <c r="R8" s="410">
        <v>60.549792112380416</v>
      </c>
      <c r="S8" s="409">
        <v>1</v>
      </c>
      <c r="T8" s="410">
        <v>12.109958422476083</v>
      </c>
      <c r="U8" s="411">
        <v>4</v>
      </c>
      <c r="V8" s="410">
        <v>48.439833689904333</v>
      </c>
    </row>
    <row r="9" spans="1:28" ht="19.95" customHeight="1">
      <c r="A9" s="362" t="s">
        <v>176</v>
      </c>
      <c r="B9" s="408">
        <v>13705.5</v>
      </c>
      <c r="C9" s="409">
        <v>18</v>
      </c>
      <c r="D9" s="410">
        <v>197.00120389624601</v>
      </c>
      <c r="E9" s="409">
        <v>2</v>
      </c>
      <c r="F9" s="410">
        <v>21.889022655138447</v>
      </c>
      <c r="G9" s="409">
        <v>2</v>
      </c>
      <c r="H9" s="410">
        <v>21.889022655138447</v>
      </c>
      <c r="I9" s="409">
        <v>0</v>
      </c>
      <c r="J9" s="410">
        <v>0</v>
      </c>
      <c r="K9" s="409">
        <v>1</v>
      </c>
      <c r="L9" s="410">
        <v>10.944511327569224</v>
      </c>
      <c r="M9" s="409">
        <v>7</v>
      </c>
      <c r="N9" s="410">
        <v>76.611579292984572</v>
      </c>
      <c r="O9" s="409">
        <v>1</v>
      </c>
      <c r="P9" s="410">
        <v>10.944511327569224</v>
      </c>
      <c r="Q9" s="409">
        <v>4</v>
      </c>
      <c r="R9" s="410">
        <v>43.778045310276894</v>
      </c>
      <c r="S9" s="409">
        <v>3</v>
      </c>
      <c r="T9" s="410">
        <v>32.833533982707671</v>
      </c>
      <c r="U9" s="411">
        <v>3</v>
      </c>
      <c r="V9" s="410">
        <v>32.833533982707671</v>
      </c>
    </row>
    <row r="10" spans="1:28" ht="19.95" customHeight="1">
      <c r="A10" s="362" t="s">
        <v>177</v>
      </c>
      <c r="B10" s="408">
        <v>14125</v>
      </c>
      <c r="C10" s="409">
        <v>22</v>
      </c>
      <c r="D10" s="410">
        <v>233.6283185840708</v>
      </c>
      <c r="E10" s="409">
        <v>0</v>
      </c>
      <c r="F10" s="410">
        <v>0</v>
      </c>
      <c r="G10" s="409">
        <v>0</v>
      </c>
      <c r="H10" s="410">
        <v>0</v>
      </c>
      <c r="I10" s="409">
        <v>4</v>
      </c>
      <c r="J10" s="410">
        <v>42.477876106194692</v>
      </c>
      <c r="K10" s="409">
        <v>2</v>
      </c>
      <c r="L10" s="410">
        <v>21.238938053097346</v>
      </c>
      <c r="M10" s="409">
        <v>7</v>
      </c>
      <c r="N10" s="410">
        <v>74.336283185840699</v>
      </c>
      <c r="O10" s="409">
        <v>0</v>
      </c>
      <c r="P10" s="410">
        <v>0</v>
      </c>
      <c r="Q10" s="409">
        <v>1</v>
      </c>
      <c r="R10" s="410">
        <v>10.619469026548673</v>
      </c>
      <c r="S10" s="409">
        <v>1</v>
      </c>
      <c r="T10" s="410">
        <v>10.619469026548673</v>
      </c>
      <c r="U10" s="411">
        <v>8</v>
      </c>
      <c r="V10" s="410">
        <v>84.955752212389385</v>
      </c>
    </row>
    <row r="11" spans="1:28" ht="19.95" customHeight="1">
      <c r="A11" s="362" t="s">
        <v>178</v>
      </c>
      <c r="B11" s="408">
        <v>11784.5</v>
      </c>
      <c r="C11" s="409">
        <v>14</v>
      </c>
      <c r="D11" s="410">
        <v>178.20017820017819</v>
      </c>
      <c r="E11" s="409">
        <v>4</v>
      </c>
      <c r="F11" s="410">
        <v>50.914336628622344</v>
      </c>
      <c r="G11" s="409">
        <v>4</v>
      </c>
      <c r="H11" s="410">
        <v>50.914336628622344</v>
      </c>
      <c r="I11" s="409">
        <v>0</v>
      </c>
      <c r="J11" s="410">
        <v>0</v>
      </c>
      <c r="K11" s="409">
        <v>1</v>
      </c>
      <c r="L11" s="410">
        <v>12.728584157155586</v>
      </c>
      <c r="M11" s="409">
        <v>3</v>
      </c>
      <c r="N11" s="410">
        <v>38.185752471466756</v>
      </c>
      <c r="O11" s="409">
        <v>1</v>
      </c>
      <c r="P11" s="410">
        <v>12.728584157155586</v>
      </c>
      <c r="Q11" s="409">
        <v>1</v>
      </c>
      <c r="R11" s="410">
        <v>12.728584157155586</v>
      </c>
      <c r="S11" s="409">
        <v>0</v>
      </c>
      <c r="T11" s="410">
        <v>0</v>
      </c>
      <c r="U11" s="411">
        <v>4</v>
      </c>
      <c r="V11" s="410">
        <v>50.914336628622344</v>
      </c>
    </row>
    <row r="12" spans="1:28" ht="19.95" customHeight="1">
      <c r="A12" s="362" t="s">
        <v>179</v>
      </c>
      <c r="B12" s="408">
        <v>19672</v>
      </c>
      <c r="C12" s="409">
        <v>21</v>
      </c>
      <c r="D12" s="410">
        <v>160.12606750711672</v>
      </c>
      <c r="E12" s="409">
        <v>9</v>
      </c>
      <c r="F12" s="410">
        <v>68.625457503050029</v>
      </c>
      <c r="G12" s="409">
        <v>9</v>
      </c>
      <c r="H12" s="410">
        <v>68.625457503050029</v>
      </c>
      <c r="I12" s="409">
        <v>2</v>
      </c>
      <c r="J12" s="410">
        <v>15.250101667344449</v>
      </c>
      <c r="K12" s="409">
        <v>1</v>
      </c>
      <c r="L12" s="410">
        <v>7.6250508336722245</v>
      </c>
      <c r="M12" s="409">
        <v>4</v>
      </c>
      <c r="N12" s="410">
        <v>30.500203334688898</v>
      </c>
      <c r="O12" s="409">
        <v>0</v>
      </c>
      <c r="P12" s="410">
        <v>0</v>
      </c>
      <c r="Q12" s="409">
        <v>1</v>
      </c>
      <c r="R12" s="410">
        <v>7.6250508336722245</v>
      </c>
      <c r="S12" s="409">
        <v>0</v>
      </c>
      <c r="T12" s="410">
        <v>0</v>
      </c>
      <c r="U12" s="411">
        <v>4</v>
      </c>
      <c r="V12" s="410">
        <v>30.500203334688898</v>
      </c>
    </row>
    <row r="13" spans="1:28" ht="19.95" customHeight="1">
      <c r="A13" s="362" t="s">
        <v>180</v>
      </c>
      <c r="B13" s="408">
        <v>14611</v>
      </c>
      <c r="C13" s="409">
        <v>19</v>
      </c>
      <c r="D13" s="410">
        <v>195.05851755526658</v>
      </c>
      <c r="E13" s="409">
        <v>2</v>
      </c>
      <c r="F13" s="410">
        <v>20.532475532133326</v>
      </c>
      <c r="G13" s="409">
        <v>2</v>
      </c>
      <c r="H13" s="410">
        <v>20.532475532133326</v>
      </c>
      <c r="I13" s="409">
        <v>1</v>
      </c>
      <c r="J13" s="410">
        <v>10.266237766066663</v>
      </c>
      <c r="K13" s="409">
        <v>5</v>
      </c>
      <c r="L13" s="410">
        <v>51.331188830333311</v>
      </c>
      <c r="M13" s="409">
        <v>5</v>
      </c>
      <c r="N13" s="410">
        <v>51.331188830333311</v>
      </c>
      <c r="O13" s="409">
        <v>0</v>
      </c>
      <c r="P13" s="410">
        <v>0</v>
      </c>
      <c r="Q13" s="409">
        <v>1</v>
      </c>
      <c r="R13" s="410">
        <v>10.266237766066663</v>
      </c>
      <c r="S13" s="409">
        <v>1</v>
      </c>
      <c r="T13" s="410">
        <v>10.266237766066663</v>
      </c>
      <c r="U13" s="411">
        <v>5</v>
      </c>
      <c r="V13" s="410">
        <v>51.331188830333311</v>
      </c>
    </row>
    <row r="14" spans="1:28" ht="19.95" customHeight="1">
      <c r="A14" s="362" t="s">
        <v>181</v>
      </c>
      <c r="B14" s="408">
        <v>16124.5</v>
      </c>
      <c r="C14" s="409">
        <v>20</v>
      </c>
      <c r="D14" s="410">
        <v>186.05228069087411</v>
      </c>
      <c r="E14" s="409">
        <v>3</v>
      </c>
      <c r="F14" s="410">
        <v>27.907842103631118</v>
      </c>
      <c r="G14" s="409">
        <v>2</v>
      </c>
      <c r="H14" s="410">
        <v>18.605228069087413</v>
      </c>
      <c r="I14" s="409">
        <v>2</v>
      </c>
      <c r="J14" s="410">
        <v>18.605228069087413</v>
      </c>
      <c r="K14" s="409">
        <v>2</v>
      </c>
      <c r="L14" s="410">
        <v>18.605228069087413</v>
      </c>
      <c r="M14" s="409">
        <v>9</v>
      </c>
      <c r="N14" s="410">
        <v>83.723526310893362</v>
      </c>
      <c r="O14" s="409">
        <v>1</v>
      </c>
      <c r="P14" s="410">
        <v>9.3026140345437067</v>
      </c>
      <c r="Q14" s="409">
        <v>5</v>
      </c>
      <c r="R14" s="410">
        <v>46.513070172718528</v>
      </c>
      <c r="S14" s="409">
        <v>1</v>
      </c>
      <c r="T14" s="410">
        <v>9.3026140345437067</v>
      </c>
      <c r="U14" s="411">
        <v>-2</v>
      </c>
      <c r="V14" s="410">
        <v>-18.605228069087413</v>
      </c>
    </row>
    <row r="15" spans="1:28" ht="19.95" customHeight="1">
      <c r="A15" s="362" t="s">
        <v>182</v>
      </c>
      <c r="B15" s="408">
        <v>10752.5</v>
      </c>
      <c r="C15" s="409">
        <v>13</v>
      </c>
      <c r="D15" s="410">
        <v>181.35317368053941</v>
      </c>
      <c r="E15" s="409">
        <v>1</v>
      </c>
      <c r="F15" s="410">
        <v>13.950244129272264</v>
      </c>
      <c r="G15" s="409">
        <v>1</v>
      </c>
      <c r="H15" s="410">
        <v>13.950244129272264</v>
      </c>
      <c r="I15" s="409">
        <v>1</v>
      </c>
      <c r="J15" s="410">
        <v>13.950244129272264</v>
      </c>
      <c r="K15" s="409">
        <v>1</v>
      </c>
      <c r="L15" s="410">
        <v>13.950244129272264</v>
      </c>
      <c r="M15" s="409">
        <v>2</v>
      </c>
      <c r="N15" s="410">
        <v>27.900488258544527</v>
      </c>
      <c r="O15" s="409">
        <v>1</v>
      </c>
      <c r="P15" s="410">
        <v>13.950244129272264</v>
      </c>
      <c r="Q15" s="409">
        <v>4</v>
      </c>
      <c r="R15" s="410">
        <v>55.800976517089055</v>
      </c>
      <c r="S15" s="409">
        <v>3</v>
      </c>
      <c r="T15" s="410">
        <v>41.850732387816784</v>
      </c>
      <c r="U15" s="411">
        <v>3</v>
      </c>
      <c r="V15" s="410">
        <v>41.850732387816784</v>
      </c>
    </row>
    <row r="16" spans="1:28" ht="34.5" customHeight="1">
      <c r="A16" s="363" t="s">
        <v>183</v>
      </c>
      <c r="B16" s="412">
        <v>155779</v>
      </c>
      <c r="C16" s="413">
        <v>179</v>
      </c>
      <c r="D16" s="410">
        <v>172.35956065965246</v>
      </c>
      <c r="E16" s="365">
        <v>27</v>
      </c>
      <c r="F16" s="410">
        <v>25.998369484975512</v>
      </c>
      <c r="G16" s="365">
        <v>26</v>
      </c>
      <c r="H16" s="410">
        <v>25.035466911457899</v>
      </c>
      <c r="I16" s="365">
        <v>15</v>
      </c>
      <c r="J16" s="410">
        <v>14.443538602764171</v>
      </c>
      <c r="K16" s="365">
        <v>21</v>
      </c>
      <c r="L16" s="410">
        <v>20.220954043869842</v>
      </c>
      <c r="M16" s="365">
        <v>48</v>
      </c>
      <c r="N16" s="410">
        <v>46.219323528845351</v>
      </c>
      <c r="O16" s="365">
        <v>6</v>
      </c>
      <c r="P16" s="410">
        <v>5.7774154411056688</v>
      </c>
      <c r="Q16" s="365">
        <v>31</v>
      </c>
      <c r="R16" s="410">
        <v>29.849979779045956</v>
      </c>
      <c r="S16" s="365">
        <v>17</v>
      </c>
      <c r="T16" s="410">
        <v>16.369343749799395</v>
      </c>
      <c r="U16" s="365">
        <v>31</v>
      </c>
      <c r="V16" s="410">
        <v>29.849979779045956</v>
      </c>
    </row>
    <row r="17" spans="1:259" ht="30.75" customHeight="1">
      <c r="A17" s="366" t="s">
        <v>184</v>
      </c>
      <c r="B17" s="414">
        <v>64605</v>
      </c>
      <c r="C17" s="409">
        <v>55</v>
      </c>
      <c r="D17" s="410">
        <v>127.69909449732994</v>
      </c>
      <c r="E17" s="409">
        <v>8</v>
      </c>
      <c r="F17" s="410">
        <v>18.57441374506617</v>
      </c>
      <c r="G17" s="409">
        <v>8</v>
      </c>
      <c r="H17" s="410">
        <v>18.57441374506617</v>
      </c>
      <c r="I17" s="409">
        <v>5</v>
      </c>
      <c r="J17" s="410">
        <v>11.609008590666358</v>
      </c>
      <c r="K17" s="409">
        <v>5</v>
      </c>
      <c r="L17" s="410">
        <v>11.609008590666358</v>
      </c>
      <c r="M17" s="409">
        <v>5</v>
      </c>
      <c r="N17" s="410">
        <v>11.609008590666358</v>
      </c>
      <c r="O17" s="409">
        <v>5</v>
      </c>
      <c r="P17" s="410">
        <v>11.609008590666358</v>
      </c>
      <c r="Q17" s="409">
        <v>15</v>
      </c>
      <c r="R17" s="410">
        <v>34.827025771999075</v>
      </c>
      <c r="S17" s="409">
        <v>9</v>
      </c>
      <c r="T17" s="410">
        <v>20.896215463199443</v>
      </c>
      <c r="U17" s="411">
        <v>12</v>
      </c>
      <c r="V17" s="410">
        <v>27.861620617599257</v>
      </c>
    </row>
    <row r="18" spans="1:259" ht="30.75" customHeight="1" thickBot="1">
      <c r="A18" s="415" t="s">
        <v>200</v>
      </c>
      <c r="B18" s="416">
        <v>220384</v>
      </c>
      <c r="C18" s="417">
        <v>234</v>
      </c>
      <c r="D18" s="410">
        <v>159.26746043269929</v>
      </c>
      <c r="E18" s="418">
        <v>35</v>
      </c>
      <c r="F18" s="410">
        <v>23.822056047625964</v>
      </c>
      <c r="G18" s="418">
        <v>34</v>
      </c>
      <c r="H18" s="410">
        <v>23.141425874836649</v>
      </c>
      <c r="I18" s="418">
        <v>20</v>
      </c>
      <c r="J18" s="410">
        <v>13.612603455786264</v>
      </c>
      <c r="K18" s="418">
        <v>26</v>
      </c>
      <c r="L18" s="410">
        <v>17.696384492522142</v>
      </c>
      <c r="M18" s="418">
        <v>53</v>
      </c>
      <c r="N18" s="410">
        <v>36.073399157833599</v>
      </c>
      <c r="O18" s="418">
        <v>11</v>
      </c>
      <c r="P18" s="410">
        <v>7.4869319006824462</v>
      </c>
      <c r="Q18" s="418">
        <v>46</v>
      </c>
      <c r="R18" s="410">
        <v>31.30898794830841</v>
      </c>
      <c r="S18" s="418">
        <v>26</v>
      </c>
      <c r="T18" s="410">
        <v>17.696384492522142</v>
      </c>
      <c r="U18" s="418">
        <v>43</v>
      </c>
      <c r="V18" s="410">
        <v>29.267097429940467</v>
      </c>
    </row>
    <row r="19" spans="1:259" s="350" customFormat="1" ht="30.75" customHeight="1" thickBot="1">
      <c r="A19" s="590" t="s">
        <v>186</v>
      </c>
      <c r="B19" s="590"/>
      <c r="C19" s="419">
        <v>1</v>
      </c>
      <c r="D19" s="420"/>
      <c r="E19" s="421">
        <v>0.14957264957264957</v>
      </c>
      <c r="F19" s="422"/>
      <c r="G19" s="423">
        <v>0.97142857142857142</v>
      </c>
      <c r="H19" s="424" t="s">
        <v>187</v>
      </c>
      <c r="I19" s="421">
        <v>8.5470085470085472E-2</v>
      </c>
      <c r="J19" s="422"/>
      <c r="K19" s="421">
        <v>0.1111111111111111</v>
      </c>
      <c r="L19" s="422"/>
      <c r="M19" s="421">
        <v>0.2264957264957265</v>
      </c>
      <c r="N19" s="422"/>
      <c r="O19" s="421">
        <v>4.7008547008547008E-2</v>
      </c>
      <c r="P19" s="422"/>
      <c r="Q19" s="421">
        <v>0.19658119658119658</v>
      </c>
      <c r="R19" s="422"/>
      <c r="S19" s="425">
        <v>0.56521739130434778</v>
      </c>
      <c r="T19" s="426" t="s">
        <v>201</v>
      </c>
      <c r="U19" s="421">
        <v>0.18376068376068377</v>
      </c>
      <c r="V19" s="427"/>
    </row>
    <row r="20" spans="1:259" s="350" customFormat="1" ht="26.4" customHeight="1">
      <c r="A20" s="591" t="s">
        <v>202</v>
      </c>
      <c r="B20" s="592"/>
      <c r="C20" s="428">
        <v>180</v>
      </c>
      <c r="D20" s="429">
        <v>123.4</v>
      </c>
      <c r="E20" s="430">
        <v>24</v>
      </c>
      <c r="F20" s="429">
        <v>16.399999999999999</v>
      </c>
      <c r="G20" s="431">
        <v>20</v>
      </c>
      <c r="H20" s="432">
        <v>13.7</v>
      </c>
      <c r="I20" s="430">
        <v>16</v>
      </c>
      <c r="J20" s="429">
        <v>11</v>
      </c>
      <c r="K20" s="430">
        <v>16</v>
      </c>
      <c r="L20" s="429">
        <v>11</v>
      </c>
      <c r="M20" s="430">
        <v>53</v>
      </c>
      <c r="N20" s="429">
        <v>36.299999999999997</v>
      </c>
      <c r="O20" s="430">
        <v>5</v>
      </c>
      <c r="P20" s="433">
        <v>3.4</v>
      </c>
      <c r="Q20" s="430">
        <v>26</v>
      </c>
      <c r="R20" s="429">
        <v>17.8</v>
      </c>
      <c r="S20" s="431">
        <v>17</v>
      </c>
      <c r="T20" s="432">
        <v>11.7</v>
      </c>
      <c r="U20" s="430">
        <v>40</v>
      </c>
      <c r="V20" s="429">
        <v>27.4</v>
      </c>
    </row>
    <row r="21" spans="1:259" s="436" customFormat="1" ht="24" customHeight="1">
      <c r="A21" s="593" t="s">
        <v>203</v>
      </c>
      <c r="B21" s="594"/>
      <c r="C21" s="434">
        <v>54</v>
      </c>
      <c r="D21" s="435">
        <v>0.29066013316612072</v>
      </c>
      <c r="E21" s="434">
        <v>11</v>
      </c>
      <c r="F21" s="435">
        <v>0.45256439314792463</v>
      </c>
      <c r="G21" s="434">
        <v>14</v>
      </c>
      <c r="H21" s="435">
        <v>0.68915517334574083</v>
      </c>
      <c r="I21" s="434">
        <v>4</v>
      </c>
      <c r="J21" s="435">
        <v>0.23750940507147855</v>
      </c>
      <c r="K21" s="434">
        <v>10</v>
      </c>
      <c r="L21" s="435">
        <v>0.60876222659292201</v>
      </c>
      <c r="M21" s="434">
        <v>0</v>
      </c>
      <c r="N21" s="435">
        <v>-6.2424474426004961E-3</v>
      </c>
      <c r="O21" s="434">
        <v>6</v>
      </c>
      <c r="P21" s="435">
        <v>1.2020387943183666</v>
      </c>
      <c r="Q21" s="434">
        <v>20</v>
      </c>
      <c r="R21" s="435">
        <v>0.75893190720833759</v>
      </c>
      <c r="S21" s="434">
        <v>9</v>
      </c>
      <c r="T21" s="435">
        <v>0.5125114950873626</v>
      </c>
      <c r="U21" s="434">
        <v>3</v>
      </c>
      <c r="V21" s="435">
        <v>6.8142241968630168E-2</v>
      </c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350"/>
      <c r="FL21" s="350"/>
      <c r="FM21" s="350"/>
      <c r="FN21" s="350"/>
      <c r="FO21" s="350"/>
      <c r="FP21" s="350"/>
      <c r="FQ21" s="350"/>
      <c r="FR21" s="350"/>
      <c r="FS21" s="350"/>
      <c r="FT21" s="350"/>
      <c r="FU21" s="350"/>
      <c r="FV21" s="350"/>
      <c r="FW21" s="350"/>
      <c r="FX21" s="350"/>
      <c r="FY21" s="350"/>
      <c r="FZ21" s="350"/>
      <c r="GA21" s="350"/>
      <c r="GB21" s="350"/>
      <c r="GC21" s="350"/>
      <c r="GD21" s="350"/>
      <c r="GE21" s="350"/>
      <c r="GF21" s="350"/>
      <c r="GG21" s="350"/>
      <c r="GH21" s="350"/>
      <c r="GI21" s="350"/>
      <c r="GJ21" s="350"/>
      <c r="GK21" s="350"/>
      <c r="GL21" s="350"/>
      <c r="GM21" s="350"/>
      <c r="GN21" s="350"/>
      <c r="GO21" s="350"/>
      <c r="GP21" s="350"/>
      <c r="GQ21" s="350"/>
      <c r="GR21" s="350"/>
      <c r="GS21" s="350"/>
      <c r="GT21" s="350"/>
      <c r="GU21" s="350"/>
      <c r="GV21" s="350"/>
      <c r="GW21" s="350"/>
      <c r="GX21" s="350"/>
      <c r="GY21" s="350"/>
      <c r="GZ21" s="350"/>
      <c r="HA21" s="350"/>
      <c r="HB21" s="350"/>
      <c r="HC21" s="350"/>
      <c r="HD21" s="350"/>
      <c r="HE21" s="350"/>
      <c r="HF21" s="350"/>
      <c r="HG21" s="350"/>
      <c r="HH21" s="350"/>
      <c r="HI21" s="350"/>
      <c r="HJ21" s="350"/>
      <c r="HK21" s="350"/>
      <c r="HL21" s="350"/>
      <c r="HM21" s="350"/>
      <c r="HN21" s="350"/>
      <c r="HO21" s="350"/>
      <c r="HP21" s="350"/>
      <c r="HQ21" s="350"/>
      <c r="HR21" s="350"/>
      <c r="HS21" s="350"/>
      <c r="HT21" s="350"/>
      <c r="HU21" s="350"/>
      <c r="HV21" s="350"/>
      <c r="HW21" s="350"/>
      <c r="HX21" s="350"/>
      <c r="HY21" s="350"/>
      <c r="HZ21" s="350"/>
      <c r="IA21" s="350"/>
      <c r="IB21" s="350"/>
      <c r="IC21" s="350"/>
      <c r="ID21" s="350"/>
      <c r="IE21" s="350"/>
      <c r="IF21" s="350"/>
      <c r="IG21" s="350"/>
      <c r="IH21" s="350"/>
      <c r="II21" s="350"/>
      <c r="IJ21" s="350"/>
      <c r="IK21" s="350"/>
      <c r="IL21" s="350"/>
      <c r="IM21" s="350"/>
      <c r="IN21" s="350"/>
      <c r="IO21" s="350"/>
      <c r="IP21" s="350"/>
      <c r="IQ21" s="350"/>
      <c r="IR21" s="350"/>
      <c r="IS21" s="350"/>
      <c r="IT21" s="350"/>
      <c r="IU21" s="350"/>
      <c r="IV21" s="350"/>
      <c r="IW21" s="350"/>
      <c r="IX21" s="350"/>
      <c r="IY21" s="350"/>
    </row>
    <row r="22" spans="1:259" ht="16.8" customHeight="1">
      <c r="A22" s="595" t="s">
        <v>204</v>
      </c>
      <c r="B22" s="596"/>
      <c r="C22" s="437">
        <v>198</v>
      </c>
      <c r="D22" s="438">
        <v>136.19999999999999</v>
      </c>
      <c r="E22" s="439">
        <v>27</v>
      </c>
      <c r="F22" s="439">
        <v>18.600000000000001</v>
      </c>
      <c r="G22" s="439">
        <v>16</v>
      </c>
      <c r="H22" s="439">
        <v>11</v>
      </c>
      <c r="I22" s="439">
        <v>12</v>
      </c>
      <c r="J22" s="439">
        <v>8.3000000000000007</v>
      </c>
      <c r="K22" s="439">
        <v>21</v>
      </c>
      <c r="L22" s="439">
        <v>14.4</v>
      </c>
      <c r="M22" s="439">
        <v>67</v>
      </c>
      <c r="N22" s="439">
        <v>46.1</v>
      </c>
      <c r="O22" s="439">
        <v>7</v>
      </c>
      <c r="P22" s="439">
        <v>4.8</v>
      </c>
      <c r="Q22" s="439">
        <v>21</v>
      </c>
      <c r="R22" s="439">
        <v>14.4</v>
      </c>
      <c r="S22" s="439">
        <v>13</v>
      </c>
      <c r="T22" s="439">
        <v>8.9</v>
      </c>
      <c r="U22" s="439">
        <v>43</v>
      </c>
      <c r="V22" s="438">
        <v>29.6</v>
      </c>
    </row>
    <row r="23" spans="1:259" s="350" customFormat="1" ht="16.2" customHeight="1">
      <c r="A23" s="595" t="s">
        <v>205</v>
      </c>
      <c r="B23" s="597"/>
      <c r="C23" s="383">
        <v>185</v>
      </c>
      <c r="D23" s="440">
        <v>127.78922389212855</v>
      </c>
      <c r="E23" s="441">
        <v>24</v>
      </c>
      <c r="F23" s="440">
        <v>16.578061477897759</v>
      </c>
      <c r="G23" s="442">
        <v>21</v>
      </c>
      <c r="H23" s="440">
        <v>14.505803793160537</v>
      </c>
      <c r="I23" s="441">
        <v>8</v>
      </c>
      <c r="J23" s="440">
        <v>5.5260204926325853</v>
      </c>
      <c r="K23" s="441">
        <v>24</v>
      </c>
      <c r="L23" s="440">
        <v>16.578061477897759</v>
      </c>
      <c r="M23" s="441">
        <v>54</v>
      </c>
      <c r="N23" s="440">
        <v>37.300638325269951</v>
      </c>
      <c r="O23" s="441">
        <v>8</v>
      </c>
      <c r="P23" s="440">
        <v>5.5260204926325853</v>
      </c>
      <c r="Q23" s="383">
        <v>34</v>
      </c>
      <c r="R23" s="440">
        <v>23.485587093688491</v>
      </c>
      <c r="S23" s="383">
        <v>17</v>
      </c>
      <c r="T23" s="440">
        <v>11.742793546844245</v>
      </c>
      <c r="U23" s="443">
        <v>33</v>
      </c>
      <c r="V23" s="444">
        <v>22.794834532109416</v>
      </c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</row>
    <row r="24" spans="1:259" ht="20.25" customHeight="1">
      <c r="A24" s="598" t="s">
        <v>206</v>
      </c>
      <c r="B24" s="589"/>
      <c r="C24" s="446">
        <v>218</v>
      </c>
      <c r="D24" s="447">
        <v>151.5</v>
      </c>
      <c r="E24" s="446">
        <v>31</v>
      </c>
      <c r="F24" s="447">
        <v>21.5</v>
      </c>
      <c r="G24" s="448">
        <v>22</v>
      </c>
      <c r="H24" s="447">
        <v>15.3</v>
      </c>
      <c r="I24" s="446">
        <v>20</v>
      </c>
      <c r="J24" s="447">
        <v>13.9</v>
      </c>
      <c r="K24" s="446">
        <v>23</v>
      </c>
      <c r="L24" s="447">
        <v>16</v>
      </c>
      <c r="M24" s="446">
        <v>56</v>
      </c>
      <c r="N24" s="447">
        <v>38.9</v>
      </c>
      <c r="O24" s="446">
        <v>7</v>
      </c>
      <c r="P24" s="447">
        <v>4.9000000000000004</v>
      </c>
      <c r="Q24" s="446">
        <v>40</v>
      </c>
      <c r="R24" s="447">
        <v>27.8</v>
      </c>
      <c r="S24" s="446">
        <v>18</v>
      </c>
      <c r="T24" s="449">
        <v>12.5</v>
      </c>
      <c r="U24" s="450">
        <v>41</v>
      </c>
      <c r="V24" s="451">
        <v>28.5</v>
      </c>
    </row>
    <row r="25" spans="1:259" ht="12.75" customHeight="1">
      <c r="A25" s="588" t="s">
        <v>207</v>
      </c>
      <c r="B25" s="589"/>
      <c r="C25" s="452">
        <v>282</v>
      </c>
      <c r="D25" s="453">
        <v>197.71183711192955</v>
      </c>
      <c r="E25" s="452">
        <v>36</v>
      </c>
      <c r="F25" s="453">
        <v>25.239808993012282</v>
      </c>
      <c r="G25" s="454">
        <v>35</v>
      </c>
      <c r="H25" s="453">
        <v>24.538703187650828</v>
      </c>
      <c r="I25" s="452">
        <v>20</v>
      </c>
      <c r="J25" s="453">
        <v>14.022116107229046</v>
      </c>
      <c r="K25" s="455">
        <v>25</v>
      </c>
      <c r="L25" s="453">
        <v>17.527645134036305</v>
      </c>
      <c r="M25" s="455">
        <v>83</v>
      </c>
      <c r="N25" s="453">
        <v>58.191781845000541</v>
      </c>
      <c r="O25" s="455">
        <v>15</v>
      </c>
      <c r="P25" s="453">
        <v>10.516587080421784</v>
      </c>
      <c r="Q25" s="455">
        <v>64</v>
      </c>
      <c r="R25" s="456">
        <v>44.870771543132946</v>
      </c>
      <c r="S25" s="455">
        <v>28</v>
      </c>
      <c r="T25" s="449">
        <v>19.630962550120664</v>
      </c>
      <c r="U25" s="450">
        <v>39</v>
      </c>
      <c r="V25" s="451">
        <v>27.343126409096641</v>
      </c>
    </row>
  </sheetData>
  <mergeCells count="39">
    <mergeCell ref="A1:T1"/>
    <mergeCell ref="A2:I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25:B25"/>
    <mergeCell ref="A19:B19"/>
    <mergeCell ref="A20:B20"/>
    <mergeCell ref="A21:B21"/>
    <mergeCell ref="A22:B22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78" fitToWidth="0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6"/>
  <sheetViews>
    <sheetView showZeros="0" tabSelected="1" workbookViewId="0">
      <selection activeCell="G12" sqref="G12"/>
    </sheetView>
  </sheetViews>
  <sheetFormatPr defaultColWidth="14.44140625" defaultRowHeight="12.75" customHeight="1"/>
  <cols>
    <col min="1" max="1" width="18.77734375" style="350" customWidth="1"/>
    <col min="2" max="2" width="9" style="350" customWidth="1"/>
    <col min="3" max="4" width="7.44140625" style="350" customWidth="1"/>
    <col min="5" max="5" width="6.6640625" style="350" customWidth="1"/>
    <col min="6" max="6" width="8.77734375" style="350" customWidth="1"/>
    <col min="7" max="7" width="6.6640625" style="350" customWidth="1"/>
    <col min="8" max="8" width="7.21875" style="350" customWidth="1"/>
    <col min="9" max="9" width="6.109375" style="350" customWidth="1"/>
    <col min="10" max="10" width="7.21875" style="350" customWidth="1"/>
    <col min="11" max="11" width="7.109375" style="350" customWidth="1"/>
    <col min="12" max="12" width="7.21875" style="350" customWidth="1"/>
    <col min="13" max="13" width="6.5546875" style="350" customWidth="1"/>
    <col min="14" max="14" width="8" style="350" customWidth="1"/>
    <col min="15" max="15" width="5.77734375" style="350" customWidth="1"/>
    <col min="16" max="16" width="7.77734375" style="350" customWidth="1"/>
    <col min="17" max="17" width="6.77734375" style="350" customWidth="1"/>
    <col min="18" max="18" width="7.6640625" style="350" customWidth="1"/>
    <col min="19" max="19" width="7.33203125" style="350" customWidth="1"/>
    <col min="20" max="20" width="9.33203125" style="350" customWidth="1"/>
    <col min="21" max="21" width="6.21875" style="350" customWidth="1"/>
    <col min="22" max="22" width="8" style="350" customWidth="1"/>
    <col min="23" max="27" width="9.44140625" style="350" customWidth="1"/>
    <col min="28" max="28" width="10.44140625" style="350" customWidth="1"/>
    <col min="29" max="259" width="9.44140625" style="350" customWidth="1"/>
    <col min="260" max="1026" width="9.44140625" style="351" customWidth="1"/>
    <col min="1027" max="1027" width="14.44140625" style="351" customWidth="1"/>
    <col min="1028" max="16384" width="14.44140625" style="351"/>
  </cols>
  <sheetData>
    <row r="1" spans="1:259" ht="60" customHeight="1">
      <c r="A1" s="606" t="s">
        <v>158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</row>
    <row r="2" spans="1:259" ht="15" customHeight="1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</row>
    <row r="3" spans="1:259" s="353" customFormat="1" ht="50.25" customHeight="1">
      <c r="A3" s="610" t="s">
        <v>159</v>
      </c>
      <c r="B3" s="619" t="s">
        <v>160</v>
      </c>
      <c r="C3" s="610" t="s">
        <v>161</v>
      </c>
      <c r="D3" s="610"/>
      <c r="E3" s="610" t="s">
        <v>162</v>
      </c>
      <c r="F3" s="610"/>
      <c r="G3" s="610" t="s">
        <v>163</v>
      </c>
      <c r="H3" s="610"/>
      <c r="I3" s="627" t="s">
        <v>164</v>
      </c>
      <c r="J3" s="627"/>
      <c r="K3" s="610" t="s">
        <v>165</v>
      </c>
      <c r="L3" s="610"/>
      <c r="M3" s="610" t="s">
        <v>166</v>
      </c>
      <c r="N3" s="610"/>
      <c r="O3" s="623" t="s">
        <v>167</v>
      </c>
      <c r="P3" s="623"/>
      <c r="Q3" s="610" t="s">
        <v>168</v>
      </c>
      <c r="R3" s="610"/>
      <c r="S3" s="610"/>
      <c r="T3" s="610"/>
      <c r="U3" s="610" t="s">
        <v>169</v>
      </c>
      <c r="V3" s="610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352"/>
      <c r="HB3" s="352"/>
      <c r="HC3" s="352"/>
      <c r="HD3" s="352"/>
      <c r="HE3" s="352"/>
      <c r="HF3" s="352"/>
      <c r="HG3" s="352"/>
      <c r="HH3" s="352"/>
      <c r="HI3" s="352"/>
      <c r="HJ3" s="352"/>
      <c r="HK3" s="352"/>
      <c r="HL3" s="352"/>
      <c r="HM3" s="352"/>
      <c r="HN3" s="352"/>
      <c r="HO3" s="352"/>
      <c r="HP3" s="352"/>
      <c r="HQ3" s="352"/>
      <c r="HR3" s="352"/>
      <c r="HS3" s="352"/>
      <c r="HT3" s="352"/>
      <c r="HU3" s="352"/>
      <c r="HV3" s="352"/>
      <c r="HW3" s="352"/>
      <c r="HX3" s="352"/>
      <c r="HY3" s="352"/>
      <c r="HZ3" s="352"/>
      <c r="IA3" s="352"/>
      <c r="IB3" s="352"/>
      <c r="IC3" s="352"/>
      <c r="ID3" s="352"/>
      <c r="IE3" s="352"/>
      <c r="IF3" s="352"/>
      <c r="IG3" s="352"/>
      <c r="IH3" s="352"/>
      <c r="II3" s="352"/>
      <c r="IJ3" s="352"/>
      <c r="IK3" s="352"/>
      <c r="IL3" s="352"/>
      <c r="IM3" s="352"/>
      <c r="IN3" s="352"/>
      <c r="IO3" s="352"/>
      <c r="IP3" s="352"/>
      <c r="IQ3" s="352"/>
      <c r="IR3" s="352"/>
      <c r="IS3" s="352"/>
      <c r="IT3" s="352"/>
      <c r="IU3" s="352"/>
      <c r="IV3" s="352"/>
      <c r="IW3" s="352"/>
      <c r="IX3" s="352"/>
      <c r="IY3" s="352"/>
    </row>
    <row r="4" spans="1:259" s="353" customFormat="1" ht="24.75" customHeight="1">
      <c r="A4" s="610"/>
      <c r="B4" s="610"/>
      <c r="C4" s="624" t="s">
        <v>96</v>
      </c>
      <c r="D4" s="621" t="s">
        <v>170</v>
      </c>
      <c r="E4" s="624" t="s">
        <v>96</v>
      </c>
      <c r="F4" s="621" t="s">
        <v>170</v>
      </c>
      <c r="G4" s="624" t="s">
        <v>96</v>
      </c>
      <c r="H4" s="621" t="s">
        <v>170</v>
      </c>
      <c r="I4" s="624" t="s">
        <v>96</v>
      </c>
      <c r="J4" s="621" t="s">
        <v>170</v>
      </c>
      <c r="K4" s="624" t="s">
        <v>96</v>
      </c>
      <c r="L4" s="621" t="s">
        <v>170</v>
      </c>
      <c r="M4" s="625" t="s">
        <v>96</v>
      </c>
      <c r="N4" s="621" t="s">
        <v>170</v>
      </c>
      <c r="O4" s="624" t="s">
        <v>96</v>
      </c>
      <c r="P4" s="621" t="s">
        <v>170</v>
      </c>
      <c r="Q4" s="622" t="s">
        <v>96</v>
      </c>
      <c r="R4" s="621" t="s">
        <v>170</v>
      </c>
      <c r="S4" s="623" t="s">
        <v>171</v>
      </c>
      <c r="T4" s="623"/>
      <c r="U4" s="622" t="s">
        <v>96</v>
      </c>
      <c r="V4" s="621" t="s">
        <v>170</v>
      </c>
      <c r="W4" s="352"/>
      <c r="X4" s="352"/>
      <c r="Y4" s="352"/>
      <c r="Z4" s="352"/>
      <c r="AA4" s="352"/>
      <c r="AB4" s="354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52"/>
      <c r="GP4" s="352"/>
      <c r="GQ4" s="352"/>
      <c r="GR4" s="352"/>
      <c r="GS4" s="352"/>
      <c r="GT4" s="352"/>
      <c r="GU4" s="352"/>
      <c r="GV4" s="352"/>
      <c r="GW4" s="352"/>
      <c r="GX4" s="352"/>
      <c r="GY4" s="352"/>
      <c r="GZ4" s="352"/>
      <c r="HA4" s="352"/>
      <c r="HB4" s="352"/>
      <c r="HC4" s="352"/>
      <c r="HD4" s="352"/>
      <c r="HE4" s="352"/>
      <c r="HF4" s="352"/>
      <c r="HG4" s="352"/>
      <c r="HH4" s="352"/>
      <c r="HI4" s="352"/>
      <c r="HJ4" s="352"/>
      <c r="HK4" s="352"/>
      <c r="HL4" s="352"/>
      <c r="HM4" s="352"/>
      <c r="HN4" s="352"/>
      <c r="HO4" s="352"/>
      <c r="HP4" s="352"/>
      <c r="HQ4" s="352"/>
      <c r="HR4" s="352"/>
      <c r="HS4" s="352"/>
      <c r="HT4" s="352"/>
      <c r="HU4" s="352"/>
      <c r="HV4" s="352"/>
      <c r="HW4" s="352"/>
      <c r="HX4" s="352"/>
      <c r="HY4" s="352"/>
      <c r="HZ4" s="352"/>
      <c r="IA4" s="352"/>
      <c r="IB4" s="352"/>
      <c r="IC4" s="352"/>
      <c r="ID4" s="352"/>
      <c r="IE4" s="352"/>
      <c r="IF4" s="352"/>
      <c r="IG4" s="352"/>
      <c r="IH4" s="352"/>
      <c r="II4" s="352"/>
      <c r="IJ4" s="352"/>
      <c r="IK4" s="352"/>
      <c r="IL4" s="352"/>
      <c r="IM4" s="352"/>
      <c r="IN4" s="352"/>
      <c r="IO4" s="352"/>
      <c r="IP4" s="352"/>
      <c r="IQ4" s="352"/>
      <c r="IR4" s="352"/>
      <c r="IS4" s="352"/>
      <c r="IT4" s="352"/>
      <c r="IU4" s="352"/>
      <c r="IV4" s="352"/>
      <c r="IW4" s="352"/>
      <c r="IX4" s="352"/>
      <c r="IY4" s="352"/>
    </row>
    <row r="5" spans="1:259" s="353" customFormat="1" ht="23.25" customHeight="1">
      <c r="A5" s="610"/>
      <c r="B5" s="610"/>
      <c r="C5" s="624"/>
      <c r="D5" s="621"/>
      <c r="E5" s="624"/>
      <c r="F5" s="621"/>
      <c r="G5" s="624"/>
      <c r="H5" s="621"/>
      <c r="I5" s="624"/>
      <c r="J5" s="621"/>
      <c r="K5" s="624"/>
      <c r="L5" s="621"/>
      <c r="M5" s="625"/>
      <c r="N5" s="621"/>
      <c r="O5" s="624"/>
      <c r="P5" s="621"/>
      <c r="Q5" s="622"/>
      <c r="R5" s="621"/>
      <c r="S5" s="355" t="s">
        <v>96</v>
      </c>
      <c r="T5" s="356" t="s">
        <v>172</v>
      </c>
      <c r="U5" s="622"/>
      <c r="V5" s="621"/>
      <c r="W5" s="352"/>
      <c r="X5" s="352"/>
      <c r="Y5" s="352"/>
      <c r="Z5" s="352"/>
      <c r="AA5" s="352"/>
      <c r="AB5" s="354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2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  <c r="IU5" s="352"/>
      <c r="IV5" s="352"/>
      <c r="IW5" s="352"/>
      <c r="IX5" s="352"/>
      <c r="IY5" s="352"/>
    </row>
    <row r="6" spans="1:259" s="353" customFormat="1" ht="19.95" customHeight="1">
      <c r="A6" s="357" t="s">
        <v>173</v>
      </c>
      <c r="B6" s="358">
        <v>18527</v>
      </c>
      <c r="C6" s="359">
        <v>16</v>
      </c>
      <c r="D6" s="360">
        <v>129.5406703729692</v>
      </c>
      <c r="E6" s="359">
        <v>3</v>
      </c>
      <c r="F6" s="360">
        <v>24.288875694931718</v>
      </c>
      <c r="G6" s="359">
        <v>3</v>
      </c>
      <c r="H6" s="360">
        <v>24.288875694931718</v>
      </c>
      <c r="I6" s="359">
        <v>0</v>
      </c>
      <c r="J6" s="360">
        <v>0</v>
      </c>
      <c r="K6" s="359">
        <v>2</v>
      </c>
      <c r="L6" s="360">
        <v>16.19258379662115</v>
      </c>
      <c r="M6" s="359">
        <v>7</v>
      </c>
      <c r="N6" s="360">
        <v>56.674043288174012</v>
      </c>
      <c r="O6" s="359">
        <v>0</v>
      </c>
      <c r="P6" s="360">
        <v>0</v>
      </c>
      <c r="Q6" s="359">
        <v>3</v>
      </c>
      <c r="R6" s="360">
        <v>24.288875694931718</v>
      </c>
      <c r="S6" s="359">
        <v>2</v>
      </c>
      <c r="T6" s="360">
        <v>16.19258379662115</v>
      </c>
      <c r="U6" s="361">
        <v>1</v>
      </c>
      <c r="V6" s="360">
        <v>8.0962918983105752</v>
      </c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2"/>
      <c r="FY6" s="352"/>
      <c r="FZ6" s="352"/>
      <c r="GA6" s="352"/>
      <c r="GB6" s="352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2"/>
      <c r="GQ6" s="352"/>
      <c r="GR6" s="352"/>
      <c r="GS6" s="352"/>
      <c r="GT6" s="352"/>
      <c r="GU6" s="352"/>
      <c r="GV6" s="352"/>
      <c r="GW6" s="352"/>
      <c r="GX6" s="352"/>
      <c r="GY6" s="352"/>
      <c r="GZ6" s="352"/>
      <c r="HA6" s="352"/>
      <c r="HB6" s="352"/>
      <c r="HC6" s="352"/>
      <c r="HD6" s="352"/>
      <c r="HE6" s="352"/>
      <c r="HF6" s="352"/>
      <c r="HG6" s="352"/>
      <c r="HH6" s="352"/>
      <c r="HI6" s="352"/>
      <c r="HJ6" s="352"/>
      <c r="HK6" s="352"/>
      <c r="HL6" s="352"/>
      <c r="HM6" s="352"/>
      <c r="HN6" s="352"/>
      <c r="HO6" s="352"/>
      <c r="HP6" s="352"/>
      <c r="HQ6" s="352"/>
      <c r="HR6" s="352"/>
      <c r="HS6" s="352"/>
      <c r="HT6" s="352"/>
      <c r="HU6" s="352"/>
      <c r="HV6" s="352"/>
      <c r="HW6" s="352"/>
      <c r="HX6" s="352"/>
      <c r="HY6" s="352"/>
      <c r="HZ6" s="352"/>
      <c r="IA6" s="352"/>
      <c r="IB6" s="352"/>
      <c r="IC6" s="352"/>
      <c r="ID6" s="352"/>
      <c r="IE6" s="352"/>
      <c r="IF6" s="352"/>
      <c r="IG6" s="352"/>
      <c r="IH6" s="352"/>
      <c r="II6" s="352"/>
      <c r="IJ6" s="352"/>
      <c r="IK6" s="352"/>
      <c r="IL6" s="352"/>
      <c r="IM6" s="352"/>
      <c r="IN6" s="352"/>
      <c r="IO6" s="352"/>
      <c r="IP6" s="352"/>
      <c r="IQ6" s="352"/>
      <c r="IR6" s="352"/>
      <c r="IS6" s="352"/>
      <c r="IT6" s="352"/>
      <c r="IU6" s="352"/>
      <c r="IV6" s="352"/>
      <c r="IW6" s="352"/>
      <c r="IX6" s="352"/>
      <c r="IY6" s="352"/>
    </row>
    <row r="7" spans="1:259" s="353" customFormat="1" ht="19.95" customHeight="1">
      <c r="A7" s="362" t="s">
        <v>174</v>
      </c>
      <c r="B7" s="358">
        <v>4234</v>
      </c>
      <c r="C7" s="359">
        <v>8</v>
      </c>
      <c r="D7" s="360">
        <v>283.41993386868211</v>
      </c>
      <c r="E7" s="359">
        <v>0</v>
      </c>
      <c r="F7" s="360">
        <v>0</v>
      </c>
      <c r="G7" s="359">
        <v>0</v>
      </c>
      <c r="H7" s="360">
        <v>0</v>
      </c>
      <c r="I7" s="359">
        <v>1</v>
      </c>
      <c r="J7" s="360">
        <v>35.427491733585263</v>
      </c>
      <c r="K7" s="359">
        <v>3</v>
      </c>
      <c r="L7" s="360">
        <v>106.28247520075578</v>
      </c>
      <c r="M7" s="359">
        <v>0</v>
      </c>
      <c r="N7" s="360">
        <v>0</v>
      </c>
      <c r="O7" s="359">
        <v>0</v>
      </c>
      <c r="P7" s="360">
        <v>0</v>
      </c>
      <c r="Q7" s="359">
        <v>2</v>
      </c>
      <c r="R7" s="360">
        <v>70.854983467170527</v>
      </c>
      <c r="S7" s="359">
        <v>2</v>
      </c>
      <c r="T7" s="360">
        <v>70.854983467170527</v>
      </c>
      <c r="U7" s="361">
        <v>2</v>
      </c>
      <c r="V7" s="360">
        <v>70.854983467170527</v>
      </c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2"/>
      <c r="EH7" s="352"/>
      <c r="EI7" s="352"/>
      <c r="EJ7" s="352"/>
      <c r="EK7" s="352"/>
      <c r="EL7" s="352"/>
      <c r="EM7" s="352"/>
      <c r="EN7" s="352"/>
      <c r="EO7" s="352"/>
      <c r="EP7" s="352"/>
      <c r="EQ7" s="352"/>
      <c r="ER7" s="352"/>
      <c r="ES7" s="352"/>
      <c r="ET7" s="352"/>
      <c r="EU7" s="352"/>
      <c r="EV7" s="352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2"/>
      <c r="FL7" s="352"/>
      <c r="FM7" s="352"/>
      <c r="FN7" s="352"/>
      <c r="FO7" s="352"/>
      <c r="FP7" s="352"/>
      <c r="FQ7" s="352"/>
      <c r="FR7" s="352"/>
      <c r="FS7" s="352"/>
      <c r="FT7" s="352"/>
      <c r="FU7" s="352"/>
      <c r="FV7" s="352"/>
      <c r="FW7" s="352"/>
      <c r="FX7" s="352"/>
      <c r="FY7" s="352"/>
      <c r="FZ7" s="352"/>
      <c r="GA7" s="352"/>
      <c r="GB7" s="352"/>
      <c r="GC7" s="352"/>
      <c r="GD7" s="352"/>
      <c r="GE7" s="352"/>
      <c r="GF7" s="352"/>
      <c r="GG7" s="352"/>
      <c r="GH7" s="352"/>
      <c r="GI7" s="352"/>
      <c r="GJ7" s="352"/>
      <c r="GK7" s="352"/>
      <c r="GL7" s="352"/>
      <c r="GM7" s="352"/>
      <c r="GN7" s="352"/>
      <c r="GO7" s="352"/>
      <c r="GP7" s="352"/>
      <c r="GQ7" s="352"/>
      <c r="GR7" s="352"/>
      <c r="GS7" s="352"/>
      <c r="GT7" s="352"/>
      <c r="GU7" s="352"/>
      <c r="GV7" s="352"/>
      <c r="GW7" s="352"/>
      <c r="GX7" s="352"/>
      <c r="GY7" s="352"/>
      <c r="GZ7" s="352"/>
      <c r="HA7" s="352"/>
      <c r="HB7" s="352"/>
      <c r="HC7" s="352"/>
      <c r="HD7" s="352"/>
      <c r="HE7" s="352"/>
      <c r="HF7" s="352"/>
      <c r="HG7" s="352"/>
      <c r="HH7" s="352"/>
      <c r="HI7" s="352"/>
      <c r="HJ7" s="352"/>
      <c r="HK7" s="352"/>
      <c r="HL7" s="352"/>
      <c r="HM7" s="352"/>
      <c r="HN7" s="352"/>
      <c r="HO7" s="352"/>
      <c r="HP7" s="352"/>
      <c r="HQ7" s="352"/>
      <c r="HR7" s="352"/>
      <c r="HS7" s="352"/>
      <c r="HT7" s="352"/>
      <c r="HU7" s="352"/>
      <c r="HV7" s="352"/>
      <c r="HW7" s="352"/>
      <c r="HX7" s="352"/>
      <c r="HY7" s="352"/>
      <c r="HZ7" s="352"/>
      <c r="IA7" s="352"/>
      <c r="IB7" s="352"/>
      <c r="IC7" s="352"/>
      <c r="ID7" s="352"/>
      <c r="IE7" s="352"/>
      <c r="IF7" s="352"/>
      <c r="IG7" s="352"/>
      <c r="IH7" s="352"/>
      <c r="II7" s="352"/>
      <c r="IJ7" s="352"/>
      <c r="IK7" s="352"/>
      <c r="IL7" s="352"/>
      <c r="IM7" s="352"/>
      <c r="IN7" s="352"/>
      <c r="IO7" s="352"/>
      <c r="IP7" s="352"/>
      <c r="IQ7" s="352"/>
      <c r="IR7" s="352"/>
      <c r="IS7" s="352"/>
      <c r="IT7" s="352"/>
      <c r="IU7" s="352"/>
      <c r="IV7" s="352"/>
      <c r="IW7" s="352"/>
      <c r="IX7" s="352"/>
      <c r="IY7" s="352"/>
    </row>
    <row r="8" spans="1:259" s="353" customFormat="1" ht="19.95" customHeight="1">
      <c r="A8" s="362" t="s">
        <v>175</v>
      </c>
      <c r="B8" s="358">
        <v>6140</v>
      </c>
      <c r="C8" s="359">
        <v>13</v>
      </c>
      <c r="D8" s="360">
        <v>317.58957654723127</v>
      </c>
      <c r="E8" s="359">
        <v>1</v>
      </c>
      <c r="F8" s="360">
        <v>24.4299674267101</v>
      </c>
      <c r="G8" s="359">
        <v>1</v>
      </c>
      <c r="H8" s="360">
        <v>24.4299674267101</v>
      </c>
      <c r="I8" s="359">
        <v>4</v>
      </c>
      <c r="J8" s="360">
        <v>97.719869706840399</v>
      </c>
      <c r="K8" s="359">
        <v>2</v>
      </c>
      <c r="L8" s="360">
        <v>48.859934853420199</v>
      </c>
      <c r="M8" s="359">
        <v>2</v>
      </c>
      <c r="N8" s="360">
        <v>48.859934853420199</v>
      </c>
      <c r="O8" s="359">
        <v>0</v>
      </c>
      <c r="P8" s="360">
        <v>0</v>
      </c>
      <c r="Q8" s="359">
        <v>2</v>
      </c>
      <c r="R8" s="360">
        <v>48.859934853420199</v>
      </c>
      <c r="S8" s="359">
        <v>1</v>
      </c>
      <c r="T8" s="360">
        <v>24.4299674267101</v>
      </c>
      <c r="U8" s="361">
        <v>2</v>
      </c>
      <c r="V8" s="360">
        <v>48.859934853420199</v>
      </c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  <c r="DQ8" s="352"/>
      <c r="DR8" s="352"/>
      <c r="DS8" s="352"/>
      <c r="DT8" s="352"/>
      <c r="DU8" s="352"/>
      <c r="DV8" s="352"/>
      <c r="DW8" s="352"/>
      <c r="DX8" s="352"/>
      <c r="DY8" s="352"/>
      <c r="DZ8" s="352"/>
      <c r="EA8" s="352"/>
      <c r="EB8" s="352"/>
      <c r="EC8" s="352"/>
      <c r="ED8" s="352"/>
      <c r="EE8" s="352"/>
      <c r="EF8" s="352"/>
      <c r="EG8" s="352"/>
      <c r="EH8" s="352"/>
      <c r="EI8" s="352"/>
      <c r="EJ8" s="352"/>
      <c r="EK8" s="352"/>
      <c r="EL8" s="352"/>
      <c r="EM8" s="352"/>
      <c r="EN8" s="352"/>
      <c r="EO8" s="352"/>
      <c r="EP8" s="352"/>
      <c r="EQ8" s="352"/>
      <c r="ER8" s="352"/>
      <c r="ES8" s="352"/>
      <c r="ET8" s="352"/>
      <c r="EU8" s="352"/>
      <c r="EV8" s="352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2"/>
      <c r="FL8" s="352"/>
      <c r="FM8" s="352"/>
      <c r="FN8" s="352"/>
      <c r="FO8" s="352"/>
      <c r="FP8" s="352"/>
      <c r="FQ8" s="352"/>
      <c r="FR8" s="352"/>
      <c r="FS8" s="352"/>
      <c r="FT8" s="352"/>
      <c r="FU8" s="352"/>
      <c r="FV8" s="352"/>
      <c r="FW8" s="352"/>
      <c r="FX8" s="352"/>
      <c r="FY8" s="352"/>
      <c r="FZ8" s="352"/>
      <c r="GA8" s="352"/>
      <c r="GB8" s="352"/>
      <c r="GC8" s="352"/>
      <c r="GD8" s="352"/>
      <c r="GE8" s="352"/>
      <c r="GF8" s="352"/>
      <c r="GG8" s="352"/>
      <c r="GH8" s="352"/>
      <c r="GI8" s="352"/>
      <c r="GJ8" s="352"/>
      <c r="GK8" s="352"/>
      <c r="GL8" s="352"/>
      <c r="GM8" s="352"/>
      <c r="GN8" s="352"/>
      <c r="GO8" s="352"/>
      <c r="GP8" s="352"/>
      <c r="GQ8" s="352"/>
      <c r="GR8" s="352"/>
      <c r="GS8" s="352"/>
      <c r="GT8" s="352"/>
      <c r="GU8" s="352"/>
      <c r="GV8" s="352"/>
      <c r="GW8" s="352"/>
      <c r="GX8" s="352"/>
      <c r="GY8" s="352"/>
      <c r="GZ8" s="352"/>
      <c r="HA8" s="352"/>
      <c r="HB8" s="352"/>
      <c r="HC8" s="352"/>
      <c r="HD8" s="352"/>
      <c r="HE8" s="352"/>
      <c r="HF8" s="352"/>
      <c r="HG8" s="352"/>
      <c r="HH8" s="352"/>
      <c r="HI8" s="352"/>
      <c r="HJ8" s="352"/>
      <c r="HK8" s="352"/>
      <c r="HL8" s="352"/>
      <c r="HM8" s="352"/>
      <c r="HN8" s="352"/>
      <c r="HO8" s="352"/>
      <c r="HP8" s="352"/>
      <c r="HQ8" s="352"/>
      <c r="HR8" s="352"/>
      <c r="HS8" s="352"/>
      <c r="HT8" s="352"/>
      <c r="HU8" s="352"/>
      <c r="HV8" s="352"/>
      <c r="HW8" s="352"/>
      <c r="HX8" s="352"/>
      <c r="HY8" s="352"/>
      <c r="HZ8" s="352"/>
      <c r="IA8" s="352"/>
      <c r="IB8" s="352"/>
      <c r="IC8" s="352"/>
      <c r="ID8" s="352"/>
      <c r="IE8" s="352"/>
      <c r="IF8" s="352"/>
      <c r="IG8" s="352"/>
      <c r="IH8" s="352"/>
      <c r="II8" s="352"/>
      <c r="IJ8" s="352"/>
      <c r="IK8" s="352"/>
      <c r="IL8" s="352"/>
      <c r="IM8" s="352"/>
      <c r="IN8" s="352"/>
      <c r="IO8" s="352"/>
      <c r="IP8" s="352"/>
      <c r="IQ8" s="352"/>
      <c r="IR8" s="352"/>
      <c r="IS8" s="352"/>
      <c r="IT8" s="352"/>
      <c r="IU8" s="352"/>
      <c r="IV8" s="352"/>
      <c r="IW8" s="352"/>
      <c r="IX8" s="352"/>
      <c r="IY8" s="352"/>
    </row>
    <row r="9" spans="1:259" s="353" customFormat="1" ht="19.95" customHeight="1">
      <c r="A9" s="362" t="s">
        <v>176</v>
      </c>
      <c r="B9" s="358">
        <v>6813</v>
      </c>
      <c r="C9" s="359">
        <v>11</v>
      </c>
      <c r="D9" s="360">
        <v>242.18405988551297</v>
      </c>
      <c r="E9" s="359">
        <v>1</v>
      </c>
      <c r="F9" s="360">
        <v>22.016732716864816</v>
      </c>
      <c r="G9" s="359">
        <v>1</v>
      </c>
      <c r="H9" s="360">
        <v>22.016732716864816</v>
      </c>
      <c r="I9" s="359">
        <v>0</v>
      </c>
      <c r="J9" s="360">
        <v>0</v>
      </c>
      <c r="K9" s="359">
        <v>1</v>
      </c>
      <c r="L9" s="360">
        <v>22.016732716864816</v>
      </c>
      <c r="M9" s="359">
        <v>3</v>
      </c>
      <c r="N9" s="360">
        <v>66.05019815059444</v>
      </c>
      <c r="O9" s="359">
        <v>0</v>
      </c>
      <c r="P9" s="360">
        <v>0</v>
      </c>
      <c r="Q9" s="359">
        <v>1</v>
      </c>
      <c r="R9" s="360">
        <v>22.016732716864816</v>
      </c>
      <c r="S9" s="359">
        <v>0</v>
      </c>
      <c r="T9" s="360">
        <v>0</v>
      </c>
      <c r="U9" s="361">
        <v>5</v>
      </c>
      <c r="V9" s="360">
        <v>110.08366358432409</v>
      </c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2"/>
      <c r="DQ9" s="352"/>
      <c r="DR9" s="352"/>
      <c r="DS9" s="352"/>
      <c r="DT9" s="352"/>
      <c r="DU9" s="352"/>
      <c r="DV9" s="352"/>
      <c r="DW9" s="352"/>
      <c r="DX9" s="352"/>
      <c r="DY9" s="352"/>
      <c r="DZ9" s="352"/>
      <c r="EA9" s="352"/>
      <c r="EB9" s="352"/>
      <c r="EC9" s="352"/>
      <c r="ED9" s="352"/>
      <c r="EE9" s="352"/>
      <c r="EF9" s="352"/>
      <c r="EG9" s="352"/>
      <c r="EH9" s="352"/>
      <c r="EI9" s="352"/>
      <c r="EJ9" s="352"/>
      <c r="EK9" s="352"/>
      <c r="EL9" s="352"/>
      <c r="EM9" s="352"/>
      <c r="EN9" s="352"/>
      <c r="EO9" s="352"/>
      <c r="EP9" s="352"/>
      <c r="EQ9" s="352"/>
      <c r="ER9" s="352"/>
      <c r="ES9" s="352"/>
      <c r="ET9" s="352"/>
      <c r="EU9" s="352"/>
      <c r="EV9" s="352"/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2"/>
      <c r="FL9" s="352"/>
      <c r="FM9" s="352"/>
      <c r="FN9" s="352"/>
      <c r="FO9" s="352"/>
      <c r="FP9" s="352"/>
      <c r="FQ9" s="352"/>
      <c r="FR9" s="352"/>
      <c r="FS9" s="352"/>
      <c r="FT9" s="352"/>
      <c r="FU9" s="352"/>
      <c r="FV9" s="352"/>
      <c r="FW9" s="352"/>
      <c r="FX9" s="352"/>
      <c r="FY9" s="352"/>
      <c r="FZ9" s="352"/>
      <c r="GA9" s="352"/>
      <c r="GB9" s="352"/>
      <c r="GC9" s="352"/>
      <c r="GD9" s="352"/>
      <c r="GE9" s="352"/>
      <c r="GF9" s="352"/>
      <c r="GG9" s="352"/>
      <c r="GH9" s="352"/>
      <c r="GI9" s="352"/>
      <c r="GJ9" s="352"/>
      <c r="GK9" s="352"/>
      <c r="GL9" s="352"/>
      <c r="GM9" s="352"/>
      <c r="GN9" s="352"/>
      <c r="GO9" s="352"/>
      <c r="GP9" s="352"/>
      <c r="GQ9" s="352"/>
      <c r="GR9" s="352"/>
      <c r="GS9" s="352"/>
      <c r="GT9" s="352"/>
      <c r="GU9" s="352"/>
      <c r="GV9" s="352"/>
      <c r="GW9" s="352"/>
      <c r="GX9" s="352"/>
      <c r="GY9" s="352"/>
      <c r="GZ9" s="352"/>
      <c r="HA9" s="352"/>
      <c r="HB9" s="352"/>
      <c r="HC9" s="352"/>
      <c r="HD9" s="352"/>
      <c r="HE9" s="352"/>
      <c r="HF9" s="352"/>
      <c r="HG9" s="352"/>
      <c r="HH9" s="352"/>
      <c r="HI9" s="352"/>
      <c r="HJ9" s="352"/>
      <c r="HK9" s="352"/>
      <c r="HL9" s="352"/>
      <c r="HM9" s="352"/>
      <c r="HN9" s="352"/>
      <c r="HO9" s="352"/>
      <c r="HP9" s="352"/>
      <c r="HQ9" s="352"/>
      <c r="HR9" s="352"/>
      <c r="HS9" s="352"/>
      <c r="HT9" s="352"/>
      <c r="HU9" s="352"/>
      <c r="HV9" s="352"/>
      <c r="HW9" s="352"/>
      <c r="HX9" s="352"/>
      <c r="HY9" s="352"/>
      <c r="HZ9" s="352"/>
      <c r="IA9" s="352"/>
      <c r="IB9" s="352"/>
      <c r="IC9" s="352"/>
      <c r="ID9" s="352"/>
      <c r="IE9" s="352"/>
      <c r="IF9" s="352"/>
      <c r="IG9" s="352"/>
      <c r="IH9" s="352"/>
      <c r="II9" s="352"/>
      <c r="IJ9" s="352"/>
      <c r="IK9" s="352"/>
      <c r="IL9" s="352"/>
      <c r="IM9" s="352"/>
      <c r="IN9" s="352"/>
      <c r="IO9" s="352"/>
      <c r="IP9" s="352"/>
      <c r="IQ9" s="352"/>
      <c r="IR9" s="352"/>
      <c r="IS9" s="352"/>
      <c r="IT9" s="352"/>
      <c r="IU9" s="352"/>
      <c r="IV9" s="352"/>
      <c r="IW9" s="352"/>
      <c r="IX9" s="352"/>
      <c r="IY9" s="352"/>
    </row>
    <row r="10" spans="1:259" s="353" customFormat="1" ht="19.95" customHeight="1">
      <c r="A10" s="362" t="s">
        <v>177</v>
      </c>
      <c r="B10" s="358">
        <v>7086</v>
      </c>
      <c r="C10" s="359">
        <v>18</v>
      </c>
      <c r="D10" s="360">
        <v>381.03302286198135</v>
      </c>
      <c r="E10" s="359">
        <v>0</v>
      </c>
      <c r="F10" s="360">
        <v>0</v>
      </c>
      <c r="G10" s="359">
        <v>0</v>
      </c>
      <c r="H10" s="360">
        <v>0</v>
      </c>
      <c r="I10" s="359">
        <v>3</v>
      </c>
      <c r="J10" s="360">
        <v>63.505503810330232</v>
      </c>
      <c r="K10" s="359">
        <v>2</v>
      </c>
      <c r="L10" s="360">
        <v>42.337002540220155</v>
      </c>
      <c r="M10" s="359">
        <v>8</v>
      </c>
      <c r="N10" s="360">
        <v>169.34801016088062</v>
      </c>
      <c r="O10" s="359">
        <v>0</v>
      </c>
      <c r="P10" s="360">
        <v>0</v>
      </c>
      <c r="Q10" s="359">
        <v>0</v>
      </c>
      <c r="R10" s="360">
        <v>0</v>
      </c>
      <c r="S10" s="359">
        <v>0</v>
      </c>
      <c r="T10" s="360">
        <v>0</v>
      </c>
      <c r="U10" s="361">
        <v>5</v>
      </c>
      <c r="V10" s="360">
        <v>105.84250635055038</v>
      </c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2"/>
      <c r="FL10" s="352"/>
      <c r="FM10" s="352"/>
      <c r="FN10" s="352"/>
      <c r="FO10" s="352"/>
      <c r="FP10" s="352"/>
      <c r="FQ10" s="352"/>
      <c r="FR10" s="352"/>
      <c r="FS10" s="352"/>
      <c r="FT10" s="352"/>
      <c r="FU10" s="352"/>
      <c r="FV10" s="352"/>
      <c r="FW10" s="352"/>
      <c r="FX10" s="352"/>
      <c r="FY10" s="352"/>
      <c r="FZ10" s="352"/>
      <c r="GA10" s="352"/>
      <c r="GB10" s="352"/>
      <c r="GC10" s="352"/>
      <c r="GD10" s="352"/>
      <c r="GE10" s="352"/>
      <c r="GF10" s="352"/>
      <c r="GG10" s="352"/>
      <c r="GH10" s="352"/>
      <c r="GI10" s="352"/>
      <c r="GJ10" s="352"/>
      <c r="GK10" s="352"/>
      <c r="GL10" s="352"/>
      <c r="GM10" s="352"/>
      <c r="GN10" s="352"/>
      <c r="GO10" s="352"/>
      <c r="GP10" s="352"/>
      <c r="GQ10" s="352"/>
      <c r="GR10" s="352"/>
      <c r="GS10" s="352"/>
      <c r="GT10" s="352"/>
      <c r="GU10" s="352"/>
      <c r="GV10" s="352"/>
      <c r="GW10" s="352"/>
      <c r="GX10" s="352"/>
      <c r="GY10" s="352"/>
      <c r="GZ10" s="352"/>
      <c r="HA10" s="352"/>
      <c r="HB10" s="352"/>
      <c r="HC10" s="352"/>
      <c r="HD10" s="352"/>
      <c r="HE10" s="352"/>
      <c r="HF10" s="352"/>
      <c r="HG10" s="352"/>
      <c r="HH10" s="352"/>
      <c r="HI10" s="352"/>
      <c r="HJ10" s="352"/>
      <c r="HK10" s="352"/>
      <c r="HL10" s="352"/>
      <c r="HM10" s="352"/>
      <c r="HN10" s="352"/>
      <c r="HO10" s="352"/>
      <c r="HP10" s="352"/>
      <c r="HQ10" s="352"/>
      <c r="HR10" s="352"/>
      <c r="HS10" s="352"/>
      <c r="HT10" s="352"/>
      <c r="HU10" s="352"/>
      <c r="HV10" s="352"/>
      <c r="HW10" s="352"/>
      <c r="HX10" s="352"/>
      <c r="HY10" s="352"/>
      <c r="HZ10" s="352"/>
      <c r="IA10" s="352"/>
      <c r="IB10" s="352"/>
      <c r="IC10" s="352"/>
      <c r="ID10" s="352"/>
      <c r="IE10" s="352"/>
      <c r="IF10" s="352"/>
      <c r="IG10" s="352"/>
      <c r="IH10" s="352"/>
      <c r="II10" s="352"/>
      <c r="IJ10" s="352"/>
      <c r="IK10" s="352"/>
      <c r="IL10" s="352"/>
      <c r="IM10" s="352"/>
      <c r="IN10" s="352"/>
      <c r="IO10" s="352"/>
      <c r="IP10" s="352"/>
      <c r="IQ10" s="352"/>
      <c r="IR10" s="352"/>
      <c r="IS10" s="352"/>
      <c r="IT10" s="352"/>
      <c r="IU10" s="352"/>
      <c r="IV10" s="352"/>
      <c r="IW10" s="352"/>
      <c r="IX10" s="352"/>
      <c r="IY10" s="352"/>
    </row>
    <row r="11" spans="1:259" s="353" customFormat="1" ht="19.95" customHeight="1">
      <c r="A11" s="362" t="s">
        <v>178</v>
      </c>
      <c r="B11" s="358">
        <v>5848</v>
      </c>
      <c r="C11" s="359">
        <v>12</v>
      </c>
      <c r="D11" s="360">
        <v>307.79753761969903</v>
      </c>
      <c r="E11" s="359">
        <v>4</v>
      </c>
      <c r="F11" s="360">
        <v>102.59917920656633</v>
      </c>
      <c r="G11" s="359">
        <v>4</v>
      </c>
      <c r="H11" s="360">
        <v>102.59917920656633</v>
      </c>
      <c r="I11" s="359">
        <v>0</v>
      </c>
      <c r="J11" s="360">
        <v>0</v>
      </c>
      <c r="K11" s="359">
        <v>1</v>
      </c>
      <c r="L11" s="360">
        <v>25.649794801641583</v>
      </c>
      <c r="M11" s="359">
        <v>4</v>
      </c>
      <c r="N11" s="360">
        <v>102.59917920656633</v>
      </c>
      <c r="O11" s="359">
        <v>0</v>
      </c>
      <c r="P11" s="360">
        <v>0</v>
      </c>
      <c r="Q11" s="359">
        <v>0</v>
      </c>
      <c r="R11" s="360">
        <v>0</v>
      </c>
      <c r="S11" s="359">
        <v>0</v>
      </c>
      <c r="T11" s="360">
        <v>0</v>
      </c>
      <c r="U11" s="361">
        <v>3</v>
      </c>
      <c r="V11" s="360">
        <v>76.949384404924757</v>
      </c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2"/>
      <c r="EH11" s="352"/>
      <c r="EI11" s="352"/>
      <c r="EJ11" s="352"/>
      <c r="EK11" s="352"/>
      <c r="EL11" s="352"/>
      <c r="EM11" s="352"/>
      <c r="EN11" s="352"/>
      <c r="EO11" s="352"/>
      <c r="EP11" s="352"/>
      <c r="EQ11" s="352"/>
      <c r="ER11" s="352"/>
      <c r="ES11" s="352"/>
      <c r="ET11" s="352"/>
      <c r="EU11" s="352"/>
      <c r="EV11" s="352"/>
      <c r="EW11" s="352"/>
      <c r="EX11" s="352"/>
      <c r="EY11" s="352"/>
      <c r="EZ11" s="352"/>
      <c r="FA11" s="352"/>
      <c r="FB11" s="352"/>
      <c r="FC11" s="352"/>
      <c r="FD11" s="352"/>
      <c r="FE11" s="352"/>
      <c r="FF11" s="352"/>
      <c r="FG11" s="352"/>
      <c r="FH11" s="352"/>
      <c r="FI11" s="352"/>
      <c r="FJ11" s="352"/>
      <c r="FK11" s="352"/>
      <c r="FL11" s="352"/>
      <c r="FM11" s="352"/>
      <c r="FN11" s="352"/>
      <c r="FO11" s="352"/>
      <c r="FP11" s="352"/>
      <c r="FQ11" s="352"/>
      <c r="FR11" s="352"/>
      <c r="FS11" s="352"/>
      <c r="FT11" s="352"/>
      <c r="FU11" s="352"/>
      <c r="FV11" s="352"/>
      <c r="FW11" s="352"/>
      <c r="FX11" s="352"/>
      <c r="FY11" s="352"/>
      <c r="FZ11" s="352"/>
      <c r="GA11" s="352"/>
      <c r="GB11" s="352"/>
      <c r="GC11" s="352"/>
      <c r="GD11" s="352"/>
      <c r="GE11" s="352"/>
      <c r="GF11" s="352"/>
      <c r="GG11" s="352"/>
      <c r="GH11" s="352"/>
      <c r="GI11" s="352"/>
      <c r="GJ11" s="352"/>
      <c r="GK11" s="352"/>
      <c r="GL11" s="352"/>
      <c r="GM11" s="352"/>
      <c r="GN11" s="352"/>
      <c r="GO11" s="352"/>
      <c r="GP11" s="352"/>
      <c r="GQ11" s="352"/>
      <c r="GR11" s="352"/>
      <c r="GS11" s="352"/>
      <c r="GT11" s="352"/>
      <c r="GU11" s="352"/>
      <c r="GV11" s="352"/>
      <c r="GW11" s="352"/>
      <c r="GX11" s="352"/>
      <c r="GY11" s="352"/>
      <c r="GZ11" s="352"/>
      <c r="HA11" s="352"/>
      <c r="HB11" s="352"/>
      <c r="HC11" s="352"/>
      <c r="HD11" s="352"/>
      <c r="HE11" s="352"/>
      <c r="HF11" s="352"/>
      <c r="HG11" s="352"/>
      <c r="HH11" s="352"/>
      <c r="HI11" s="352"/>
      <c r="HJ11" s="352"/>
      <c r="HK11" s="352"/>
      <c r="HL11" s="352"/>
      <c r="HM11" s="352"/>
      <c r="HN11" s="352"/>
      <c r="HO11" s="352"/>
      <c r="HP11" s="352"/>
      <c r="HQ11" s="352"/>
      <c r="HR11" s="352"/>
      <c r="HS11" s="352"/>
      <c r="HT11" s="352"/>
      <c r="HU11" s="352"/>
      <c r="HV11" s="352"/>
      <c r="HW11" s="352"/>
      <c r="HX11" s="352"/>
      <c r="HY11" s="352"/>
      <c r="HZ11" s="352"/>
      <c r="IA11" s="352"/>
      <c r="IB11" s="352"/>
      <c r="IC11" s="352"/>
      <c r="ID11" s="352"/>
      <c r="IE11" s="352"/>
      <c r="IF11" s="352"/>
      <c r="IG11" s="352"/>
      <c r="IH11" s="352"/>
      <c r="II11" s="352"/>
      <c r="IJ11" s="352"/>
      <c r="IK11" s="352"/>
      <c r="IL11" s="352"/>
      <c r="IM11" s="352"/>
      <c r="IN11" s="352"/>
      <c r="IO11" s="352"/>
      <c r="IP11" s="352"/>
      <c r="IQ11" s="352"/>
      <c r="IR11" s="352"/>
      <c r="IS11" s="352"/>
      <c r="IT11" s="352"/>
      <c r="IU11" s="352"/>
      <c r="IV11" s="352"/>
      <c r="IW11" s="352"/>
      <c r="IX11" s="352"/>
      <c r="IY11" s="352"/>
    </row>
    <row r="12" spans="1:259" s="353" customFormat="1" ht="19.95" customHeight="1">
      <c r="A12" s="362" t="s">
        <v>179</v>
      </c>
      <c r="B12" s="358">
        <v>9799</v>
      </c>
      <c r="C12" s="359">
        <v>16</v>
      </c>
      <c r="D12" s="360">
        <v>244.9229513215634</v>
      </c>
      <c r="E12" s="359">
        <v>8</v>
      </c>
      <c r="F12" s="360">
        <v>122.4614756607817</v>
      </c>
      <c r="G12" s="359">
        <v>8</v>
      </c>
      <c r="H12" s="360">
        <v>122.4614756607817</v>
      </c>
      <c r="I12" s="359">
        <v>1</v>
      </c>
      <c r="J12" s="360">
        <v>15.307684457597713</v>
      </c>
      <c r="K12" s="359">
        <v>1</v>
      </c>
      <c r="L12" s="360">
        <v>15.307684457597713</v>
      </c>
      <c r="M12" s="359">
        <v>4</v>
      </c>
      <c r="N12" s="360">
        <v>61.230737830390851</v>
      </c>
      <c r="O12" s="359">
        <v>0</v>
      </c>
      <c r="P12" s="360">
        <v>0</v>
      </c>
      <c r="Q12" s="359">
        <v>0</v>
      </c>
      <c r="R12" s="360">
        <v>0</v>
      </c>
      <c r="S12" s="359">
        <v>0</v>
      </c>
      <c r="T12" s="360">
        <v>0</v>
      </c>
      <c r="U12" s="361">
        <v>2</v>
      </c>
      <c r="V12" s="360">
        <v>30.615368915195425</v>
      </c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2"/>
      <c r="FL12" s="352"/>
      <c r="FM12" s="352"/>
      <c r="FN12" s="352"/>
      <c r="FO12" s="352"/>
      <c r="FP12" s="352"/>
      <c r="FQ12" s="352"/>
      <c r="FR12" s="352"/>
      <c r="FS12" s="352"/>
      <c r="FT12" s="352"/>
      <c r="FU12" s="352"/>
      <c r="FV12" s="352"/>
      <c r="FW12" s="352"/>
      <c r="FX12" s="352"/>
      <c r="FY12" s="352"/>
      <c r="FZ12" s="352"/>
      <c r="GA12" s="352"/>
      <c r="GB12" s="352"/>
      <c r="GC12" s="352"/>
      <c r="GD12" s="352"/>
      <c r="GE12" s="352"/>
      <c r="GF12" s="352"/>
      <c r="GG12" s="352"/>
      <c r="GH12" s="352"/>
      <c r="GI12" s="352"/>
      <c r="GJ12" s="352"/>
      <c r="GK12" s="352"/>
      <c r="GL12" s="352"/>
      <c r="GM12" s="352"/>
      <c r="GN12" s="352"/>
      <c r="GO12" s="352"/>
      <c r="GP12" s="352"/>
      <c r="GQ12" s="352"/>
      <c r="GR12" s="352"/>
      <c r="GS12" s="352"/>
      <c r="GT12" s="352"/>
      <c r="GU12" s="352"/>
      <c r="GV12" s="352"/>
      <c r="GW12" s="352"/>
      <c r="GX12" s="352"/>
      <c r="GY12" s="352"/>
      <c r="GZ12" s="352"/>
      <c r="HA12" s="352"/>
      <c r="HB12" s="352"/>
      <c r="HC12" s="352"/>
      <c r="HD12" s="352"/>
      <c r="HE12" s="352"/>
      <c r="HF12" s="352"/>
      <c r="HG12" s="352"/>
      <c r="HH12" s="352"/>
      <c r="HI12" s="352"/>
      <c r="HJ12" s="352"/>
      <c r="HK12" s="352"/>
      <c r="HL12" s="352"/>
      <c r="HM12" s="352"/>
      <c r="HN12" s="352"/>
      <c r="HO12" s="352"/>
      <c r="HP12" s="352"/>
      <c r="HQ12" s="352"/>
      <c r="HR12" s="352"/>
      <c r="HS12" s="352"/>
      <c r="HT12" s="352"/>
      <c r="HU12" s="352"/>
      <c r="HV12" s="352"/>
      <c r="HW12" s="352"/>
      <c r="HX12" s="352"/>
      <c r="HY12" s="352"/>
      <c r="HZ12" s="352"/>
      <c r="IA12" s="352"/>
      <c r="IB12" s="352"/>
      <c r="IC12" s="352"/>
      <c r="ID12" s="352"/>
      <c r="IE12" s="352"/>
      <c r="IF12" s="352"/>
      <c r="IG12" s="352"/>
      <c r="IH12" s="352"/>
      <c r="II12" s="352"/>
      <c r="IJ12" s="352"/>
      <c r="IK12" s="352"/>
      <c r="IL12" s="352"/>
      <c r="IM12" s="352"/>
      <c r="IN12" s="352"/>
      <c r="IO12" s="352"/>
      <c r="IP12" s="352"/>
      <c r="IQ12" s="352"/>
      <c r="IR12" s="352"/>
      <c r="IS12" s="352"/>
      <c r="IT12" s="352"/>
      <c r="IU12" s="352"/>
      <c r="IV12" s="352"/>
      <c r="IW12" s="352"/>
      <c r="IX12" s="352"/>
      <c r="IY12" s="352"/>
    </row>
    <row r="13" spans="1:259" s="353" customFormat="1" ht="19.95" customHeight="1">
      <c r="A13" s="362" t="s">
        <v>180</v>
      </c>
      <c r="B13" s="358">
        <v>7116</v>
      </c>
      <c r="C13" s="359">
        <v>12</v>
      </c>
      <c r="D13" s="360">
        <v>252.95109612141653</v>
      </c>
      <c r="E13" s="359">
        <v>1</v>
      </c>
      <c r="F13" s="360">
        <v>21.079258010118046</v>
      </c>
      <c r="G13" s="359">
        <v>1</v>
      </c>
      <c r="H13" s="360">
        <v>21.079258010118046</v>
      </c>
      <c r="I13" s="359">
        <v>0</v>
      </c>
      <c r="J13" s="360">
        <v>0</v>
      </c>
      <c r="K13" s="359">
        <v>3</v>
      </c>
      <c r="L13" s="360">
        <v>63.237774030354132</v>
      </c>
      <c r="M13" s="359">
        <v>7</v>
      </c>
      <c r="N13" s="360">
        <v>147.55480607082632</v>
      </c>
      <c r="O13" s="359">
        <v>0</v>
      </c>
      <c r="P13" s="360">
        <v>0</v>
      </c>
      <c r="Q13" s="359">
        <v>0</v>
      </c>
      <c r="R13" s="360">
        <v>0</v>
      </c>
      <c r="S13" s="359">
        <v>0</v>
      </c>
      <c r="T13" s="360">
        <v>0</v>
      </c>
      <c r="U13" s="361">
        <v>1</v>
      </c>
      <c r="V13" s="360">
        <v>21.079258010118046</v>
      </c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2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2"/>
      <c r="FQ13" s="352"/>
      <c r="FR13" s="352"/>
      <c r="FS13" s="352"/>
      <c r="FT13" s="352"/>
      <c r="FU13" s="352"/>
      <c r="FV13" s="352"/>
      <c r="FW13" s="352"/>
      <c r="FX13" s="352"/>
      <c r="FY13" s="352"/>
      <c r="FZ13" s="352"/>
      <c r="GA13" s="352"/>
      <c r="GB13" s="352"/>
      <c r="GC13" s="352"/>
      <c r="GD13" s="352"/>
      <c r="GE13" s="352"/>
      <c r="GF13" s="352"/>
      <c r="GG13" s="352"/>
      <c r="GH13" s="352"/>
      <c r="GI13" s="352"/>
      <c r="GJ13" s="352"/>
      <c r="GK13" s="352"/>
      <c r="GL13" s="352"/>
      <c r="GM13" s="352"/>
      <c r="GN13" s="352"/>
      <c r="GO13" s="352"/>
      <c r="GP13" s="352"/>
      <c r="GQ13" s="352"/>
      <c r="GR13" s="352"/>
      <c r="GS13" s="352"/>
      <c r="GT13" s="352"/>
      <c r="GU13" s="352"/>
      <c r="GV13" s="352"/>
      <c r="GW13" s="352"/>
      <c r="GX13" s="352"/>
      <c r="GY13" s="352"/>
      <c r="GZ13" s="352"/>
      <c r="HA13" s="352"/>
      <c r="HB13" s="352"/>
      <c r="HC13" s="352"/>
      <c r="HD13" s="352"/>
      <c r="HE13" s="352"/>
      <c r="HF13" s="352"/>
      <c r="HG13" s="352"/>
      <c r="HH13" s="352"/>
      <c r="HI13" s="352"/>
      <c r="HJ13" s="352"/>
      <c r="HK13" s="352"/>
      <c r="HL13" s="352"/>
      <c r="HM13" s="352"/>
      <c r="HN13" s="352"/>
      <c r="HO13" s="352"/>
      <c r="HP13" s="352"/>
      <c r="HQ13" s="352"/>
      <c r="HR13" s="352"/>
      <c r="HS13" s="352"/>
      <c r="HT13" s="352"/>
      <c r="HU13" s="352"/>
      <c r="HV13" s="352"/>
      <c r="HW13" s="352"/>
      <c r="HX13" s="352"/>
      <c r="HY13" s="352"/>
      <c r="HZ13" s="352"/>
      <c r="IA13" s="352"/>
      <c r="IB13" s="352"/>
      <c r="IC13" s="352"/>
      <c r="ID13" s="352"/>
      <c r="IE13" s="352"/>
      <c r="IF13" s="352"/>
      <c r="IG13" s="352"/>
      <c r="IH13" s="352"/>
      <c r="II13" s="352"/>
      <c r="IJ13" s="352"/>
      <c r="IK13" s="352"/>
      <c r="IL13" s="352"/>
      <c r="IM13" s="352"/>
      <c r="IN13" s="352"/>
      <c r="IO13" s="352"/>
      <c r="IP13" s="352"/>
      <c r="IQ13" s="352"/>
      <c r="IR13" s="352"/>
      <c r="IS13" s="352"/>
      <c r="IT13" s="352"/>
      <c r="IU13" s="352"/>
      <c r="IV13" s="352"/>
      <c r="IW13" s="352"/>
      <c r="IX13" s="352"/>
      <c r="IY13" s="352"/>
    </row>
    <row r="14" spans="1:259" s="353" customFormat="1" ht="19.95" customHeight="1">
      <c r="A14" s="362" t="s">
        <v>181</v>
      </c>
      <c r="B14" s="358">
        <v>8351</v>
      </c>
      <c r="C14" s="359">
        <v>14</v>
      </c>
      <c r="D14" s="360">
        <v>251.46689019279131</v>
      </c>
      <c r="E14" s="359">
        <v>2</v>
      </c>
      <c r="F14" s="360">
        <v>35.923841456113038</v>
      </c>
      <c r="G14" s="359">
        <v>2</v>
      </c>
      <c r="H14" s="360">
        <v>35.923841456113038</v>
      </c>
      <c r="I14" s="359">
        <v>2</v>
      </c>
      <c r="J14" s="360">
        <v>35.923841456113038</v>
      </c>
      <c r="K14" s="359">
        <v>1</v>
      </c>
      <c r="L14" s="360">
        <v>17.961920728056519</v>
      </c>
      <c r="M14" s="359">
        <v>3</v>
      </c>
      <c r="N14" s="360">
        <v>53.885762184169558</v>
      </c>
      <c r="O14" s="359">
        <v>1</v>
      </c>
      <c r="P14" s="360">
        <v>17.961920728056519</v>
      </c>
      <c r="Q14" s="359">
        <v>2</v>
      </c>
      <c r="R14" s="360">
        <v>35.923841456113038</v>
      </c>
      <c r="S14" s="359">
        <v>1</v>
      </c>
      <c r="T14" s="360">
        <v>17.961920728056519</v>
      </c>
      <c r="U14" s="361">
        <v>3</v>
      </c>
      <c r="V14" s="360">
        <v>53.885762184169558</v>
      </c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  <c r="HV14" s="352"/>
      <c r="HW14" s="352"/>
      <c r="HX14" s="352"/>
      <c r="HY14" s="352"/>
      <c r="HZ14" s="352"/>
      <c r="IA14" s="352"/>
      <c r="IB14" s="352"/>
      <c r="IC14" s="352"/>
      <c r="ID14" s="352"/>
      <c r="IE14" s="352"/>
      <c r="IF14" s="352"/>
      <c r="IG14" s="352"/>
      <c r="IH14" s="352"/>
      <c r="II14" s="352"/>
      <c r="IJ14" s="352"/>
      <c r="IK14" s="352"/>
      <c r="IL14" s="352"/>
      <c r="IM14" s="352"/>
      <c r="IN14" s="352"/>
      <c r="IO14" s="352"/>
      <c r="IP14" s="352"/>
      <c r="IQ14" s="352"/>
      <c r="IR14" s="352"/>
      <c r="IS14" s="352"/>
      <c r="IT14" s="352"/>
      <c r="IU14" s="352"/>
      <c r="IV14" s="352"/>
      <c r="IW14" s="352"/>
      <c r="IX14" s="352"/>
      <c r="IY14" s="352"/>
    </row>
    <row r="15" spans="1:259" s="353" customFormat="1" ht="19.95" customHeight="1">
      <c r="A15" s="362" t="s">
        <v>182</v>
      </c>
      <c r="B15" s="358">
        <v>5226</v>
      </c>
      <c r="C15" s="359">
        <v>6</v>
      </c>
      <c r="D15" s="360">
        <v>172.21584385763492</v>
      </c>
      <c r="E15" s="359">
        <v>1</v>
      </c>
      <c r="F15" s="360">
        <v>28.702640642939148</v>
      </c>
      <c r="G15" s="359">
        <v>1</v>
      </c>
      <c r="H15" s="360">
        <v>28.702640642939148</v>
      </c>
      <c r="I15" s="359">
        <v>1</v>
      </c>
      <c r="J15" s="360">
        <v>28.702640642939148</v>
      </c>
      <c r="K15" s="359">
        <v>0</v>
      </c>
      <c r="L15" s="360">
        <v>0</v>
      </c>
      <c r="M15" s="359">
        <v>1</v>
      </c>
      <c r="N15" s="360">
        <v>28.702640642939148</v>
      </c>
      <c r="O15" s="359">
        <v>1</v>
      </c>
      <c r="P15" s="360">
        <v>28.702640642939148</v>
      </c>
      <c r="Q15" s="359">
        <v>1</v>
      </c>
      <c r="R15" s="360">
        <v>28.702640642939148</v>
      </c>
      <c r="S15" s="359">
        <v>1</v>
      </c>
      <c r="T15" s="360">
        <v>28.702640642939148</v>
      </c>
      <c r="U15" s="361">
        <v>1</v>
      </c>
      <c r="V15" s="360">
        <v>28.702640642939148</v>
      </c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2"/>
      <c r="FJ15" s="352"/>
      <c r="FK15" s="352"/>
      <c r="FL15" s="352"/>
      <c r="FM15" s="352"/>
      <c r="FN15" s="352"/>
      <c r="FO15" s="352"/>
      <c r="FP15" s="352"/>
      <c r="FQ15" s="352"/>
      <c r="FR15" s="352"/>
      <c r="FS15" s="352"/>
      <c r="FT15" s="352"/>
      <c r="FU15" s="352"/>
      <c r="FV15" s="352"/>
      <c r="FW15" s="352"/>
      <c r="FX15" s="352"/>
      <c r="FY15" s="352"/>
      <c r="FZ15" s="352"/>
      <c r="GA15" s="352"/>
      <c r="GB15" s="352"/>
      <c r="GC15" s="352"/>
      <c r="GD15" s="352"/>
      <c r="GE15" s="352"/>
      <c r="GF15" s="352"/>
      <c r="GG15" s="352"/>
      <c r="GH15" s="352"/>
      <c r="GI15" s="352"/>
      <c r="GJ15" s="352"/>
      <c r="GK15" s="352"/>
      <c r="GL15" s="352"/>
      <c r="GM15" s="352"/>
      <c r="GN15" s="352"/>
      <c r="GO15" s="352"/>
      <c r="GP15" s="352"/>
      <c r="GQ15" s="352"/>
      <c r="GR15" s="352"/>
      <c r="GS15" s="352"/>
      <c r="GT15" s="352"/>
      <c r="GU15" s="352"/>
      <c r="GV15" s="352"/>
      <c r="GW15" s="352"/>
      <c r="GX15" s="352"/>
      <c r="GY15" s="352"/>
      <c r="GZ15" s="352"/>
      <c r="HA15" s="352"/>
      <c r="HB15" s="352"/>
      <c r="HC15" s="352"/>
      <c r="HD15" s="352"/>
      <c r="HE15" s="352"/>
      <c r="HF15" s="352"/>
      <c r="HG15" s="352"/>
      <c r="HH15" s="352"/>
      <c r="HI15" s="352"/>
      <c r="HJ15" s="352"/>
      <c r="HK15" s="352"/>
      <c r="HL15" s="352"/>
      <c r="HM15" s="352"/>
      <c r="HN15" s="352"/>
      <c r="HO15" s="352"/>
      <c r="HP15" s="352"/>
      <c r="HQ15" s="352"/>
      <c r="HR15" s="352"/>
      <c r="HS15" s="352"/>
      <c r="HT15" s="352"/>
      <c r="HU15" s="352"/>
      <c r="HV15" s="352"/>
      <c r="HW15" s="352"/>
      <c r="HX15" s="352"/>
      <c r="HY15" s="352"/>
      <c r="HZ15" s="352"/>
      <c r="IA15" s="352"/>
      <c r="IB15" s="352"/>
      <c r="IC15" s="352"/>
      <c r="ID15" s="352"/>
      <c r="IE15" s="352"/>
      <c r="IF15" s="352"/>
      <c r="IG15" s="352"/>
      <c r="IH15" s="352"/>
      <c r="II15" s="352"/>
      <c r="IJ15" s="352"/>
      <c r="IK15" s="352"/>
      <c r="IL15" s="352"/>
      <c r="IM15" s="352"/>
      <c r="IN15" s="352"/>
      <c r="IO15" s="352"/>
      <c r="IP15" s="352"/>
      <c r="IQ15" s="352"/>
      <c r="IR15" s="352"/>
      <c r="IS15" s="352"/>
      <c r="IT15" s="352"/>
      <c r="IU15" s="352"/>
      <c r="IV15" s="352"/>
      <c r="IW15" s="352"/>
      <c r="IX15" s="352"/>
      <c r="IY15" s="352"/>
    </row>
    <row r="16" spans="1:259" s="353" customFormat="1" ht="35.4" customHeight="1">
      <c r="A16" s="363" t="s">
        <v>183</v>
      </c>
      <c r="B16" s="364">
        <v>79210</v>
      </c>
      <c r="C16" s="365">
        <v>126</v>
      </c>
      <c r="D16" s="360">
        <v>238.60623658628961</v>
      </c>
      <c r="E16" s="365">
        <v>21</v>
      </c>
      <c r="F16" s="360">
        <v>39.767706097714935</v>
      </c>
      <c r="G16" s="365">
        <v>21</v>
      </c>
      <c r="H16" s="360">
        <v>39.767706097714935</v>
      </c>
      <c r="I16" s="365">
        <v>12</v>
      </c>
      <c r="J16" s="360">
        <v>22.724403484408533</v>
      </c>
      <c r="K16" s="365">
        <v>16</v>
      </c>
      <c r="L16" s="360">
        <v>30.299204645878042</v>
      </c>
      <c r="M16" s="365">
        <v>39</v>
      </c>
      <c r="N16" s="360">
        <v>73.854311324327739</v>
      </c>
      <c r="O16" s="365">
        <v>2</v>
      </c>
      <c r="P16" s="360">
        <v>3.7874005807347553</v>
      </c>
      <c r="Q16" s="365">
        <v>11</v>
      </c>
      <c r="R16" s="360">
        <v>20.830703194041156</v>
      </c>
      <c r="S16" s="365">
        <v>7</v>
      </c>
      <c r="T16" s="360">
        <v>13.255902032571644</v>
      </c>
      <c r="U16" s="365">
        <v>25</v>
      </c>
      <c r="V16" s="360">
        <v>47.342507259184444</v>
      </c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2"/>
      <c r="EW16" s="352"/>
      <c r="EX16" s="352"/>
      <c r="EY16" s="352"/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2"/>
      <c r="FL16" s="352"/>
      <c r="FM16" s="352"/>
      <c r="FN16" s="352"/>
      <c r="FO16" s="352"/>
      <c r="FP16" s="352"/>
      <c r="FQ16" s="352"/>
      <c r="FR16" s="352"/>
      <c r="FS16" s="352"/>
      <c r="FT16" s="352"/>
      <c r="FU16" s="352"/>
      <c r="FV16" s="352"/>
      <c r="FW16" s="352"/>
      <c r="FX16" s="352"/>
      <c r="FY16" s="352"/>
      <c r="FZ16" s="352"/>
      <c r="GA16" s="352"/>
      <c r="GB16" s="352"/>
      <c r="GC16" s="352"/>
      <c r="GD16" s="352"/>
      <c r="GE16" s="352"/>
      <c r="GF16" s="352"/>
      <c r="GG16" s="352"/>
      <c r="GH16" s="352"/>
      <c r="GI16" s="352"/>
      <c r="GJ16" s="352"/>
      <c r="GK16" s="352"/>
      <c r="GL16" s="352"/>
      <c r="GM16" s="352"/>
      <c r="GN16" s="352"/>
      <c r="GO16" s="352"/>
      <c r="GP16" s="352"/>
      <c r="GQ16" s="352"/>
      <c r="GR16" s="352"/>
      <c r="GS16" s="352"/>
      <c r="GT16" s="352"/>
      <c r="GU16" s="352"/>
      <c r="GV16" s="352"/>
      <c r="GW16" s="352"/>
      <c r="GX16" s="352"/>
      <c r="GY16" s="352"/>
      <c r="GZ16" s="352"/>
      <c r="HA16" s="352"/>
      <c r="HB16" s="352"/>
      <c r="HC16" s="352"/>
      <c r="HD16" s="352"/>
      <c r="HE16" s="352"/>
      <c r="HF16" s="352"/>
      <c r="HG16" s="352"/>
      <c r="HH16" s="352"/>
      <c r="HI16" s="352"/>
      <c r="HJ16" s="352"/>
      <c r="HK16" s="352"/>
      <c r="HL16" s="352"/>
      <c r="HM16" s="352"/>
      <c r="HN16" s="352"/>
      <c r="HO16" s="352"/>
      <c r="HP16" s="352"/>
      <c r="HQ16" s="352"/>
      <c r="HR16" s="352"/>
      <c r="HS16" s="352"/>
      <c r="HT16" s="352"/>
      <c r="HU16" s="352"/>
      <c r="HV16" s="352"/>
      <c r="HW16" s="352"/>
      <c r="HX16" s="352"/>
      <c r="HY16" s="352"/>
      <c r="HZ16" s="352"/>
      <c r="IA16" s="352"/>
      <c r="IB16" s="352"/>
      <c r="IC16" s="352"/>
      <c r="ID16" s="352"/>
      <c r="IE16" s="352"/>
      <c r="IF16" s="352"/>
      <c r="IG16" s="352"/>
      <c r="IH16" s="352"/>
      <c r="II16" s="352"/>
      <c r="IJ16" s="352"/>
      <c r="IK16" s="352"/>
      <c r="IL16" s="352"/>
      <c r="IM16" s="352"/>
      <c r="IN16" s="352"/>
      <c r="IO16" s="352"/>
      <c r="IP16" s="352"/>
      <c r="IQ16" s="352"/>
      <c r="IR16" s="352"/>
      <c r="IS16" s="352"/>
      <c r="IT16" s="352"/>
      <c r="IU16" s="352"/>
      <c r="IV16" s="352"/>
      <c r="IW16" s="352"/>
      <c r="IX16" s="352"/>
      <c r="IY16" s="352"/>
    </row>
    <row r="17" spans="1:259" s="353" customFormat="1" ht="30.75" customHeight="1">
      <c r="A17" s="366" t="s">
        <v>184</v>
      </c>
      <c r="B17" s="367">
        <v>37046</v>
      </c>
      <c r="C17" s="359">
        <v>40</v>
      </c>
      <c r="D17" s="360">
        <v>161.96080548507263</v>
      </c>
      <c r="E17" s="359">
        <v>8</v>
      </c>
      <c r="F17" s="360">
        <v>32.392161097014522</v>
      </c>
      <c r="G17" s="359">
        <v>8</v>
      </c>
      <c r="H17" s="360">
        <v>32.392161097014522</v>
      </c>
      <c r="I17" s="359">
        <v>4</v>
      </c>
      <c r="J17" s="360">
        <v>16.196080548507261</v>
      </c>
      <c r="K17" s="359">
        <v>5</v>
      </c>
      <c r="L17" s="360">
        <v>20.245100685634078</v>
      </c>
      <c r="M17" s="359">
        <v>8</v>
      </c>
      <c r="N17" s="360">
        <v>32.392161097014522</v>
      </c>
      <c r="O17" s="359">
        <v>2</v>
      </c>
      <c r="P17" s="360">
        <v>8.0980402742536306</v>
      </c>
      <c r="Q17" s="359">
        <v>8</v>
      </c>
      <c r="R17" s="360">
        <v>32.392161097014522</v>
      </c>
      <c r="S17" s="359">
        <v>6</v>
      </c>
      <c r="T17" s="360">
        <v>24.294120822760892</v>
      </c>
      <c r="U17" s="361">
        <v>5</v>
      </c>
      <c r="V17" s="360">
        <v>20.245100685634078</v>
      </c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52"/>
      <c r="FL17" s="352"/>
      <c r="FM17" s="352"/>
      <c r="FN17" s="352"/>
      <c r="FO17" s="352"/>
      <c r="FP17" s="352"/>
      <c r="FQ17" s="352"/>
      <c r="FR17" s="352"/>
      <c r="FS17" s="352"/>
      <c r="FT17" s="352"/>
      <c r="FU17" s="352"/>
      <c r="FV17" s="352"/>
      <c r="FW17" s="352"/>
      <c r="FX17" s="352"/>
      <c r="FY17" s="352"/>
      <c r="FZ17" s="352"/>
      <c r="GA17" s="352"/>
      <c r="GB17" s="352"/>
      <c r="GC17" s="352"/>
      <c r="GD17" s="352"/>
      <c r="GE17" s="352"/>
      <c r="GF17" s="352"/>
      <c r="GG17" s="352"/>
      <c r="GH17" s="352"/>
      <c r="GI17" s="352"/>
      <c r="GJ17" s="352"/>
      <c r="GK17" s="352"/>
      <c r="GL17" s="352"/>
      <c r="GM17" s="352"/>
      <c r="GN17" s="352"/>
      <c r="GO17" s="352"/>
      <c r="GP17" s="352"/>
      <c r="GQ17" s="352"/>
      <c r="GR17" s="352"/>
      <c r="GS17" s="352"/>
      <c r="GT17" s="352"/>
      <c r="GU17" s="352"/>
      <c r="GV17" s="352"/>
      <c r="GW17" s="352"/>
      <c r="GX17" s="352"/>
      <c r="GY17" s="352"/>
      <c r="GZ17" s="352"/>
      <c r="HA17" s="352"/>
      <c r="HB17" s="352"/>
      <c r="HC17" s="352"/>
      <c r="HD17" s="352"/>
      <c r="HE17" s="352"/>
      <c r="HF17" s="352"/>
      <c r="HG17" s="352"/>
      <c r="HH17" s="352"/>
      <c r="HI17" s="352"/>
      <c r="HJ17" s="352"/>
      <c r="HK17" s="352"/>
      <c r="HL17" s="352"/>
      <c r="HM17" s="352"/>
      <c r="HN17" s="352"/>
      <c r="HO17" s="352"/>
      <c r="HP17" s="352"/>
      <c r="HQ17" s="352"/>
      <c r="HR17" s="352"/>
      <c r="HS17" s="352"/>
      <c r="HT17" s="352"/>
      <c r="HU17" s="352"/>
      <c r="HV17" s="352"/>
      <c r="HW17" s="352"/>
      <c r="HX17" s="352"/>
      <c r="HY17" s="352"/>
      <c r="HZ17" s="352"/>
      <c r="IA17" s="352"/>
      <c r="IB17" s="352"/>
      <c r="IC17" s="352"/>
      <c r="ID17" s="352"/>
      <c r="IE17" s="352"/>
      <c r="IF17" s="352"/>
      <c r="IG17" s="352"/>
      <c r="IH17" s="352"/>
      <c r="II17" s="352"/>
      <c r="IJ17" s="352"/>
      <c r="IK17" s="352"/>
      <c r="IL17" s="352"/>
      <c r="IM17" s="352"/>
      <c r="IN17" s="352"/>
      <c r="IO17" s="352"/>
      <c r="IP17" s="352"/>
      <c r="IQ17" s="352"/>
      <c r="IR17" s="352"/>
      <c r="IS17" s="352"/>
      <c r="IT17" s="352"/>
      <c r="IU17" s="352"/>
      <c r="IV17" s="352"/>
      <c r="IW17" s="352"/>
      <c r="IX17" s="352"/>
      <c r="IY17" s="352"/>
    </row>
    <row r="18" spans="1:259" s="353" customFormat="1" ht="30.75" customHeight="1" thickBot="1">
      <c r="A18" s="368" t="s">
        <v>185</v>
      </c>
      <c r="B18" s="369">
        <v>116256</v>
      </c>
      <c r="C18" s="370">
        <v>166</v>
      </c>
      <c r="D18" s="360">
        <v>214.18249380677128</v>
      </c>
      <c r="E18" s="370">
        <v>29</v>
      </c>
      <c r="F18" s="360">
        <v>37.417423616845582</v>
      </c>
      <c r="G18" s="371">
        <v>29</v>
      </c>
      <c r="H18" s="360">
        <v>37.417423616845582</v>
      </c>
      <c r="I18" s="370">
        <v>16</v>
      </c>
      <c r="J18" s="360">
        <v>20.64409578860446</v>
      </c>
      <c r="K18" s="370">
        <v>21</v>
      </c>
      <c r="L18" s="360">
        <v>27.095375722543352</v>
      </c>
      <c r="M18" s="370">
        <v>47</v>
      </c>
      <c r="N18" s="360">
        <v>60.642031379025603</v>
      </c>
      <c r="O18" s="370">
        <v>4</v>
      </c>
      <c r="P18" s="360">
        <v>5.161023947151115</v>
      </c>
      <c r="Q18" s="370">
        <v>19</v>
      </c>
      <c r="R18" s="360">
        <v>24.514863748967795</v>
      </c>
      <c r="S18" s="370">
        <v>13</v>
      </c>
      <c r="T18" s="360">
        <v>16.773327828241122</v>
      </c>
      <c r="U18" s="370">
        <v>30</v>
      </c>
      <c r="V18" s="360">
        <v>38.707679603633366</v>
      </c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  <c r="FL18" s="352"/>
      <c r="FM18" s="352"/>
      <c r="FN18" s="352"/>
      <c r="FO18" s="352"/>
      <c r="FP18" s="352"/>
      <c r="FQ18" s="352"/>
      <c r="FR18" s="352"/>
      <c r="FS18" s="352"/>
      <c r="FT18" s="352"/>
      <c r="FU18" s="352"/>
      <c r="FV18" s="352"/>
      <c r="FW18" s="352"/>
      <c r="FX18" s="352"/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52"/>
      <c r="GQ18" s="352"/>
      <c r="GR18" s="352"/>
      <c r="GS18" s="352"/>
      <c r="GT18" s="352"/>
      <c r="GU18" s="352"/>
      <c r="GV18" s="352"/>
      <c r="GW18" s="352"/>
      <c r="GX18" s="352"/>
      <c r="GY18" s="352"/>
      <c r="GZ18" s="352"/>
      <c r="HA18" s="352"/>
      <c r="HB18" s="352"/>
      <c r="HC18" s="352"/>
      <c r="HD18" s="352"/>
      <c r="HE18" s="352"/>
      <c r="HF18" s="352"/>
      <c r="HG18" s="352"/>
      <c r="HH18" s="352"/>
      <c r="HI18" s="352"/>
      <c r="HJ18" s="352"/>
      <c r="HK18" s="352"/>
      <c r="HL18" s="352"/>
      <c r="HM18" s="352"/>
      <c r="HN18" s="352"/>
      <c r="HO18" s="352"/>
      <c r="HP18" s="352"/>
      <c r="HQ18" s="352"/>
      <c r="HR18" s="352"/>
      <c r="HS18" s="352"/>
      <c r="HT18" s="352"/>
      <c r="HU18" s="352"/>
      <c r="HV18" s="352"/>
      <c r="HW18" s="352"/>
      <c r="HX18" s="352"/>
      <c r="HY18" s="352"/>
      <c r="HZ18" s="352"/>
      <c r="IA18" s="352"/>
      <c r="IB18" s="352"/>
      <c r="IC18" s="352"/>
      <c r="ID18" s="352"/>
      <c r="IE18" s="352"/>
      <c r="IF18" s="352"/>
      <c r="IG18" s="352"/>
      <c r="IH18" s="352"/>
      <c r="II18" s="352"/>
      <c r="IJ18" s="352"/>
      <c r="IK18" s="352"/>
      <c r="IL18" s="352"/>
      <c r="IM18" s="352"/>
      <c r="IN18" s="352"/>
      <c r="IO18" s="352"/>
      <c r="IP18" s="352"/>
      <c r="IQ18" s="352"/>
      <c r="IR18" s="352"/>
      <c r="IS18" s="352"/>
      <c r="IT18" s="352"/>
      <c r="IU18" s="352"/>
      <c r="IV18" s="352"/>
      <c r="IW18" s="352"/>
      <c r="IX18" s="352"/>
      <c r="IY18" s="352"/>
    </row>
    <row r="19" spans="1:259" s="353" customFormat="1" ht="30.75" customHeight="1">
      <c r="A19" s="616" t="s">
        <v>186</v>
      </c>
      <c r="B19" s="616"/>
      <c r="C19" s="372">
        <v>1</v>
      </c>
      <c r="D19" s="373"/>
      <c r="E19" s="374">
        <v>0.1746987951807229</v>
      </c>
      <c r="F19" s="375"/>
      <c r="G19" s="376">
        <v>1</v>
      </c>
      <c r="H19" s="377" t="s">
        <v>187</v>
      </c>
      <c r="I19" s="378">
        <v>9.6385542168674704E-2</v>
      </c>
      <c r="J19" s="375"/>
      <c r="K19" s="378">
        <v>0.12650602409638553</v>
      </c>
      <c r="L19" s="375"/>
      <c r="M19" s="374">
        <v>0.28313253012048195</v>
      </c>
      <c r="N19" s="375"/>
      <c r="O19" s="378">
        <v>2.4096385542168676E-2</v>
      </c>
      <c r="P19" s="375"/>
      <c r="Q19" s="374">
        <v>0.1144578313253012</v>
      </c>
      <c r="R19" s="375"/>
      <c r="S19" s="379">
        <v>0.68421052631578949</v>
      </c>
      <c r="T19" s="377" t="s">
        <v>188</v>
      </c>
      <c r="U19" s="380">
        <v>0.18072289156626506</v>
      </c>
      <c r="V19" s="381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52"/>
      <c r="FL19" s="352"/>
      <c r="FM19" s="352"/>
      <c r="FN19" s="352"/>
      <c r="FO19" s="352"/>
      <c r="FP19" s="352"/>
      <c r="FQ19" s="352"/>
      <c r="FR19" s="352"/>
      <c r="FS19" s="352"/>
      <c r="FT19" s="352"/>
      <c r="FU19" s="352"/>
      <c r="FV19" s="352"/>
      <c r="FW19" s="352"/>
      <c r="FX19" s="352"/>
      <c r="FY19" s="352"/>
      <c r="FZ19" s="352"/>
      <c r="GA19" s="352"/>
      <c r="GB19" s="352"/>
      <c r="GC19" s="352"/>
      <c r="GD19" s="352"/>
      <c r="GE19" s="352"/>
      <c r="GF19" s="352"/>
      <c r="GG19" s="352"/>
      <c r="GH19" s="352"/>
      <c r="GI19" s="352"/>
      <c r="GJ19" s="352"/>
      <c r="GK19" s="352"/>
      <c r="GL19" s="352"/>
      <c r="GM19" s="352"/>
      <c r="GN19" s="352"/>
      <c r="GO19" s="352"/>
      <c r="GP19" s="352"/>
      <c r="GQ19" s="352"/>
      <c r="GR19" s="352"/>
      <c r="GS19" s="352"/>
      <c r="GT19" s="352"/>
      <c r="GU19" s="352"/>
      <c r="GV19" s="352"/>
      <c r="GW19" s="352"/>
      <c r="GX19" s="352"/>
      <c r="GY19" s="352"/>
      <c r="GZ19" s="352"/>
      <c r="HA19" s="352"/>
      <c r="HB19" s="352"/>
      <c r="HC19" s="352"/>
      <c r="HD19" s="352"/>
      <c r="HE19" s="352"/>
      <c r="HF19" s="352"/>
      <c r="HG19" s="352"/>
      <c r="HH19" s="352"/>
      <c r="HI19" s="352"/>
      <c r="HJ19" s="352"/>
      <c r="HK19" s="352"/>
      <c r="HL19" s="352"/>
      <c r="HM19" s="352"/>
      <c r="HN19" s="352"/>
      <c r="HO19" s="352"/>
      <c r="HP19" s="352"/>
      <c r="HQ19" s="352"/>
      <c r="HR19" s="352"/>
      <c r="HS19" s="352"/>
      <c r="HT19" s="352"/>
      <c r="HU19" s="352"/>
      <c r="HV19" s="352"/>
      <c r="HW19" s="352"/>
      <c r="HX19" s="352"/>
      <c r="HY19" s="352"/>
      <c r="HZ19" s="352"/>
      <c r="IA19" s="352"/>
      <c r="IB19" s="352"/>
      <c r="IC19" s="352"/>
      <c r="ID19" s="352"/>
      <c r="IE19" s="352"/>
      <c r="IF19" s="352"/>
      <c r="IG19" s="352"/>
      <c r="IH19" s="352"/>
      <c r="II19" s="352"/>
      <c r="IJ19" s="352"/>
      <c r="IK19" s="352"/>
      <c r="IL19" s="352"/>
      <c r="IM19" s="352"/>
      <c r="IN19" s="352"/>
      <c r="IO19" s="352"/>
      <c r="IP19" s="352"/>
      <c r="IQ19" s="352"/>
      <c r="IR19" s="352"/>
      <c r="IS19" s="352"/>
      <c r="IT19" s="352"/>
      <c r="IU19" s="352"/>
      <c r="IV19" s="352"/>
      <c r="IW19" s="352"/>
      <c r="IX19" s="352"/>
      <c r="IY19" s="352"/>
    </row>
    <row r="20" spans="1:259" s="353" customFormat="1" ht="22.8" customHeight="1">
      <c r="A20" s="617" t="s">
        <v>189</v>
      </c>
      <c r="B20" s="618"/>
      <c r="C20" s="382">
        <v>128</v>
      </c>
      <c r="D20" s="383">
        <v>165.4</v>
      </c>
      <c r="E20" s="384">
        <v>19</v>
      </c>
      <c r="F20" s="385">
        <v>24.6</v>
      </c>
      <c r="G20" s="386">
        <v>15</v>
      </c>
      <c r="H20" s="387">
        <v>19.399999999999999</v>
      </c>
      <c r="I20" s="388">
        <v>8</v>
      </c>
      <c r="J20" s="389">
        <v>10.3</v>
      </c>
      <c r="K20" s="384">
        <v>14</v>
      </c>
      <c r="L20" s="389">
        <v>18.100000000000001</v>
      </c>
      <c r="M20" s="384">
        <v>44</v>
      </c>
      <c r="N20" s="389">
        <v>56.9</v>
      </c>
      <c r="O20" s="384">
        <v>4</v>
      </c>
      <c r="P20" s="389">
        <v>5.2</v>
      </c>
      <c r="Q20" s="384">
        <v>16</v>
      </c>
      <c r="R20" s="385">
        <v>20.7</v>
      </c>
      <c r="S20" s="390">
        <v>10</v>
      </c>
      <c r="T20" s="387">
        <v>12.9</v>
      </c>
      <c r="U20" s="391">
        <v>23</v>
      </c>
      <c r="V20" s="383">
        <v>29.7</v>
      </c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2"/>
      <c r="FJ20" s="352"/>
      <c r="FK20" s="352"/>
      <c r="FL20" s="352"/>
      <c r="FM20" s="352"/>
      <c r="FN20" s="352"/>
      <c r="FO20" s="352"/>
      <c r="FP20" s="352"/>
      <c r="FQ20" s="352"/>
      <c r="FR20" s="352"/>
      <c r="FS20" s="352"/>
      <c r="FT20" s="352"/>
      <c r="FU20" s="352"/>
      <c r="FV20" s="352"/>
      <c r="FW20" s="352"/>
      <c r="FX20" s="352"/>
      <c r="FY20" s="352"/>
      <c r="FZ20" s="352"/>
      <c r="GA20" s="352"/>
      <c r="GB20" s="352"/>
      <c r="GC20" s="352"/>
      <c r="GD20" s="352"/>
      <c r="GE20" s="352"/>
      <c r="GF20" s="352"/>
      <c r="GG20" s="352"/>
      <c r="GH20" s="352"/>
      <c r="GI20" s="352"/>
      <c r="GJ20" s="352"/>
      <c r="GK20" s="352"/>
      <c r="GL20" s="352"/>
      <c r="GM20" s="352"/>
      <c r="GN20" s="352"/>
      <c r="GO20" s="352"/>
      <c r="GP20" s="352"/>
      <c r="GQ20" s="352"/>
      <c r="GR20" s="352"/>
      <c r="GS20" s="352"/>
      <c r="GT20" s="352"/>
      <c r="GU20" s="352"/>
      <c r="GV20" s="352"/>
      <c r="GW20" s="352"/>
      <c r="GX20" s="352"/>
      <c r="GY20" s="352"/>
      <c r="GZ20" s="352"/>
      <c r="HA20" s="352"/>
      <c r="HB20" s="352"/>
      <c r="HC20" s="352"/>
      <c r="HD20" s="352"/>
      <c r="HE20" s="352"/>
      <c r="HF20" s="352"/>
      <c r="HG20" s="352"/>
      <c r="HH20" s="352"/>
      <c r="HI20" s="352"/>
      <c r="HJ20" s="352"/>
      <c r="HK20" s="352"/>
      <c r="HL20" s="352"/>
      <c r="HM20" s="352"/>
      <c r="HN20" s="352"/>
      <c r="HO20" s="352"/>
      <c r="HP20" s="352"/>
      <c r="HQ20" s="352"/>
      <c r="HR20" s="352"/>
      <c r="HS20" s="352"/>
      <c r="HT20" s="352"/>
      <c r="HU20" s="352"/>
      <c r="HV20" s="352"/>
      <c r="HW20" s="352"/>
      <c r="HX20" s="352"/>
      <c r="HY20" s="352"/>
      <c r="HZ20" s="352"/>
      <c r="IA20" s="352"/>
      <c r="IB20" s="352"/>
      <c r="IC20" s="352"/>
      <c r="ID20" s="352"/>
      <c r="IE20" s="352"/>
      <c r="IF20" s="352"/>
      <c r="IG20" s="352"/>
      <c r="IH20" s="352"/>
      <c r="II20" s="352"/>
      <c r="IJ20" s="352"/>
      <c r="IK20" s="352"/>
      <c r="IL20" s="352"/>
      <c r="IM20" s="352"/>
      <c r="IN20" s="352"/>
      <c r="IO20" s="352"/>
      <c r="IP20" s="352"/>
      <c r="IQ20" s="352"/>
      <c r="IR20" s="352"/>
      <c r="IS20" s="352"/>
      <c r="IT20" s="352"/>
      <c r="IU20" s="352"/>
      <c r="IV20" s="352"/>
      <c r="IW20" s="352"/>
      <c r="IX20" s="352"/>
      <c r="IY20" s="352"/>
    </row>
    <row r="21" spans="1:259" s="395" customFormat="1" ht="29.25" customHeight="1">
      <c r="A21" s="619" t="s">
        <v>190</v>
      </c>
      <c r="B21" s="610"/>
      <c r="C21" s="392">
        <v>38</v>
      </c>
      <c r="D21" s="393">
        <v>0.2949364800893064</v>
      </c>
      <c r="E21" s="392">
        <v>10</v>
      </c>
      <c r="F21" s="393">
        <v>0.52103348035957642</v>
      </c>
      <c r="G21" s="392">
        <v>14</v>
      </c>
      <c r="H21" s="393">
        <v>0.9287331761260611</v>
      </c>
      <c r="I21" s="392">
        <v>8</v>
      </c>
      <c r="J21" s="393">
        <v>1.0042811445247048</v>
      </c>
      <c r="K21" s="392">
        <v>7</v>
      </c>
      <c r="L21" s="393">
        <v>0.49698208411841716</v>
      </c>
      <c r="M21" s="392">
        <v>3</v>
      </c>
      <c r="N21" s="393">
        <v>6.5765050597989427E-2</v>
      </c>
      <c r="O21" s="392">
        <v>0</v>
      </c>
      <c r="P21" s="393">
        <v>-7.4953947786318142E-3</v>
      </c>
      <c r="Q21" s="392">
        <v>3</v>
      </c>
      <c r="R21" s="393">
        <v>0.18429293473274377</v>
      </c>
      <c r="S21" s="392">
        <v>3</v>
      </c>
      <c r="T21" s="393">
        <v>0.30025797118148234</v>
      </c>
      <c r="U21" s="392">
        <v>7</v>
      </c>
      <c r="V21" s="393">
        <v>0.30328887554321105</v>
      </c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  <c r="IP21" s="394"/>
      <c r="IQ21" s="394"/>
      <c r="IR21" s="394"/>
      <c r="IS21" s="394"/>
      <c r="IT21" s="394"/>
      <c r="IU21" s="394"/>
      <c r="IV21" s="394"/>
      <c r="IW21" s="394"/>
      <c r="IX21" s="394"/>
      <c r="IY21" s="394"/>
    </row>
    <row r="22" spans="1:259" s="399" customFormat="1" ht="18.600000000000001" customHeight="1">
      <c r="A22" s="614" t="s">
        <v>191</v>
      </c>
      <c r="B22" s="618"/>
      <c r="C22" s="396">
        <v>154</v>
      </c>
      <c r="D22" s="397">
        <v>197.9</v>
      </c>
      <c r="E22" s="396">
        <v>24</v>
      </c>
      <c r="F22" s="397">
        <v>30.8</v>
      </c>
      <c r="G22" s="398">
        <v>16</v>
      </c>
      <c r="H22" s="397">
        <v>20.6</v>
      </c>
      <c r="I22" s="396">
        <v>9</v>
      </c>
      <c r="J22" s="397">
        <v>11.6</v>
      </c>
      <c r="K22" s="396">
        <v>16</v>
      </c>
      <c r="L22" s="397">
        <v>20.6</v>
      </c>
      <c r="M22" s="396">
        <v>60</v>
      </c>
      <c r="N22" s="397">
        <v>77.099999999999994</v>
      </c>
      <c r="O22" s="396">
        <v>5</v>
      </c>
      <c r="P22" s="397">
        <v>6.4</v>
      </c>
      <c r="Q22" s="396">
        <v>16</v>
      </c>
      <c r="R22" s="397">
        <v>20.6</v>
      </c>
      <c r="S22" s="396">
        <v>9</v>
      </c>
      <c r="T22" s="397">
        <v>11.6</v>
      </c>
      <c r="U22" s="396">
        <v>24</v>
      </c>
      <c r="V22" s="397">
        <v>30.8</v>
      </c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52"/>
      <c r="FL22" s="352"/>
      <c r="FM22" s="352"/>
      <c r="FN22" s="352"/>
      <c r="FO22" s="352"/>
      <c r="FP22" s="352"/>
      <c r="FQ22" s="352"/>
      <c r="FR22" s="352"/>
      <c r="FS22" s="352"/>
      <c r="FT22" s="352"/>
      <c r="FU22" s="352"/>
      <c r="FV22" s="352"/>
      <c r="FW22" s="352"/>
      <c r="FX22" s="352"/>
      <c r="FY22" s="352"/>
      <c r="FZ22" s="352"/>
      <c r="GA22" s="352"/>
      <c r="GB22" s="352"/>
      <c r="GC22" s="352"/>
      <c r="GD22" s="352"/>
      <c r="GE22" s="352"/>
      <c r="GF22" s="352"/>
      <c r="GG22" s="352"/>
      <c r="GH22" s="352"/>
      <c r="GI22" s="352"/>
      <c r="GJ22" s="352"/>
      <c r="GK22" s="352"/>
      <c r="GL22" s="352"/>
      <c r="GM22" s="352"/>
      <c r="GN22" s="352"/>
      <c r="GO22" s="352"/>
      <c r="GP22" s="352"/>
      <c r="GQ22" s="352"/>
      <c r="GR22" s="352"/>
      <c r="GS22" s="352"/>
      <c r="GT22" s="352"/>
      <c r="GU22" s="352"/>
      <c r="GV22" s="352"/>
      <c r="GW22" s="352"/>
      <c r="GX22" s="352"/>
      <c r="GY22" s="352"/>
      <c r="GZ22" s="352"/>
      <c r="HA22" s="352"/>
      <c r="HB22" s="352"/>
      <c r="HC22" s="352"/>
      <c r="HD22" s="352"/>
      <c r="HE22" s="352"/>
      <c r="HF22" s="352"/>
      <c r="HG22" s="352"/>
      <c r="HH22" s="352"/>
      <c r="HI22" s="352"/>
      <c r="HJ22" s="352"/>
      <c r="HK22" s="352"/>
      <c r="HL22" s="352"/>
      <c r="HM22" s="352"/>
      <c r="HN22" s="352"/>
      <c r="HO22" s="352"/>
      <c r="HP22" s="352"/>
      <c r="HQ22" s="352"/>
      <c r="HR22" s="352"/>
      <c r="HS22" s="352"/>
      <c r="HT22" s="352"/>
      <c r="HU22" s="352"/>
      <c r="HV22" s="352"/>
      <c r="HW22" s="352"/>
      <c r="HX22" s="352"/>
      <c r="HY22" s="352"/>
      <c r="HZ22" s="352"/>
      <c r="IA22" s="352"/>
      <c r="IB22" s="352"/>
      <c r="IC22" s="352"/>
      <c r="ID22" s="352"/>
      <c r="IE22" s="352"/>
      <c r="IF22" s="352"/>
      <c r="IG22" s="352"/>
      <c r="IH22" s="352"/>
      <c r="II22" s="352"/>
      <c r="IJ22" s="352"/>
      <c r="IK22" s="352"/>
      <c r="IL22" s="352"/>
      <c r="IM22" s="352"/>
      <c r="IN22" s="352"/>
      <c r="IO22" s="352"/>
      <c r="IP22" s="352"/>
      <c r="IQ22" s="352"/>
      <c r="IR22" s="352"/>
      <c r="IS22" s="352"/>
      <c r="IT22" s="352"/>
      <c r="IU22" s="352"/>
      <c r="IV22" s="352"/>
      <c r="IW22" s="352"/>
      <c r="IX22" s="352"/>
      <c r="IY22" s="352"/>
    </row>
    <row r="23" spans="1:259" s="399" customFormat="1" ht="18.600000000000001" customHeight="1">
      <c r="A23" s="614" t="s">
        <v>192</v>
      </c>
      <c r="B23" s="618"/>
      <c r="C23" s="396">
        <v>138</v>
      </c>
      <c r="D23" s="397">
        <v>176.43213428440103</v>
      </c>
      <c r="E23" s="396">
        <v>19</v>
      </c>
      <c r="F23" s="397">
        <v>24.291380807272603</v>
      </c>
      <c r="G23" s="398">
        <v>16</v>
      </c>
      <c r="H23" s="397">
        <v>20.45589962717693</v>
      </c>
      <c r="I23" s="396">
        <v>5</v>
      </c>
      <c r="J23" s="397">
        <v>6.3924686334927898</v>
      </c>
      <c r="K23" s="396">
        <v>22</v>
      </c>
      <c r="L23" s="397">
        <v>28.126861987368279</v>
      </c>
      <c r="M23" s="396">
        <v>44</v>
      </c>
      <c r="N23" s="397">
        <v>56.253723974736559</v>
      </c>
      <c r="O23" s="396">
        <v>5</v>
      </c>
      <c r="P23" s="397">
        <v>6.3924686334927898</v>
      </c>
      <c r="Q23" s="396">
        <v>21</v>
      </c>
      <c r="R23" s="397">
        <v>26.848368260669719</v>
      </c>
      <c r="S23" s="396">
        <v>13</v>
      </c>
      <c r="T23" s="397">
        <v>16.620418447081256</v>
      </c>
      <c r="U23" s="396">
        <v>22</v>
      </c>
      <c r="V23" s="397">
        <v>28.126861987368279</v>
      </c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00"/>
      <c r="EA23" s="400"/>
      <c r="EB23" s="400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400"/>
      <c r="EQ23" s="400"/>
      <c r="ER23" s="400"/>
      <c r="ES23" s="400"/>
      <c r="ET23" s="400"/>
      <c r="EU23" s="400"/>
      <c r="EV23" s="400"/>
      <c r="EW23" s="400"/>
      <c r="EX23" s="400"/>
      <c r="EY23" s="400"/>
      <c r="EZ23" s="400"/>
      <c r="FA23" s="400"/>
      <c r="FB23" s="400"/>
      <c r="FC23" s="400"/>
      <c r="FD23" s="400"/>
      <c r="FE23" s="400"/>
      <c r="FF23" s="400"/>
      <c r="FG23" s="400"/>
      <c r="FH23" s="400"/>
      <c r="FI23" s="400"/>
      <c r="FJ23" s="400"/>
      <c r="FK23" s="400"/>
      <c r="FL23" s="400"/>
      <c r="FM23" s="400"/>
      <c r="FN23" s="400"/>
      <c r="FO23" s="400"/>
      <c r="FP23" s="400"/>
      <c r="FQ23" s="400"/>
      <c r="FR23" s="400"/>
      <c r="FS23" s="400"/>
      <c r="FT23" s="400"/>
      <c r="FU23" s="400"/>
      <c r="FV23" s="400"/>
      <c r="FW23" s="400"/>
      <c r="FX23" s="400"/>
      <c r="FY23" s="400"/>
      <c r="FZ23" s="400"/>
      <c r="GA23" s="400"/>
      <c r="GB23" s="400"/>
      <c r="GC23" s="400"/>
      <c r="GD23" s="400"/>
      <c r="GE23" s="400"/>
      <c r="GF23" s="400"/>
      <c r="GG23" s="400"/>
      <c r="GH23" s="400"/>
      <c r="GI23" s="400"/>
      <c r="GJ23" s="400"/>
      <c r="GK23" s="400"/>
      <c r="GL23" s="400"/>
      <c r="GM23" s="400"/>
      <c r="GN23" s="400"/>
      <c r="GO23" s="400"/>
      <c r="GP23" s="400"/>
      <c r="GQ23" s="400"/>
      <c r="GR23" s="400"/>
      <c r="GS23" s="400"/>
      <c r="GT23" s="400"/>
      <c r="GU23" s="400"/>
      <c r="GV23" s="400"/>
      <c r="GW23" s="400"/>
      <c r="GX23" s="400"/>
      <c r="GY23" s="400"/>
      <c r="GZ23" s="400"/>
      <c r="HA23" s="400"/>
      <c r="HB23" s="400"/>
      <c r="HC23" s="400"/>
      <c r="HD23" s="400"/>
      <c r="HE23" s="400"/>
      <c r="HF23" s="400"/>
      <c r="HG23" s="400"/>
      <c r="HH23" s="400"/>
      <c r="HI23" s="400"/>
      <c r="HJ23" s="400"/>
      <c r="HK23" s="400"/>
      <c r="HL23" s="400"/>
      <c r="HM23" s="400"/>
      <c r="HN23" s="400"/>
      <c r="HO23" s="400"/>
      <c r="HP23" s="400"/>
      <c r="HQ23" s="400"/>
      <c r="HR23" s="400"/>
      <c r="HS23" s="400"/>
      <c r="HT23" s="400"/>
      <c r="HU23" s="400"/>
      <c r="HV23" s="400"/>
      <c r="HW23" s="400"/>
      <c r="HX23" s="400"/>
      <c r="HY23" s="400"/>
      <c r="HZ23" s="400"/>
      <c r="IA23" s="400"/>
      <c r="IB23" s="400"/>
      <c r="IC23" s="400"/>
      <c r="ID23" s="400"/>
      <c r="IE23" s="400"/>
      <c r="IF23" s="400"/>
      <c r="IG23" s="400"/>
      <c r="IH23" s="400"/>
      <c r="II23" s="400"/>
      <c r="IJ23" s="400"/>
      <c r="IK23" s="400"/>
      <c r="IL23" s="400"/>
      <c r="IM23" s="400"/>
      <c r="IN23" s="400"/>
      <c r="IO23" s="400"/>
      <c r="IP23" s="400"/>
      <c r="IQ23" s="400"/>
      <c r="IR23" s="400"/>
      <c r="IS23" s="400"/>
      <c r="IT23" s="400"/>
      <c r="IU23" s="400"/>
      <c r="IV23" s="400"/>
      <c r="IW23" s="400"/>
      <c r="IX23" s="400"/>
      <c r="IY23" s="400"/>
    </row>
    <row r="24" spans="1:259" s="353" customFormat="1" ht="18.600000000000001" customHeight="1">
      <c r="A24" s="614" t="s">
        <v>193</v>
      </c>
      <c r="B24" s="620"/>
      <c r="C24" s="396">
        <v>170</v>
      </c>
      <c r="D24" s="397">
        <v>217.05</v>
      </c>
      <c r="E24" s="396">
        <v>30</v>
      </c>
      <c r="F24" s="397">
        <v>38.299999999999997</v>
      </c>
      <c r="G24" s="398">
        <v>22</v>
      </c>
      <c r="H24" s="397">
        <v>28.08</v>
      </c>
      <c r="I24" s="396">
        <v>13</v>
      </c>
      <c r="J24" s="397">
        <v>16.59</v>
      </c>
      <c r="K24" s="396">
        <v>20</v>
      </c>
      <c r="L24" s="397">
        <v>25.535826764951224</v>
      </c>
      <c r="M24" s="396">
        <v>52</v>
      </c>
      <c r="N24" s="397">
        <v>66.3931495888732</v>
      </c>
      <c r="O24" s="396">
        <v>2</v>
      </c>
      <c r="P24" s="397">
        <v>2.5535826764951226</v>
      </c>
      <c r="Q24" s="396">
        <v>29</v>
      </c>
      <c r="R24" s="397">
        <v>37.026948809179281</v>
      </c>
      <c r="S24" s="396">
        <v>15</v>
      </c>
      <c r="T24" s="397">
        <v>19.151870073713422</v>
      </c>
      <c r="U24" s="396">
        <v>24</v>
      </c>
      <c r="V24" s="397">
        <v>30.642992117941471</v>
      </c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2"/>
      <c r="FL24" s="352"/>
      <c r="FM24" s="352"/>
      <c r="FN24" s="352"/>
      <c r="FO24" s="352"/>
      <c r="FP24" s="352"/>
      <c r="FQ24" s="352"/>
      <c r="FR24" s="352"/>
      <c r="FS24" s="352"/>
      <c r="FT24" s="352"/>
      <c r="FU24" s="352"/>
      <c r="FV24" s="352"/>
      <c r="FW24" s="352"/>
      <c r="FX24" s="352"/>
      <c r="FY24" s="352"/>
      <c r="FZ24" s="352"/>
      <c r="GA24" s="352"/>
      <c r="GB24" s="352"/>
      <c r="GC24" s="352"/>
      <c r="GD24" s="352"/>
      <c r="GE24" s="352"/>
      <c r="GF24" s="352"/>
      <c r="GG24" s="352"/>
      <c r="GH24" s="352"/>
      <c r="GI24" s="352"/>
      <c r="GJ24" s="352"/>
      <c r="GK24" s="352"/>
      <c r="GL24" s="352"/>
      <c r="GM24" s="352"/>
      <c r="GN24" s="352"/>
      <c r="GO24" s="352"/>
      <c r="GP24" s="352"/>
      <c r="GQ24" s="352"/>
      <c r="GR24" s="352"/>
      <c r="GS24" s="352"/>
      <c r="GT24" s="352"/>
      <c r="GU24" s="352"/>
      <c r="GV24" s="352"/>
      <c r="GW24" s="352"/>
      <c r="GX24" s="352"/>
      <c r="GY24" s="352"/>
      <c r="GZ24" s="352"/>
      <c r="HA24" s="352"/>
      <c r="HB24" s="352"/>
      <c r="HC24" s="352"/>
      <c r="HD24" s="352"/>
      <c r="HE24" s="352"/>
      <c r="HF24" s="352"/>
      <c r="HG24" s="352"/>
      <c r="HH24" s="352"/>
      <c r="HI24" s="352"/>
      <c r="HJ24" s="352"/>
      <c r="HK24" s="352"/>
      <c r="HL24" s="352"/>
      <c r="HM24" s="352"/>
      <c r="HN24" s="352"/>
      <c r="HO24" s="352"/>
      <c r="HP24" s="352"/>
      <c r="HQ24" s="352"/>
      <c r="HR24" s="352"/>
      <c r="HS24" s="352"/>
      <c r="HT24" s="352"/>
      <c r="HU24" s="352"/>
      <c r="HV24" s="352"/>
      <c r="HW24" s="352"/>
      <c r="HX24" s="352"/>
      <c r="HY24" s="352"/>
      <c r="HZ24" s="352"/>
      <c r="IA24" s="352"/>
      <c r="IB24" s="352"/>
      <c r="IC24" s="352"/>
      <c r="ID24" s="352"/>
      <c r="IE24" s="352"/>
      <c r="IF24" s="352"/>
      <c r="IG24" s="352"/>
      <c r="IH24" s="352"/>
      <c r="II24" s="352"/>
      <c r="IJ24" s="352"/>
      <c r="IK24" s="352"/>
      <c r="IL24" s="352"/>
      <c r="IM24" s="352"/>
      <c r="IN24" s="352"/>
      <c r="IO24" s="352"/>
      <c r="IP24" s="352"/>
      <c r="IQ24" s="352"/>
      <c r="IR24" s="352"/>
      <c r="IS24" s="352"/>
      <c r="IT24" s="352"/>
      <c r="IU24" s="352"/>
      <c r="IV24" s="352"/>
      <c r="IW24" s="352"/>
      <c r="IX24" s="352"/>
      <c r="IY24" s="352"/>
    </row>
    <row r="25" spans="1:259" s="353" customFormat="1" ht="18.600000000000001" customHeight="1">
      <c r="A25" s="614" t="s">
        <v>194</v>
      </c>
      <c r="B25" s="615"/>
      <c r="C25" s="396">
        <v>209</v>
      </c>
      <c r="D25" s="397">
        <v>264.35645231919699</v>
      </c>
      <c r="E25" s="396">
        <v>27</v>
      </c>
      <c r="F25" s="401">
        <v>34.151312022097216</v>
      </c>
      <c r="G25" s="402">
        <v>26</v>
      </c>
      <c r="H25" s="403">
        <v>32.886448613871394</v>
      </c>
      <c r="I25" s="396">
        <v>15</v>
      </c>
      <c r="J25" s="397">
        <v>18.972951123387343</v>
      </c>
      <c r="K25" s="396">
        <v>21</v>
      </c>
      <c r="L25" s="397">
        <v>26.562131572742278</v>
      </c>
      <c r="M25" s="396">
        <v>69</v>
      </c>
      <c r="N25" s="397">
        <v>87.275575167581763</v>
      </c>
      <c r="O25" s="396">
        <v>9</v>
      </c>
      <c r="P25" s="397">
        <v>11.383770674032403</v>
      </c>
      <c r="Q25" s="396">
        <v>46</v>
      </c>
      <c r="R25" s="397">
        <v>58.183716778387847</v>
      </c>
      <c r="S25" s="396">
        <v>24</v>
      </c>
      <c r="T25" s="397">
        <v>30.356721797419745</v>
      </c>
      <c r="U25" s="396">
        <v>22</v>
      </c>
      <c r="V25" s="397">
        <v>27.826994980968099</v>
      </c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352"/>
      <c r="FR25" s="352"/>
      <c r="FS25" s="352"/>
      <c r="FT25" s="352"/>
      <c r="FU25" s="352"/>
      <c r="FV25" s="352"/>
      <c r="FW25" s="352"/>
      <c r="FX25" s="352"/>
      <c r="FY25" s="352"/>
      <c r="FZ25" s="352"/>
      <c r="GA25" s="352"/>
      <c r="GB25" s="352"/>
      <c r="GC25" s="352"/>
      <c r="GD25" s="352"/>
      <c r="GE25" s="352"/>
      <c r="GF25" s="352"/>
      <c r="GG25" s="352"/>
      <c r="GH25" s="352"/>
      <c r="GI25" s="352"/>
      <c r="GJ25" s="352"/>
      <c r="GK25" s="352"/>
      <c r="GL25" s="352"/>
      <c r="GM25" s="352"/>
      <c r="GN25" s="352"/>
      <c r="GO25" s="352"/>
      <c r="GP25" s="352"/>
      <c r="GQ25" s="352"/>
      <c r="GR25" s="352"/>
      <c r="GS25" s="352"/>
      <c r="GT25" s="352"/>
      <c r="GU25" s="352"/>
      <c r="GV25" s="352"/>
      <c r="GW25" s="352"/>
      <c r="GX25" s="352"/>
      <c r="GY25" s="352"/>
      <c r="GZ25" s="352"/>
      <c r="HA25" s="352"/>
      <c r="HB25" s="352"/>
      <c r="HC25" s="352"/>
      <c r="HD25" s="352"/>
      <c r="HE25" s="352"/>
      <c r="HF25" s="352"/>
      <c r="HG25" s="352"/>
      <c r="HH25" s="352"/>
      <c r="HI25" s="352"/>
      <c r="HJ25" s="352"/>
      <c r="HK25" s="352"/>
      <c r="HL25" s="352"/>
      <c r="HM25" s="352"/>
      <c r="HN25" s="352"/>
      <c r="HO25" s="352"/>
      <c r="HP25" s="352"/>
      <c r="HQ25" s="352"/>
      <c r="HR25" s="352"/>
      <c r="HS25" s="352"/>
      <c r="HT25" s="352"/>
      <c r="HU25" s="352"/>
      <c r="HV25" s="352"/>
      <c r="HW25" s="352"/>
      <c r="HX25" s="352"/>
      <c r="HY25" s="352"/>
      <c r="HZ25" s="352"/>
      <c r="IA25" s="352"/>
      <c r="IB25" s="352"/>
      <c r="IC25" s="352"/>
      <c r="ID25" s="352"/>
      <c r="IE25" s="352"/>
      <c r="IF25" s="352"/>
      <c r="IG25" s="352"/>
      <c r="IH25" s="352"/>
      <c r="II25" s="352"/>
      <c r="IJ25" s="352"/>
      <c r="IK25" s="352"/>
      <c r="IL25" s="352"/>
      <c r="IM25" s="352"/>
      <c r="IN25" s="352"/>
      <c r="IO25" s="352"/>
      <c r="IP25" s="352"/>
      <c r="IQ25" s="352"/>
      <c r="IR25" s="352"/>
      <c r="IS25" s="352"/>
      <c r="IT25" s="352"/>
      <c r="IU25" s="352"/>
      <c r="IV25" s="352"/>
      <c r="IW25" s="352"/>
      <c r="IX25" s="352"/>
      <c r="IY25" s="352"/>
    </row>
    <row r="26" spans="1:259" s="353" customFormat="1" ht="12.75" customHeight="1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2"/>
      <c r="FF26" s="352"/>
      <c r="FG26" s="352"/>
      <c r="FH26" s="352"/>
      <c r="FI26" s="352"/>
      <c r="FJ26" s="352"/>
      <c r="FK26" s="352"/>
      <c r="FL26" s="352"/>
      <c r="FM26" s="352"/>
      <c r="FN26" s="352"/>
      <c r="FO26" s="352"/>
      <c r="FP26" s="352"/>
      <c r="FQ26" s="352"/>
      <c r="FR26" s="352"/>
      <c r="FS26" s="352"/>
      <c r="FT26" s="352"/>
      <c r="FU26" s="352"/>
      <c r="FV26" s="352"/>
      <c r="FW26" s="352"/>
      <c r="FX26" s="352"/>
      <c r="FY26" s="352"/>
      <c r="FZ26" s="352"/>
      <c r="GA26" s="352"/>
      <c r="GB26" s="352"/>
      <c r="GC26" s="352"/>
      <c r="GD26" s="352"/>
      <c r="GE26" s="352"/>
      <c r="GF26" s="352"/>
      <c r="GG26" s="352"/>
      <c r="GH26" s="352"/>
      <c r="GI26" s="352"/>
      <c r="GJ26" s="352"/>
      <c r="GK26" s="352"/>
      <c r="GL26" s="352"/>
      <c r="GM26" s="352"/>
      <c r="GN26" s="352"/>
      <c r="GO26" s="352"/>
      <c r="GP26" s="352"/>
      <c r="GQ26" s="352"/>
      <c r="GR26" s="352"/>
      <c r="GS26" s="352"/>
      <c r="GT26" s="352"/>
      <c r="GU26" s="352"/>
      <c r="GV26" s="352"/>
      <c r="GW26" s="352"/>
      <c r="GX26" s="352"/>
      <c r="GY26" s="352"/>
      <c r="GZ26" s="352"/>
      <c r="HA26" s="352"/>
      <c r="HB26" s="352"/>
      <c r="HC26" s="352"/>
      <c r="HD26" s="352"/>
      <c r="HE26" s="352"/>
      <c r="HF26" s="352"/>
      <c r="HG26" s="352"/>
      <c r="HH26" s="352"/>
      <c r="HI26" s="352"/>
      <c r="HJ26" s="352"/>
      <c r="HK26" s="352"/>
      <c r="HL26" s="352"/>
      <c r="HM26" s="352"/>
      <c r="HN26" s="352"/>
      <c r="HO26" s="352"/>
      <c r="HP26" s="352"/>
      <c r="HQ26" s="352"/>
      <c r="HR26" s="352"/>
      <c r="HS26" s="352"/>
      <c r="HT26" s="352"/>
      <c r="HU26" s="352"/>
      <c r="HV26" s="352"/>
      <c r="HW26" s="352"/>
      <c r="HX26" s="352"/>
      <c r="HY26" s="352"/>
      <c r="HZ26" s="352"/>
      <c r="IA26" s="352"/>
      <c r="IB26" s="352"/>
      <c r="IC26" s="352"/>
      <c r="ID26" s="352"/>
      <c r="IE26" s="352"/>
      <c r="IF26" s="352"/>
      <c r="IG26" s="352"/>
      <c r="IH26" s="352"/>
      <c r="II26" s="352"/>
      <c r="IJ26" s="352"/>
      <c r="IK26" s="352"/>
      <c r="IL26" s="352"/>
      <c r="IM26" s="352"/>
      <c r="IN26" s="352"/>
      <c r="IO26" s="352"/>
      <c r="IP26" s="352"/>
      <c r="IQ26" s="352"/>
      <c r="IR26" s="352"/>
      <c r="IS26" s="352"/>
      <c r="IT26" s="352"/>
      <c r="IU26" s="352"/>
      <c r="IV26" s="352"/>
      <c r="IW26" s="352"/>
      <c r="IX26" s="352"/>
      <c r="IY26" s="352"/>
    </row>
  </sheetData>
  <mergeCells count="39"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25:B25"/>
    <mergeCell ref="A19:B19"/>
    <mergeCell ref="A20:B20"/>
    <mergeCell ref="A21:B21"/>
    <mergeCell ref="A22:B22"/>
    <mergeCell ref="A23:B23"/>
    <mergeCell ref="A24:B24"/>
  </mergeCells>
  <dataValidations count="1">
    <dataValidation operator="equal" allowBlank="1" showErrorMessage="1" sqref="B6:B17">
      <formula1>0</formula1>
      <formula2>0</formula2>
    </dataValidation>
  </dataValidations>
  <pageMargins left="0.59015748031496085" right="0" top="0.88543307086614176" bottom="0.29527559055118097" header="0.59015748031496085" footer="0"/>
  <pageSetup paperSize="9" scale="81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Демография-8 мес 2020</vt:lpstr>
      <vt:lpstr>по класс бол-8 мес</vt:lpstr>
      <vt:lpstr>по класс бол.-2</vt:lpstr>
      <vt:lpstr>по класс бол-трудосп нас</vt:lpstr>
      <vt:lpstr>по класс бол трудосп-2</vt:lpstr>
      <vt:lpstr>от внеш причин -8 мес</vt:lpstr>
      <vt:lpstr>от внеш. прич. трудосп-8 мес</vt:lpstr>
      <vt:lpstr>'Демография-8 мес 2020'!Область_печати</vt:lpstr>
      <vt:lpstr>'по класс бол-8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2020-09-18T04:36:20Z</dcterms:created>
  <dcterms:modified xsi:type="dcterms:W3CDTF">2020-09-21T08:56:19Z</dcterms:modified>
</cp:coreProperties>
</file>