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пользователи\Шурова М.А\УКАЗЫ\ГАС УПРАВЛЕНИЕ\2018 год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ref1" localSheetId="0">Лист1!#REF!</definedName>
    <definedName name="_ftnref2" localSheetId="0">Лист1!#REF!</definedName>
  </definedNames>
  <calcPr calcId="152511"/>
</workbook>
</file>

<file path=xl/calcChain.xml><?xml version="1.0" encoding="utf-8"?>
<calcChain xmlns="http://schemas.openxmlformats.org/spreadsheetml/2006/main">
  <c r="S54" i="1" l="1"/>
  <c r="U19" i="1" l="1"/>
  <c r="S58" i="1" l="1"/>
  <c r="S47" i="1"/>
  <c r="S30" i="1"/>
  <c r="S17" i="1"/>
  <c r="T30" i="1"/>
  <c r="U31" i="1"/>
  <c r="T24" i="1"/>
  <c r="S24" i="1"/>
  <c r="T17" i="1"/>
  <c r="S38" i="1"/>
  <c r="S43" i="1"/>
  <c r="T54" i="1"/>
  <c r="T38" i="1"/>
  <c r="U40" i="1"/>
  <c r="T47" i="1"/>
  <c r="T43" i="1"/>
  <c r="U44" i="1"/>
  <c r="S36" i="1" l="1"/>
  <c r="U43" i="1"/>
  <c r="S65" i="1"/>
  <c r="U69" i="1" l="1"/>
  <c r="U67" i="1"/>
  <c r="U59" i="1"/>
  <c r="U56" i="1"/>
  <c r="U57" i="1"/>
  <c r="U55" i="1"/>
  <c r="U48" i="1"/>
  <c r="U52" i="1"/>
  <c r="T65" i="1"/>
  <c r="T63" i="1" s="1"/>
  <c r="S63" i="1"/>
  <c r="T58" i="1"/>
  <c r="T36" i="1" s="1"/>
  <c r="U24" i="1" l="1"/>
  <c r="U36" i="1"/>
  <c r="U47" i="1"/>
  <c r="U54" i="1"/>
  <c r="U58" i="1"/>
  <c r="U65" i="1"/>
  <c r="U30" i="1"/>
  <c r="U63" i="1"/>
  <c r="U38" i="1"/>
  <c r="U17" i="1"/>
  <c r="T15" i="1"/>
  <c r="S15" i="1"/>
  <c r="U15" i="1" l="1"/>
</calcChain>
</file>

<file path=xl/sharedStrings.xml><?xml version="1.0" encoding="utf-8"?>
<sst xmlns="http://schemas.openxmlformats.org/spreadsheetml/2006/main" count="234" uniqueCount="66">
  <si>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</si>
  <si>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</si>
  <si>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</si>
  <si>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№ п/п</t>
  </si>
  <si>
    <t>Отчетная дата (период) значения показателя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</si>
  <si>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</si>
  <si>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</si>
  <si>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Реквизиты</t>
  </si>
  <si>
    <t>Ожидаемый результат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</si>
  <si>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</si>
  <si>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</si>
  <si>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</si>
  <si>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</si>
  <si>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Объем</t>
  </si>
  <si>
    <t>финансирования</t>
  </si>
  <si>
    <t>Итого</t>
  </si>
  <si>
    <t>по Указу</t>
  </si>
  <si>
    <t>по мероприятию</t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</si>
  <si>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</si>
  <si>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</si>
  <si>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КБ субъекта РФ, включая ТГВФ</t>
  </si>
  <si>
    <t>в том числе целевые МБТ из ФБ</t>
  </si>
  <si>
    <t>Внебюджетное финансирование</t>
  </si>
  <si>
    <t>Указ Президента Российской Федерации от 7 мая 2012 г. № 598 «О совершенствовании государственной политики в сфере здравоохранения»</t>
  </si>
  <si>
    <t>Указ Президента Российской Федерации от 7 мая 2012 г. № 606 «О мерах</t>
  </si>
  <si>
    <t>по реализации демографической политики Российской Федерации»</t>
  </si>
  <si>
    <r>
      <t>Государственная программа Российской Федерации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</si>
  <si>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r>
      <t>Примечание</t>
    </r>
    <r>
      <rPr>
        <b/>
        <vertAlign val="superscript"/>
        <sz val="12"/>
        <color theme="1"/>
        <rFont val="Times New Roman"/>
        <family val="1"/>
        <charset val="204"/>
      </rPr>
      <t>21</t>
    </r>
  </si>
  <si>
    <r>
      <t>документов, содержащих мероприятие</t>
    </r>
    <r>
      <rPr>
        <b/>
        <vertAlign val="superscript"/>
        <sz val="12"/>
        <color theme="1"/>
        <rFont val="Times New Roman"/>
        <family val="1"/>
        <charset val="204"/>
      </rPr>
      <t>7</t>
    </r>
  </si>
  <si>
    <r>
      <t>исполнения мероприятия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</si>
  <si>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9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</si>
  <si>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</si>
  <si>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>(квартал)</t>
    </r>
    <r>
      <rPr>
        <b/>
        <vertAlign val="superscript"/>
        <sz val="12"/>
        <color theme="1"/>
        <rFont val="Times New Roman"/>
        <family val="1"/>
        <charset val="204"/>
      </rPr>
      <t>12</t>
    </r>
  </si>
  <si>
    <r>
      <t>Процент исполнения</t>
    </r>
    <r>
      <rPr>
        <b/>
        <vertAlign val="superscript"/>
        <sz val="12"/>
        <color theme="1"/>
        <rFont val="Times New Roman"/>
        <family val="1"/>
        <charset val="204"/>
      </rPr>
      <t>20</t>
    </r>
  </si>
  <si>
    <r>
      <t>Рз</t>
    </r>
    <r>
      <rPr>
        <b/>
        <vertAlign val="superscript"/>
        <sz val="12"/>
        <color theme="1"/>
        <rFont val="Times New Roman"/>
        <family val="1"/>
        <charset val="204"/>
      </rPr>
      <t>16</t>
    </r>
  </si>
  <si>
    <r>
      <t>Пр</t>
    </r>
    <r>
      <rPr>
        <b/>
        <vertAlign val="superscript"/>
        <sz val="12"/>
        <color theme="1"/>
        <rFont val="Times New Roman"/>
        <family val="1"/>
        <charset val="204"/>
      </rPr>
      <t>17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</si>
  <si>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18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</si>
  <si>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19</t>
    </r>
  </si>
  <si>
    <t>постановление Правительства Республики Алтай от 28 сентября 2012 года № 251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</si>
  <si>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</si>
  <si>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</si>
  <si>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</si>
  <si>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Государственная программа Республики Алтай "Развитие здравоохранения"</t>
  </si>
  <si>
    <t>09</t>
  </si>
  <si>
    <t>01</t>
  </si>
  <si>
    <t>Итого по мероприятию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</si>
  <si>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Республике Алтай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</si>
  <si>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Республике Алтай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</si>
  <si>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 в Республике Алтай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</si>
  <si>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</si>
  <si>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</si>
  <si>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</si>
  <si>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</si>
  <si>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</si>
  <si>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</si>
  <si>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"Центр медицины катастроф"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</si>
  <si>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</si>
  <si>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</si>
  <si>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</si>
  <si>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</si>
  <si>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Министерство здравоохранения Республики Алтай</t>
  </si>
  <si>
    <t>02</t>
  </si>
  <si>
    <t>03</t>
  </si>
  <si>
    <t>04</t>
  </si>
  <si>
    <t>за 1 квартал 2018 года</t>
  </si>
  <si>
    <t>1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</si>
</sst>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4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0" fillId="0" borderId="0" xfId="0" applyNumberFormat="1"/>
    <xf numFmtId="164" fontId="5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4" fontId="4" fillId="0" borderId="15" xfId="0" applyNumberFormat="1" applyFont="1" applyBorder="1" applyAlignment="1">
      <alignment wrapText="1"/>
    </xf>
    <xf numFmtId="14" fontId="4" fillId="0" borderId="16" xfId="0" applyNumberFormat="1" applyFont="1" applyBorder="1" applyAlignment="1">
      <alignment wrapText="1"/>
    </xf>
    <xf numFmtId="14" fontId="4" fillId="0" borderId="7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left" wrapText="1"/>
    </xf>
    <xf numFmtId="14" fontId="4" fillId="0" borderId="9" xfId="0" applyNumberFormat="1" applyFont="1" applyBorder="1" applyAlignment="1">
      <alignment horizontal="left" wrapText="1"/>
    </xf>
    <xf numFmtId="14" fontId="4" fillId="0" borderId="12" xfId="0" applyNumberFormat="1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0"/>
  <sheetViews>
    <sheetView tabSelected="1" topLeftCell="A51" zoomScale="93" zoomScaleNormal="93" workbookViewId="0">
      <selection activeCell="T54" sqref="T54"/>
    </sheetView>
  </sheetViews>
  <sheetFormatPr defaultRowHeight="15.75" x14ac:dyDescent="0.25"/>
  <cols>
    <col min="1" max="1" width="4.5" customWidth="1"/>
    <col min="2" max="2" width="15" customWidth="1"/>
    <col min="3" max="3" width="19" customWidth="1"/>
    <col min="8" max="8" width="10" customWidth="1"/>
    <col min="9" max="9" width="0.125" customWidth="1"/>
    <col min="10" max="10" width="0.625" hidden="1" customWidth="1"/>
    <col min="11" max="11" width="11.75" customWidth="1"/>
    <col min="12" max="12" width="9" hidden="1" customWidth="1"/>
    <col min="13" max="13" width="15.375" customWidth="1"/>
    <col min="14" max="14" width="0.875" hidden="1" customWidth="1"/>
    <col min="15" max="15" width="11.375" style="10" customWidth="1"/>
    <col min="16" max="16" width="10.375" style="10" customWidth="1"/>
    <col min="19" max="19" width="11.125" customWidth="1"/>
    <col min="20" max="20" width="11.375" customWidth="1"/>
    <col min="21" max="21" width="11.375" style="21" bestFit="1" customWidth="1"/>
  </cols>
  <sheetData>
    <row r="2" spans="1:22" ht="18.75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18.75" x14ac:dyDescent="0.2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8.75" x14ac:dyDescent="0.25">
      <c r="A4" s="120" t="s">
        <v>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2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2" x14ac:dyDescent="0.25">
      <c r="A6" s="40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</row>
    <row r="7" spans="1:22" x14ac:dyDescent="0.25">
      <c r="A7" s="40" t="s">
        <v>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</row>
    <row r="8" spans="1:22" x14ac:dyDescent="0.25">
      <c r="A8" s="43" t="s">
        <v>64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x14ac:dyDescent="0.25">
      <c r="A9" s="39" t="s">
        <v>60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78.75" x14ac:dyDescent="0.25">
      <c r="A10" s="39" t="s">
        <v>3</v>
      </c>
      <c r="B10" s="3" t="s">
        <v>7</v>
      </c>
      <c r="C10" s="39" t="s">
        <v>8</v>
      </c>
      <c r="D10" s="39"/>
      <c r="E10" s="39"/>
      <c r="F10" s="39"/>
      <c r="G10" s="39" t="s">
        <v>9</v>
      </c>
      <c r="H10" s="39"/>
      <c r="I10" s="39"/>
      <c r="J10" s="39"/>
      <c r="K10" s="39"/>
      <c r="L10" s="39"/>
      <c r="M10" s="39" t="s">
        <v>26</v>
      </c>
      <c r="N10" s="39"/>
      <c r="O10" s="30" t="s">
        <v>4</v>
      </c>
      <c r="P10" s="45" t="s">
        <v>10</v>
      </c>
      <c r="Q10" s="39" t="s">
        <v>11</v>
      </c>
      <c r="R10" s="39"/>
      <c r="S10" s="39"/>
      <c r="T10" s="39"/>
      <c r="U10" s="39"/>
      <c r="V10" s="39" t="s">
        <v>27</v>
      </c>
    </row>
    <row r="11" spans="1:22" ht="50.25" x14ac:dyDescent="0.25">
      <c r="A11" s="39"/>
      <c r="B11" s="3" t="s">
        <v>28</v>
      </c>
      <c r="C11" s="39" t="s">
        <v>29</v>
      </c>
      <c r="D11" s="39"/>
      <c r="E11" s="39"/>
      <c r="F11" s="39"/>
      <c r="G11" s="46" t="s">
        <v>30</v>
      </c>
      <c r="H11" s="46"/>
      <c r="I11" s="46"/>
      <c r="J11" s="46"/>
      <c r="K11" s="46" t="s">
        <v>31</v>
      </c>
      <c r="L11" s="46"/>
      <c r="M11" s="39"/>
      <c r="N11" s="39"/>
      <c r="O11" s="30" t="s">
        <v>32</v>
      </c>
      <c r="P11" s="45"/>
      <c r="Q11" s="39" t="s">
        <v>12</v>
      </c>
      <c r="R11" s="39"/>
      <c r="S11" s="39" t="s">
        <v>13</v>
      </c>
      <c r="T11" s="39"/>
      <c r="U11" s="47" t="s">
        <v>33</v>
      </c>
      <c r="V11" s="39"/>
    </row>
    <row r="12" spans="1:22" x14ac:dyDescent="0.25">
      <c r="A12" s="39"/>
      <c r="B12" s="4"/>
      <c r="C12" s="44"/>
      <c r="D12" s="44"/>
      <c r="E12" s="44"/>
      <c r="F12" s="44"/>
      <c r="G12" s="46"/>
      <c r="H12" s="46"/>
      <c r="I12" s="46"/>
      <c r="J12" s="46"/>
      <c r="K12" s="46"/>
      <c r="L12" s="46"/>
      <c r="M12" s="39"/>
      <c r="N12" s="39"/>
      <c r="O12" s="12"/>
      <c r="P12" s="45"/>
      <c r="Q12" s="39"/>
      <c r="R12" s="39"/>
      <c r="S12" s="39" t="s">
        <v>14</v>
      </c>
      <c r="T12" s="39"/>
      <c r="U12" s="47"/>
      <c r="V12" s="39"/>
    </row>
    <row r="13" spans="1:22" ht="27" x14ac:dyDescent="0.25">
      <c r="A13" s="39"/>
      <c r="B13" s="4"/>
      <c r="C13" s="44"/>
      <c r="D13" s="44"/>
      <c r="E13" s="44"/>
      <c r="F13" s="44"/>
      <c r="G13" s="46"/>
      <c r="H13" s="46"/>
      <c r="I13" s="46"/>
      <c r="J13" s="46"/>
      <c r="K13" s="46"/>
      <c r="L13" s="46"/>
      <c r="M13" s="39"/>
      <c r="N13" s="39"/>
      <c r="O13" s="12"/>
      <c r="P13" s="45"/>
      <c r="Q13" s="5" t="s">
        <v>34</v>
      </c>
      <c r="R13" s="5" t="s">
        <v>35</v>
      </c>
      <c r="S13" s="5" t="s">
        <v>36</v>
      </c>
      <c r="T13" s="5" t="s">
        <v>37</v>
      </c>
      <c r="U13" s="47"/>
      <c r="V13" s="39"/>
    </row>
    <row r="14" spans="1:22" x14ac:dyDescent="0.25">
      <c r="A14" s="3">
        <v>1</v>
      </c>
      <c r="B14" s="3">
        <v>2</v>
      </c>
      <c r="C14" s="39">
        <v>3</v>
      </c>
      <c r="D14" s="39"/>
      <c r="E14" s="39"/>
      <c r="F14" s="39"/>
      <c r="G14" s="39">
        <v>4</v>
      </c>
      <c r="H14" s="39"/>
      <c r="I14" s="39"/>
      <c r="J14" s="39"/>
      <c r="K14" s="39">
        <v>5</v>
      </c>
      <c r="L14" s="39"/>
      <c r="M14" s="39">
        <v>6</v>
      </c>
      <c r="N14" s="39"/>
      <c r="O14" s="30">
        <v>7</v>
      </c>
      <c r="P14" s="11">
        <v>8</v>
      </c>
      <c r="Q14" s="3">
        <v>9</v>
      </c>
      <c r="R14" s="3">
        <v>10</v>
      </c>
      <c r="S14" s="3">
        <v>11</v>
      </c>
      <c r="T14" s="3">
        <v>12</v>
      </c>
      <c r="U14" s="22">
        <v>13</v>
      </c>
      <c r="V14" s="3">
        <v>14</v>
      </c>
    </row>
    <row r="15" spans="1:22" x14ac:dyDescent="0.25">
      <c r="A15" s="39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12" t="s">
        <v>15</v>
      </c>
      <c r="Q15" s="43"/>
      <c r="R15" s="43"/>
      <c r="S15" s="48">
        <f>S17+S24+S30</f>
        <v>73975.5</v>
      </c>
      <c r="T15" s="48">
        <f>T17+T24+T30</f>
        <v>14194.85</v>
      </c>
      <c r="U15" s="49">
        <f>T15/S15*100</f>
        <v>19.188582706436591</v>
      </c>
      <c r="V15" s="43"/>
    </row>
    <row r="16" spans="1:22" x14ac:dyDescent="0.25">
      <c r="A16" s="39" t="s">
        <v>19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12" t="s">
        <v>16</v>
      </c>
      <c r="Q16" s="43"/>
      <c r="R16" s="43"/>
      <c r="S16" s="39"/>
      <c r="T16" s="39"/>
      <c r="U16" s="49"/>
      <c r="V16" s="43"/>
    </row>
    <row r="17" spans="1:22" ht="20.25" customHeight="1" x14ac:dyDescent="0.25">
      <c r="A17" s="53">
        <v>1</v>
      </c>
      <c r="B17" s="124" t="s">
        <v>39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12"/>
      <c r="P17" s="11" t="s">
        <v>15</v>
      </c>
      <c r="Q17" s="43"/>
      <c r="R17" s="43"/>
      <c r="S17" s="48">
        <f>S19+S23</f>
        <v>10293.6</v>
      </c>
      <c r="T17" s="48">
        <f>T19+T23</f>
        <v>2573.4</v>
      </c>
      <c r="U17" s="49">
        <f>T17/S17*100</f>
        <v>25</v>
      </c>
      <c r="V17" s="43"/>
    </row>
    <row r="18" spans="1:22" ht="51" customHeight="1" x14ac:dyDescent="0.25">
      <c r="A18" s="54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  <c r="O18" s="12"/>
      <c r="P18" s="11" t="s">
        <v>17</v>
      </c>
      <c r="Q18" s="43"/>
      <c r="R18" s="43"/>
      <c r="S18" s="48"/>
      <c r="T18" s="48"/>
      <c r="U18" s="49"/>
      <c r="V18" s="43"/>
    </row>
    <row r="19" spans="1:22" ht="101.25" customHeight="1" x14ac:dyDescent="0.25">
      <c r="A19" s="50"/>
      <c r="B19" s="50" t="s">
        <v>38</v>
      </c>
      <c r="C19" s="86" t="s">
        <v>46</v>
      </c>
      <c r="D19" s="87"/>
      <c r="E19" s="87"/>
      <c r="F19" s="87"/>
      <c r="G19" s="88"/>
      <c r="H19" s="55">
        <v>43101</v>
      </c>
      <c r="I19" s="56"/>
      <c r="J19" s="56"/>
      <c r="K19" s="55">
        <v>43191</v>
      </c>
      <c r="L19" s="56"/>
      <c r="M19" s="56" t="s">
        <v>42</v>
      </c>
      <c r="N19" s="56"/>
      <c r="O19" s="29" t="s">
        <v>65</v>
      </c>
      <c r="P19" s="24" t="s">
        <v>20</v>
      </c>
      <c r="Q19" s="8" t="s">
        <v>43</v>
      </c>
      <c r="R19" s="8" t="s">
        <v>44</v>
      </c>
      <c r="S19" s="38">
        <v>10293.6</v>
      </c>
      <c r="T19" s="38">
        <v>2573.4</v>
      </c>
      <c r="U19" s="36">
        <f>T19/S19*100</f>
        <v>25</v>
      </c>
      <c r="V19" s="7"/>
    </row>
    <row r="20" spans="1:22" ht="27" customHeight="1" x14ac:dyDescent="0.25">
      <c r="A20" s="51"/>
      <c r="B20" s="51"/>
      <c r="C20" s="89"/>
      <c r="D20" s="90"/>
      <c r="E20" s="90"/>
      <c r="F20" s="90"/>
      <c r="G20" s="91"/>
      <c r="H20" s="59">
        <v>43101</v>
      </c>
      <c r="I20" s="60"/>
      <c r="J20" s="61"/>
      <c r="K20" s="59">
        <v>43191</v>
      </c>
      <c r="L20" s="61"/>
      <c r="M20" s="68" t="s">
        <v>42</v>
      </c>
      <c r="N20" s="69"/>
      <c r="O20" s="74" t="s">
        <v>65</v>
      </c>
      <c r="P20" s="77" t="s">
        <v>21</v>
      </c>
      <c r="Q20" s="26" t="s">
        <v>43</v>
      </c>
      <c r="R20" s="26" t="s">
        <v>44</v>
      </c>
      <c r="S20" s="80">
        <v>0</v>
      </c>
      <c r="T20" s="80">
        <v>0</v>
      </c>
      <c r="U20" s="80">
        <v>0</v>
      </c>
      <c r="V20" s="83"/>
    </row>
    <row r="21" spans="1:22" ht="17.25" customHeight="1" x14ac:dyDescent="0.25">
      <c r="A21" s="51"/>
      <c r="B21" s="51"/>
      <c r="C21" s="89"/>
      <c r="D21" s="90"/>
      <c r="E21" s="90"/>
      <c r="F21" s="90"/>
      <c r="G21" s="91"/>
      <c r="H21" s="62"/>
      <c r="I21" s="63"/>
      <c r="J21" s="64"/>
      <c r="K21" s="62"/>
      <c r="L21" s="64"/>
      <c r="M21" s="70"/>
      <c r="N21" s="71"/>
      <c r="O21" s="75"/>
      <c r="P21" s="78"/>
      <c r="Q21" s="26" t="s">
        <v>43</v>
      </c>
      <c r="R21" s="26" t="s">
        <v>61</v>
      </c>
      <c r="S21" s="81"/>
      <c r="T21" s="81"/>
      <c r="U21" s="81"/>
      <c r="V21" s="84"/>
    </row>
    <row r="22" spans="1:22" ht="34.5" customHeight="1" x14ac:dyDescent="0.25">
      <c r="A22" s="51"/>
      <c r="B22" s="51"/>
      <c r="C22" s="89"/>
      <c r="D22" s="90"/>
      <c r="E22" s="90"/>
      <c r="F22" s="90"/>
      <c r="G22" s="91"/>
      <c r="H22" s="65"/>
      <c r="I22" s="66"/>
      <c r="J22" s="67"/>
      <c r="K22" s="65"/>
      <c r="L22" s="67"/>
      <c r="M22" s="72"/>
      <c r="N22" s="73"/>
      <c r="O22" s="76"/>
      <c r="P22" s="79"/>
      <c r="Q22" s="8" t="s">
        <v>43</v>
      </c>
      <c r="R22" s="8" t="s">
        <v>62</v>
      </c>
      <c r="S22" s="82"/>
      <c r="T22" s="82"/>
      <c r="U22" s="82"/>
      <c r="V22" s="85"/>
    </row>
    <row r="23" spans="1:22" ht="63" x14ac:dyDescent="0.25">
      <c r="A23" s="52"/>
      <c r="B23" s="52"/>
      <c r="C23" s="92"/>
      <c r="D23" s="93"/>
      <c r="E23" s="93"/>
      <c r="F23" s="93"/>
      <c r="G23" s="94"/>
      <c r="H23" s="55">
        <v>43101</v>
      </c>
      <c r="I23" s="56"/>
      <c r="J23" s="56"/>
      <c r="K23" s="57">
        <v>43191</v>
      </c>
      <c r="L23" s="58"/>
      <c r="M23" s="56" t="s">
        <v>42</v>
      </c>
      <c r="N23" s="56"/>
      <c r="O23" s="29" t="s">
        <v>65</v>
      </c>
      <c r="P23" s="13" t="s">
        <v>22</v>
      </c>
      <c r="Q23" s="8" t="s">
        <v>43</v>
      </c>
      <c r="R23" s="8" t="s">
        <v>44</v>
      </c>
      <c r="S23" s="38">
        <v>0</v>
      </c>
      <c r="T23" s="38">
        <v>0</v>
      </c>
      <c r="U23" s="36">
        <v>0</v>
      </c>
      <c r="V23" s="7"/>
    </row>
    <row r="24" spans="1:22" ht="47.25" x14ac:dyDescent="0.25">
      <c r="A24" s="17">
        <v>2</v>
      </c>
      <c r="B24" s="121" t="s">
        <v>40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  <c r="O24" s="29"/>
      <c r="P24" s="11" t="s">
        <v>45</v>
      </c>
      <c r="Q24" s="9"/>
      <c r="R24" s="9"/>
      <c r="S24" s="19">
        <f>S25+S29</f>
        <v>39022.199999999997</v>
      </c>
      <c r="T24" s="19">
        <f>T25+T29</f>
        <v>6366.6</v>
      </c>
      <c r="U24" s="18">
        <f>T24/S24*100</f>
        <v>16.315328197795104</v>
      </c>
      <c r="V24" s="7"/>
    </row>
    <row r="25" spans="1:22" ht="108.75" customHeight="1" x14ac:dyDescent="0.25">
      <c r="A25" s="50"/>
      <c r="B25" s="50" t="s">
        <v>38</v>
      </c>
      <c r="C25" s="86" t="s">
        <v>47</v>
      </c>
      <c r="D25" s="87"/>
      <c r="E25" s="87"/>
      <c r="F25" s="87"/>
      <c r="G25" s="88"/>
      <c r="H25" s="55">
        <v>43101</v>
      </c>
      <c r="I25" s="56"/>
      <c r="J25" s="56"/>
      <c r="K25" s="55">
        <v>43191</v>
      </c>
      <c r="L25" s="56"/>
      <c r="M25" s="56" t="s">
        <v>42</v>
      </c>
      <c r="N25" s="56"/>
      <c r="O25" s="29" t="s">
        <v>65</v>
      </c>
      <c r="P25" s="13" t="s">
        <v>20</v>
      </c>
      <c r="Q25" s="8" t="s">
        <v>43</v>
      </c>
      <c r="R25" s="8" t="s">
        <v>44</v>
      </c>
      <c r="S25" s="18">
        <v>39022.199999999997</v>
      </c>
      <c r="T25" s="18">
        <v>6366.6</v>
      </c>
      <c r="U25" s="18">
        <v>100</v>
      </c>
      <c r="V25" s="7"/>
    </row>
    <row r="26" spans="1:22" ht="22.5" customHeight="1" x14ac:dyDescent="0.25">
      <c r="A26" s="51"/>
      <c r="B26" s="51"/>
      <c r="C26" s="89"/>
      <c r="D26" s="90"/>
      <c r="E26" s="90"/>
      <c r="F26" s="90"/>
      <c r="G26" s="91"/>
      <c r="H26" s="59">
        <v>43101</v>
      </c>
      <c r="I26" s="60"/>
      <c r="J26" s="61"/>
      <c r="K26" s="59">
        <v>43191</v>
      </c>
      <c r="L26" s="61"/>
      <c r="M26" s="68" t="s">
        <v>42</v>
      </c>
      <c r="N26" s="69"/>
      <c r="O26" s="74" t="s">
        <v>65</v>
      </c>
      <c r="P26" s="77" t="s">
        <v>21</v>
      </c>
      <c r="Q26" s="26" t="s">
        <v>43</v>
      </c>
      <c r="R26" s="26" t="s">
        <v>44</v>
      </c>
      <c r="S26" s="130">
        <v>13171.53</v>
      </c>
      <c r="T26" s="133">
        <v>4700</v>
      </c>
      <c r="U26" s="80">
        <v>0</v>
      </c>
      <c r="V26" s="83"/>
    </row>
    <row r="27" spans="1:22" ht="13.5" customHeight="1" x14ac:dyDescent="0.25">
      <c r="A27" s="51"/>
      <c r="B27" s="51"/>
      <c r="C27" s="89"/>
      <c r="D27" s="90"/>
      <c r="E27" s="90"/>
      <c r="F27" s="90"/>
      <c r="G27" s="91"/>
      <c r="H27" s="62"/>
      <c r="I27" s="63"/>
      <c r="J27" s="64"/>
      <c r="K27" s="62"/>
      <c r="L27" s="64"/>
      <c r="M27" s="70"/>
      <c r="N27" s="71"/>
      <c r="O27" s="75"/>
      <c r="P27" s="78"/>
      <c r="Q27" s="26" t="s">
        <v>43</v>
      </c>
      <c r="R27" s="26" t="s">
        <v>61</v>
      </c>
      <c r="S27" s="131"/>
      <c r="T27" s="134"/>
      <c r="U27" s="81"/>
      <c r="V27" s="84"/>
    </row>
    <row r="28" spans="1:22" ht="45.75" customHeight="1" x14ac:dyDescent="0.25">
      <c r="A28" s="51"/>
      <c r="B28" s="51"/>
      <c r="C28" s="89"/>
      <c r="D28" s="90"/>
      <c r="E28" s="90"/>
      <c r="F28" s="90"/>
      <c r="G28" s="91"/>
      <c r="H28" s="65"/>
      <c r="I28" s="66"/>
      <c r="J28" s="67"/>
      <c r="K28" s="65"/>
      <c r="L28" s="67"/>
      <c r="M28" s="72"/>
      <c r="N28" s="73"/>
      <c r="O28" s="76"/>
      <c r="P28" s="79"/>
      <c r="Q28" s="28" t="s">
        <v>43</v>
      </c>
      <c r="R28" s="28" t="s">
        <v>62</v>
      </c>
      <c r="S28" s="132"/>
      <c r="T28" s="135"/>
      <c r="U28" s="82"/>
      <c r="V28" s="85"/>
    </row>
    <row r="29" spans="1:22" ht="105.75" customHeight="1" x14ac:dyDescent="0.25">
      <c r="A29" s="52"/>
      <c r="B29" s="52"/>
      <c r="C29" s="92"/>
      <c r="D29" s="93"/>
      <c r="E29" s="93"/>
      <c r="F29" s="93"/>
      <c r="G29" s="94"/>
      <c r="H29" s="55">
        <v>43101</v>
      </c>
      <c r="I29" s="56"/>
      <c r="J29" s="56"/>
      <c r="K29" s="55">
        <v>43191</v>
      </c>
      <c r="L29" s="56"/>
      <c r="M29" s="56" t="s">
        <v>42</v>
      </c>
      <c r="N29" s="56"/>
      <c r="O29" s="29" t="s">
        <v>65</v>
      </c>
      <c r="P29" s="13" t="s">
        <v>22</v>
      </c>
      <c r="Q29" s="26" t="s">
        <v>43</v>
      </c>
      <c r="R29" s="26" t="s">
        <v>44</v>
      </c>
      <c r="S29" s="34">
        <v>0</v>
      </c>
      <c r="T29" s="34">
        <v>0</v>
      </c>
      <c r="U29" s="32">
        <v>0</v>
      </c>
      <c r="V29" s="7"/>
    </row>
    <row r="30" spans="1:22" ht="103.5" customHeight="1" x14ac:dyDescent="0.25">
      <c r="A30" s="17">
        <v>3</v>
      </c>
      <c r="B30" s="121" t="s">
        <v>41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3"/>
      <c r="O30" s="29"/>
      <c r="P30" s="11" t="s">
        <v>45</v>
      </c>
      <c r="Q30" s="8"/>
      <c r="R30" s="8"/>
      <c r="S30" s="20">
        <f>S31+S35</f>
        <v>24659.7</v>
      </c>
      <c r="T30" s="35">
        <f>T31+T35</f>
        <v>5254.85</v>
      </c>
      <c r="U30" s="18">
        <f>T30/S30*100</f>
        <v>21.309464429818693</v>
      </c>
      <c r="V30" s="7"/>
    </row>
    <row r="31" spans="1:22" ht="102" customHeight="1" x14ac:dyDescent="0.25">
      <c r="A31" s="50"/>
      <c r="B31" s="50" t="s">
        <v>38</v>
      </c>
      <c r="C31" s="86" t="s">
        <v>48</v>
      </c>
      <c r="D31" s="87"/>
      <c r="E31" s="87"/>
      <c r="F31" s="87"/>
      <c r="G31" s="88"/>
      <c r="H31" s="55">
        <v>43101</v>
      </c>
      <c r="I31" s="56"/>
      <c r="J31" s="56"/>
      <c r="K31" s="55">
        <v>43191</v>
      </c>
      <c r="L31" s="56"/>
      <c r="M31" s="56" t="s">
        <v>42</v>
      </c>
      <c r="N31" s="56"/>
      <c r="O31" s="29" t="s">
        <v>65</v>
      </c>
      <c r="P31" s="13" t="s">
        <v>20</v>
      </c>
      <c r="Q31" s="8" t="s">
        <v>43</v>
      </c>
      <c r="R31" s="8" t="s">
        <v>44</v>
      </c>
      <c r="S31" s="34">
        <v>24659.7</v>
      </c>
      <c r="T31" s="34">
        <v>5254.85</v>
      </c>
      <c r="U31" s="34">
        <f>T31/S31*100</f>
        <v>21.309464429818693</v>
      </c>
      <c r="V31" s="7"/>
    </row>
    <row r="32" spans="1:22" ht="98.25" customHeight="1" x14ac:dyDescent="0.25">
      <c r="A32" s="51"/>
      <c r="B32" s="51"/>
      <c r="C32" s="89"/>
      <c r="D32" s="90"/>
      <c r="E32" s="90"/>
      <c r="F32" s="90"/>
      <c r="G32" s="91"/>
      <c r="H32" s="59">
        <v>43101</v>
      </c>
      <c r="I32" s="60"/>
      <c r="J32" s="61"/>
      <c r="K32" s="59">
        <v>43191</v>
      </c>
      <c r="L32" s="61"/>
      <c r="M32" s="83" t="s">
        <v>42</v>
      </c>
      <c r="N32" s="25"/>
      <c r="O32" s="74" t="s">
        <v>65</v>
      </c>
      <c r="P32" s="77" t="s">
        <v>21</v>
      </c>
      <c r="Q32" s="8" t="s">
        <v>43</v>
      </c>
      <c r="R32" s="8" t="s">
        <v>44</v>
      </c>
      <c r="S32" s="80">
        <v>3384.56</v>
      </c>
      <c r="T32" s="80">
        <v>0</v>
      </c>
      <c r="U32" s="80">
        <v>0</v>
      </c>
      <c r="V32" s="83"/>
    </row>
    <row r="33" spans="1:22" ht="20.25" customHeight="1" x14ac:dyDescent="0.25">
      <c r="A33" s="51"/>
      <c r="B33" s="51"/>
      <c r="C33" s="89"/>
      <c r="D33" s="90"/>
      <c r="E33" s="90"/>
      <c r="F33" s="90"/>
      <c r="G33" s="91"/>
      <c r="H33" s="62"/>
      <c r="I33" s="63"/>
      <c r="J33" s="64"/>
      <c r="K33" s="62"/>
      <c r="L33" s="64"/>
      <c r="M33" s="84"/>
      <c r="N33" s="25"/>
      <c r="O33" s="75"/>
      <c r="P33" s="78"/>
      <c r="Q33" s="26" t="s">
        <v>43</v>
      </c>
      <c r="R33" s="26" t="s">
        <v>61</v>
      </c>
      <c r="S33" s="81"/>
      <c r="T33" s="81"/>
      <c r="U33" s="81"/>
      <c r="V33" s="84"/>
    </row>
    <row r="34" spans="1:22" ht="28.5" customHeight="1" x14ac:dyDescent="0.25">
      <c r="A34" s="51"/>
      <c r="B34" s="51"/>
      <c r="C34" s="89"/>
      <c r="D34" s="90"/>
      <c r="E34" s="90"/>
      <c r="F34" s="90"/>
      <c r="G34" s="91"/>
      <c r="H34" s="62"/>
      <c r="I34" s="63"/>
      <c r="J34" s="64"/>
      <c r="K34" s="65"/>
      <c r="L34" s="67"/>
      <c r="M34" s="84"/>
      <c r="N34" s="25"/>
      <c r="O34" s="75"/>
      <c r="P34" s="78"/>
      <c r="Q34" s="26" t="s">
        <v>43</v>
      </c>
      <c r="R34" s="26" t="s">
        <v>62</v>
      </c>
      <c r="S34" s="82"/>
      <c r="T34" s="82"/>
      <c r="U34" s="82"/>
      <c r="V34" s="85"/>
    </row>
    <row r="35" spans="1:22" ht="99" customHeight="1" x14ac:dyDescent="0.25">
      <c r="A35" s="52"/>
      <c r="B35" s="52"/>
      <c r="C35" s="92"/>
      <c r="D35" s="93"/>
      <c r="E35" s="93"/>
      <c r="F35" s="93"/>
      <c r="G35" s="94"/>
      <c r="H35" s="55">
        <v>43101</v>
      </c>
      <c r="I35" s="56"/>
      <c r="J35" s="56"/>
      <c r="K35" s="55">
        <v>43191</v>
      </c>
      <c r="L35" s="56"/>
      <c r="M35" s="56" t="s">
        <v>42</v>
      </c>
      <c r="N35" s="56"/>
      <c r="O35" s="29" t="s">
        <v>65</v>
      </c>
      <c r="P35" s="13" t="s">
        <v>22</v>
      </c>
      <c r="Q35" s="8" t="s">
        <v>43</v>
      </c>
      <c r="R35" s="8" t="s">
        <v>44</v>
      </c>
      <c r="S35" s="34">
        <v>0</v>
      </c>
      <c r="T35" s="34">
        <v>0</v>
      </c>
      <c r="U35" s="32">
        <v>0</v>
      </c>
      <c r="V35" s="7"/>
    </row>
    <row r="36" spans="1:22" x14ac:dyDescent="0.25">
      <c r="A36" s="102" t="s">
        <v>23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3" t="s">
        <v>15</v>
      </c>
      <c r="Q36" s="100"/>
      <c r="R36" s="100"/>
      <c r="S36" s="101">
        <f>S38+S43+S47+S54+S58</f>
        <v>1147422.01</v>
      </c>
      <c r="T36" s="101">
        <f>T38+T43+T47+T54+T58</f>
        <v>233342.02000000002</v>
      </c>
      <c r="U36" s="80">
        <f>T36/S36*100</f>
        <v>20.336198710359412</v>
      </c>
      <c r="V36" s="95"/>
    </row>
    <row r="37" spans="1:22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3" t="s">
        <v>16</v>
      </c>
      <c r="Q37" s="100"/>
      <c r="R37" s="100"/>
      <c r="S37" s="101"/>
      <c r="T37" s="101"/>
      <c r="U37" s="82"/>
      <c r="V37" s="95"/>
    </row>
    <row r="38" spans="1:22" x14ac:dyDescent="0.25">
      <c r="A38" s="99" t="s">
        <v>59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13" t="s">
        <v>15</v>
      </c>
      <c r="Q38" s="8"/>
      <c r="R38" s="8"/>
      <c r="S38" s="101">
        <f>S40+S42</f>
        <v>289208.44</v>
      </c>
      <c r="T38" s="101">
        <f>T40+T42</f>
        <v>66066.84</v>
      </c>
      <c r="U38" s="80">
        <f>T38/S38*100</f>
        <v>22.84402211775009</v>
      </c>
      <c r="V38" s="95"/>
    </row>
    <row r="39" spans="1:22" ht="47.25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3" t="s">
        <v>17</v>
      </c>
      <c r="Q39" s="8"/>
      <c r="R39" s="8"/>
      <c r="S39" s="101"/>
      <c r="T39" s="101"/>
      <c r="U39" s="82"/>
      <c r="V39" s="95"/>
    </row>
    <row r="40" spans="1:22" ht="94.5" customHeight="1" x14ac:dyDescent="0.25">
      <c r="A40" s="74">
        <v>1</v>
      </c>
      <c r="B40" s="50" t="s">
        <v>38</v>
      </c>
      <c r="C40" s="86" t="s">
        <v>49</v>
      </c>
      <c r="D40" s="87"/>
      <c r="E40" s="87"/>
      <c r="F40" s="87"/>
      <c r="G40" s="88"/>
      <c r="H40" s="98">
        <v>43101</v>
      </c>
      <c r="I40" s="99"/>
      <c r="J40" s="99"/>
      <c r="K40" s="98">
        <v>43191</v>
      </c>
      <c r="L40" s="99"/>
      <c r="M40" s="99" t="s">
        <v>42</v>
      </c>
      <c r="N40" s="99"/>
      <c r="O40" s="29" t="s">
        <v>65</v>
      </c>
      <c r="P40" s="13" t="s">
        <v>20</v>
      </c>
      <c r="Q40" s="8" t="s">
        <v>43</v>
      </c>
      <c r="R40" s="8" t="s">
        <v>44</v>
      </c>
      <c r="S40" s="33">
        <v>289208.44</v>
      </c>
      <c r="T40" s="33">
        <v>66066.84</v>
      </c>
      <c r="U40" s="33">
        <f>T40/S40*100</f>
        <v>22.84402211775009</v>
      </c>
      <c r="V40" s="7"/>
    </row>
    <row r="41" spans="1:22" ht="78.75" x14ac:dyDescent="0.25">
      <c r="A41" s="75"/>
      <c r="B41" s="51"/>
      <c r="C41" s="89"/>
      <c r="D41" s="90"/>
      <c r="E41" s="90"/>
      <c r="F41" s="90"/>
      <c r="G41" s="91"/>
      <c r="H41" s="98">
        <v>43101</v>
      </c>
      <c r="I41" s="99"/>
      <c r="J41" s="99"/>
      <c r="K41" s="98">
        <v>43191</v>
      </c>
      <c r="L41" s="99"/>
      <c r="M41" s="99" t="s">
        <v>42</v>
      </c>
      <c r="N41" s="99"/>
      <c r="O41" s="29" t="s">
        <v>65</v>
      </c>
      <c r="P41" s="14" t="s">
        <v>21</v>
      </c>
      <c r="Q41" s="8" t="s">
        <v>43</v>
      </c>
      <c r="R41" s="8" t="s">
        <v>44</v>
      </c>
      <c r="S41" s="18"/>
      <c r="T41" s="18"/>
      <c r="U41" s="18"/>
      <c r="V41" s="7"/>
    </row>
    <row r="42" spans="1:22" ht="63" x14ac:dyDescent="0.25">
      <c r="A42" s="76"/>
      <c r="B42" s="52"/>
      <c r="C42" s="92"/>
      <c r="D42" s="93"/>
      <c r="E42" s="93"/>
      <c r="F42" s="93"/>
      <c r="G42" s="94"/>
      <c r="H42" s="98">
        <v>43101</v>
      </c>
      <c r="I42" s="99"/>
      <c r="J42" s="99"/>
      <c r="K42" s="98">
        <v>43191</v>
      </c>
      <c r="L42" s="99"/>
      <c r="M42" s="99" t="s">
        <v>42</v>
      </c>
      <c r="N42" s="99"/>
      <c r="O42" s="29" t="s">
        <v>65</v>
      </c>
      <c r="P42" s="13" t="s">
        <v>22</v>
      </c>
      <c r="Q42" s="8" t="s">
        <v>43</v>
      </c>
      <c r="R42" s="8" t="s">
        <v>44</v>
      </c>
      <c r="S42" s="18"/>
      <c r="T42" s="18"/>
      <c r="U42" s="18"/>
      <c r="V42" s="7"/>
    </row>
    <row r="43" spans="1:22" ht="47.25" x14ac:dyDescent="0.25">
      <c r="A43" s="108" t="s">
        <v>59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0"/>
      <c r="P43" s="11" t="s">
        <v>45</v>
      </c>
      <c r="Q43" s="8"/>
      <c r="R43" s="8"/>
      <c r="S43" s="20">
        <f>S44+S46</f>
        <v>72844.070000000007</v>
      </c>
      <c r="T43" s="35">
        <f>T44+T46</f>
        <v>18211.02</v>
      </c>
      <c r="U43" s="18">
        <f>T43/S43*100</f>
        <v>25.000003431988354</v>
      </c>
      <c r="V43" s="7"/>
    </row>
    <row r="44" spans="1:22" ht="78.75" customHeight="1" x14ac:dyDescent="0.25">
      <c r="A44" s="74">
        <v>2</v>
      </c>
      <c r="B44" s="50" t="s">
        <v>38</v>
      </c>
      <c r="C44" s="86" t="s">
        <v>50</v>
      </c>
      <c r="D44" s="87"/>
      <c r="E44" s="87"/>
      <c r="F44" s="87"/>
      <c r="G44" s="88"/>
      <c r="H44" s="98">
        <v>43101</v>
      </c>
      <c r="I44" s="99"/>
      <c r="J44" s="99"/>
      <c r="K44" s="98">
        <v>43191</v>
      </c>
      <c r="L44" s="99"/>
      <c r="M44" s="99" t="s">
        <v>42</v>
      </c>
      <c r="N44" s="99"/>
      <c r="O44" s="29" t="s">
        <v>65</v>
      </c>
      <c r="P44" s="13" t="s">
        <v>20</v>
      </c>
      <c r="Q44" s="8" t="s">
        <v>43</v>
      </c>
      <c r="R44" s="8" t="s">
        <v>44</v>
      </c>
      <c r="S44" s="33">
        <v>72844.070000000007</v>
      </c>
      <c r="T44" s="33">
        <v>18211.02</v>
      </c>
      <c r="U44" s="33">
        <f>T44/S44*100</f>
        <v>25.000003431988354</v>
      </c>
      <c r="V44" s="7"/>
    </row>
    <row r="45" spans="1:22" ht="78.75" x14ac:dyDescent="0.25">
      <c r="A45" s="75"/>
      <c r="B45" s="51"/>
      <c r="C45" s="89"/>
      <c r="D45" s="90"/>
      <c r="E45" s="90"/>
      <c r="F45" s="90"/>
      <c r="G45" s="91"/>
      <c r="H45" s="98">
        <v>43101</v>
      </c>
      <c r="I45" s="99"/>
      <c r="J45" s="99"/>
      <c r="K45" s="98">
        <v>43191</v>
      </c>
      <c r="L45" s="99"/>
      <c r="M45" s="99" t="s">
        <v>42</v>
      </c>
      <c r="N45" s="99"/>
      <c r="O45" s="29" t="s">
        <v>65</v>
      </c>
      <c r="P45" s="14" t="s">
        <v>21</v>
      </c>
      <c r="Q45" s="8" t="s">
        <v>43</v>
      </c>
      <c r="R45" s="8" t="s">
        <v>44</v>
      </c>
      <c r="S45" s="18"/>
      <c r="T45" s="18"/>
      <c r="U45" s="18"/>
      <c r="V45" s="7"/>
    </row>
    <row r="46" spans="1:22" ht="63" x14ac:dyDescent="0.25">
      <c r="A46" s="76"/>
      <c r="B46" s="52"/>
      <c r="C46" s="92"/>
      <c r="D46" s="93"/>
      <c r="E46" s="93"/>
      <c r="F46" s="93"/>
      <c r="G46" s="94"/>
      <c r="H46" s="98">
        <v>43101</v>
      </c>
      <c r="I46" s="99"/>
      <c r="J46" s="99"/>
      <c r="K46" s="98">
        <v>43191</v>
      </c>
      <c r="L46" s="99"/>
      <c r="M46" s="99" t="s">
        <v>42</v>
      </c>
      <c r="N46" s="99"/>
      <c r="O46" s="29" t="s">
        <v>65</v>
      </c>
      <c r="P46" s="13" t="s">
        <v>22</v>
      </c>
      <c r="Q46" s="8" t="s">
        <v>43</v>
      </c>
      <c r="R46" s="8" t="s">
        <v>44</v>
      </c>
      <c r="S46" s="18"/>
      <c r="T46" s="18"/>
      <c r="U46" s="18"/>
      <c r="V46" s="7"/>
    </row>
    <row r="47" spans="1:22" ht="44.25" customHeight="1" x14ac:dyDescent="0.25">
      <c r="A47" s="99" t="s">
        <v>54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27" t="s">
        <v>45</v>
      </c>
      <c r="Q47" s="8"/>
      <c r="R47" s="8"/>
      <c r="S47" s="20">
        <f>S48+S53</f>
        <v>105258.2</v>
      </c>
      <c r="T47" s="35">
        <f>T48+T53</f>
        <v>19737.400000000001</v>
      </c>
      <c r="U47" s="18">
        <f>T47/S47*100</f>
        <v>18.751413191561326</v>
      </c>
      <c r="V47" s="7"/>
    </row>
    <row r="48" spans="1:22" ht="21.75" customHeight="1" x14ac:dyDescent="0.25">
      <c r="A48" s="95">
        <v>2</v>
      </c>
      <c r="B48" s="96" t="s">
        <v>38</v>
      </c>
      <c r="C48" s="97" t="s">
        <v>51</v>
      </c>
      <c r="D48" s="97"/>
      <c r="E48" s="97"/>
      <c r="F48" s="97"/>
      <c r="G48" s="97"/>
      <c r="H48" s="59">
        <v>43101</v>
      </c>
      <c r="I48" s="60"/>
      <c r="J48" s="61"/>
      <c r="K48" s="136">
        <v>43191</v>
      </c>
      <c r="L48" s="137"/>
      <c r="M48" s="140" t="s">
        <v>42</v>
      </c>
      <c r="N48" s="141"/>
      <c r="O48" s="74" t="s">
        <v>65</v>
      </c>
      <c r="P48" s="83" t="s">
        <v>20</v>
      </c>
      <c r="Q48" s="26" t="s">
        <v>43</v>
      </c>
      <c r="R48" s="26" t="s">
        <v>44</v>
      </c>
      <c r="S48" s="80">
        <v>105258.2</v>
      </c>
      <c r="T48" s="80">
        <v>19737.400000000001</v>
      </c>
      <c r="U48" s="80">
        <f>T48/S48*100</f>
        <v>18.751413191561326</v>
      </c>
      <c r="V48" s="83"/>
    </row>
    <row r="49" spans="1:22" ht="15.75" customHeight="1" x14ac:dyDescent="0.25">
      <c r="A49" s="95"/>
      <c r="B49" s="96"/>
      <c r="C49" s="97"/>
      <c r="D49" s="97"/>
      <c r="E49" s="97"/>
      <c r="F49" s="97"/>
      <c r="G49" s="97"/>
      <c r="H49" s="62"/>
      <c r="I49" s="63"/>
      <c r="J49" s="64"/>
      <c r="K49" s="146"/>
      <c r="L49" s="147"/>
      <c r="M49" s="142"/>
      <c r="N49" s="143"/>
      <c r="O49" s="75"/>
      <c r="P49" s="84"/>
      <c r="Q49" s="26" t="s">
        <v>43</v>
      </c>
      <c r="R49" s="26" t="s">
        <v>61</v>
      </c>
      <c r="S49" s="81"/>
      <c r="T49" s="81"/>
      <c r="U49" s="81"/>
      <c r="V49" s="84"/>
    </row>
    <row r="50" spans="1:22" ht="21" customHeight="1" x14ac:dyDescent="0.25">
      <c r="A50" s="95"/>
      <c r="B50" s="96"/>
      <c r="C50" s="97"/>
      <c r="D50" s="97"/>
      <c r="E50" s="97"/>
      <c r="F50" s="97"/>
      <c r="G50" s="97"/>
      <c r="H50" s="62"/>
      <c r="I50" s="63"/>
      <c r="J50" s="64"/>
      <c r="K50" s="146"/>
      <c r="L50" s="147"/>
      <c r="M50" s="142"/>
      <c r="N50" s="143"/>
      <c r="O50" s="75"/>
      <c r="P50" s="84"/>
      <c r="Q50" s="8" t="s">
        <v>43</v>
      </c>
      <c r="R50" s="8" t="s">
        <v>62</v>
      </c>
      <c r="S50" s="81"/>
      <c r="T50" s="81"/>
      <c r="U50" s="81"/>
      <c r="V50" s="84"/>
    </row>
    <row r="51" spans="1:22" ht="23.25" customHeight="1" x14ac:dyDescent="0.25">
      <c r="A51" s="95"/>
      <c r="B51" s="96"/>
      <c r="C51" s="97"/>
      <c r="D51" s="97"/>
      <c r="E51" s="97"/>
      <c r="F51" s="97"/>
      <c r="G51" s="97"/>
      <c r="H51" s="65"/>
      <c r="I51" s="66"/>
      <c r="J51" s="67"/>
      <c r="K51" s="138"/>
      <c r="L51" s="139"/>
      <c r="M51" s="144"/>
      <c r="N51" s="145"/>
      <c r="O51" s="76"/>
      <c r="P51" s="85"/>
      <c r="Q51" s="26" t="s">
        <v>43</v>
      </c>
      <c r="R51" s="26" t="s">
        <v>43</v>
      </c>
      <c r="S51" s="82"/>
      <c r="T51" s="82"/>
      <c r="U51" s="82"/>
      <c r="V51" s="85"/>
    </row>
    <row r="52" spans="1:22" ht="78.75" x14ac:dyDescent="0.25">
      <c r="A52" s="95"/>
      <c r="B52" s="96"/>
      <c r="C52" s="97"/>
      <c r="D52" s="97"/>
      <c r="E52" s="97"/>
      <c r="F52" s="97"/>
      <c r="G52" s="97"/>
      <c r="H52" s="55">
        <v>43101</v>
      </c>
      <c r="I52" s="56"/>
      <c r="J52" s="56"/>
      <c r="K52" s="98">
        <v>43191</v>
      </c>
      <c r="L52" s="99"/>
      <c r="M52" s="56" t="s">
        <v>42</v>
      </c>
      <c r="N52" s="56"/>
      <c r="O52" s="29" t="s">
        <v>65</v>
      </c>
      <c r="P52" s="14" t="s">
        <v>21</v>
      </c>
      <c r="Q52" s="8" t="s">
        <v>43</v>
      </c>
      <c r="R52" s="8" t="s">
        <v>44</v>
      </c>
      <c r="S52" s="18">
        <v>2970</v>
      </c>
      <c r="T52" s="18">
        <v>0</v>
      </c>
      <c r="U52" s="18">
        <f t="shared" ref="U52:U59" si="0">T52/S52*100</f>
        <v>0</v>
      </c>
      <c r="V52" s="7"/>
    </row>
    <row r="53" spans="1:22" ht="63" x14ac:dyDescent="0.25">
      <c r="A53" s="95"/>
      <c r="B53" s="96"/>
      <c r="C53" s="97"/>
      <c r="D53" s="97"/>
      <c r="E53" s="97"/>
      <c r="F53" s="97"/>
      <c r="G53" s="97"/>
      <c r="H53" s="55">
        <v>43101</v>
      </c>
      <c r="I53" s="56"/>
      <c r="J53" s="56"/>
      <c r="K53" s="98">
        <v>43191</v>
      </c>
      <c r="L53" s="99"/>
      <c r="M53" s="56" t="s">
        <v>42</v>
      </c>
      <c r="N53" s="56"/>
      <c r="O53" s="29" t="s">
        <v>65</v>
      </c>
      <c r="P53" s="24" t="s">
        <v>22</v>
      </c>
      <c r="Q53" s="8" t="s">
        <v>43</v>
      </c>
      <c r="R53" s="8" t="s">
        <v>44</v>
      </c>
      <c r="S53" s="18">
        <v>0</v>
      </c>
      <c r="T53" s="18">
        <v>0</v>
      </c>
      <c r="U53" s="18"/>
      <c r="V53" s="7"/>
    </row>
    <row r="54" spans="1:22" ht="57.75" customHeight="1" x14ac:dyDescent="0.25">
      <c r="A54" s="108" t="s">
        <v>55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0"/>
      <c r="P54" s="11" t="s">
        <v>45</v>
      </c>
      <c r="Q54" s="8"/>
      <c r="R54" s="8"/>
      <c r="S54" s="20">
        <f>S55+S57</f>
        <v>196769.4</v>
      </c>
      <c r="T54" s="35">
        <f>T55+T57</f>
        <v>39900.199999999997</v>
      </c>
      <c r="U54" s="18">
        <f t="shared" si="0"/>
        <v>20.277644796396189</v>
      </c>
      <c r="V54" s="7"/>
    </row>
    <row r="55" spans="1:22" ht="78.75" x14ac:dyDescent="0.25">
      <c r="A55" s="83">
        <v>3</v>
      </c>
      <c r="B55" s="50" t="s">
        <v>38</v>
      </c>
      <c r="C55" s="111" t="s">
        <v>52</v>
      </c>
      <c r="D55" s="112"/>
      <c r="E55" s="112"/>
      <c r="F55" s="112"/>
      <c r="G55" s="113"/>
      <c r="H55" s="55">
        <v>43101</v>
      </c>
      <c r="I55" s="56"/>
      <c r="J55" s="56"/>
      <c r="K55" s="98">
        <v>43191</v>
      </c>
      <c r="L55" s="99"/>
      <c r="M55" s="56" t="s">
        <v>42</v>
      </c>
      <c r="N55" s="56"/>
      <c r="O55" s="29" t="s">
        <v>65</v>
      </c>
      <c r="P55" s="13" t="s">
        <v>20</v>
      </c>
      <c r="Q55" s="8" t="s">
        <v>43</v>
      </c>
      <c r="R55" s="8" t="s">
        <v>63</v>
      </c>
      <c r="S55" s="18">
        <v>196769.4</v>
      </c>
      <c r="T55" s="31">
        <v>39900.199999999997</v>
      </c>
      <c r="U55" s="18">
        <f t="shared" si="0"/>
        <v>20.277644796396189</v>
      </c>
      <c r="V55" s="7"/>
    </row>
    <row r="56" spans="1:22" ht="78.75" x14ac:dyDescent="0.25">
      <c r="A56" s="84"/>
      <c r="B56" s="51"/>
      <c r="C56" s="114"/>
      <c r="D56" s="115"/>
      <c r="E56" s="115"/>
      <c r="F56" s="115"/>
      <c r="G56" s="116"/>
      <c r="H56" s="55">
        <v>43101</v>
      </c>
      <c r="I56" s="56"/>
      <c r="J56" s="56"/>
      <c r="K56" s="98">
        <v>43191</v>
      </c>
      <c r="L56" s="99"/>
      <c r="M56" s="56" t="s">
        <v>42</v>
      </c>
      <c r="N56" s="56"/>
      <c r="O56" s="29" t="s">
        <v>65</v>
      </c>
      <c r="P56" s="14" t="s">
        <v>21</v>
      </c>
      <c r="Q56" s="8" t="s">
        <v>43</v>
      </c>
      <c r="R56" s="8" t="s">
        <v>63</v>
      </c>
      <c r="S56" s="18">
        <v>61755.5</v>
      </c>
      <c r="T56" s="31">
        <v>14781.6</v>
      </c>
      <c r="U56" s="18">
        <f t="shared" si="0"/>
        <v>23.935681842103133</v>
      </c>
      <c r="V56" s="7"/>
    </row>
    <row r="57" spans="1:22" ht="63" x14ac:dyDescent="0.25">
      <c r="A57" s="85"/>
      <c r="B57" s="52"/>
      <c r="C57" s="117"/>
      <c r="D57" s="118"/>
      <c r="E57" s="118"/>
      <c r="F57" s="118"/>
      <c r="G57" s="119"/>
      <c r="H57" s="55">
        <v>43101</v>
      </c>
      <c r="I57" s="56"/>
      <c r="J57" s="56"/>
      <c r="K57" s="98">
        <v>43191</v>
      </c>
      <c r="L57" s="99"/>
      <c r="M57" s="56" t="s">
        <v>42</v>
      </c>
      <c r="N57" s="56"/>
      <c r="O57" s="29" t="s">
        <v>65</v>
      </c>
      <c r="P57" s="13" t="s">
        <v>22</v>
      </c>
      <c r="Q57" s="8" t="s">
        <v>43</v>
      </c>
      <c r="R57" s="8" t="s">
        <v>63</v>
      </c>
      <c r="S57" s="18">
        <v>0</v>
      </c>
      <c r="T57" s="18">
        <v>0</v>
      </c>
      <c r="U57" s="18" t="e">
        <f t="shared" si="0"/>
        <v>#DIV/0!</v>
      </c>
      <c r="V57" s="7"/>
    </row>
    <row r="58" spans="1:22" ht="45.75" customHeight="1" x14ac:dyDescent="0.25">
      <c r="A58" s="108" t="s">
        <v>56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0"/>
      <c r="P58" s="11" t="s">
        <v>45</v>
      </c>
      <c r="Q58" s="8"/>
      <c r="R58" s="8"/>
      <c r="S58" s="20">
        <f>S59+S62</f>
        <v>483341.9</v>
      </c>
      <c r="T58" s="20">
        <f>T59+T62</f>
        <v>89426.559999999998</v>
      </c>
      <c r="U58" s="18">
        <f t="shared" si="0"/>
        <v>18.501718969532746</v>
      </c>
      <c r="V58" s="7"/>
    </row>
    <row r="59" spans="1:22" ht="78.75" customHeight="1" x14ac:dyDescent="0.25">
      <c r="A59" s="83">
        <v>3</v>
      </c>
      <c r="B59" s="50" t="s">
        <v>38</v>
      </c>
      <c r="C59" s="111" t="s">
        <v>53</v>
      </c>
      <c r="D59" s="112"/>
      <c r="E59" s="112"/>
      <c r="F59" s="112"/>
      <c r="G59" s="113"/>
      <c r="H59" s="59">
        <v>43101</v>
      </c>
      <c r="I59" s="60"/>
      <c r="J59" s="61"/>
      <c r="K59" s="136">
        <v>43191</v>
      </c>
      <c r="L59" s="137"/>
      <c r="M59" s="68" t="s">
        <v>42</v>
      </c>
      <c r="N59" s="69"/>
      <c r="O59" s="74" t="s">
        <v>65</v>
      </c>
      <c r="P59" s="83" t="s">
        <v>20</v>
      </c>
      <c r="Q59" s="8" t="s">
        <v>43</v>
      </c>
      <c r="R59" s="8" t="s">
        <v>44</v>
      </c>
      <c r="S59" s="80">
        <v>483341.9</v>
      </c>
      <c r="T59" s="80">
        <v>89426.559999999998</v>
      </c>
      <c r="U59" s="80">
        <f t="shared" si="0"/>
        <v>18.501718969532746</v>
      </c>
      <c r="V59" s="83"/>
    </row>
    <row r="60" spans="1:22" x14ac:dyDescent="0.25">
      <c r="A60" s="84"/>
      <c r="B60" s="51"/>
      <c r="C60" s="114"/>
      <c r="D60" s="115"/>
      <c r="E60" s="115"/>
      <c r="F60" s="115"/>
      <c r="G60" s="116"/>
      <c r="H60" s="65"/>
      <c r="I60" s="66"/>
      <c r="J60" s="67"/>
      <c r="K60" s="138"/>
      <c r="L60" s="139"/>
      <c r="M60" s="72"/>
      <c r="N60" s="73"/>
      <c r="O60" s="76"/>
      <c r="P60" s="85"/>
      <c r="Q60" s="26" t="s">
        <v>43</v>
      </c>
      <c r="R60" s="26" t="s">
        <v>43</v>
      </c>
      <c r="S60" s="82"/>
      <c r="T60" s="82"/>
      <c r="U60" s="82"/>
      <c r="V60" s="85"/>
    </row>
    <row r="61" spans="1:22" ht="78.75" x14ac:dyDescent="0.25">
      <c r="A61" s="84"/>
      <c r="B61" s="51"/>
      <c r="C61" s="114"/>
      <c r="D61" s="115"/>
      <c r="E61" s="115"/>
      <c r="F61" s="115"/>
      <c r="G61" s="116"/>
      <c r="H61" s="55">
        <v>43101</v>
      </c>
      <c r="I61" s="56"/>
      <c r="J61" s="56"/>
      <c r="K61" s="98">
        <v>43191</v>
      </c>
      <c r="L61" s="99"/>
      <c r="M61" s="56" t="s">
        <v>42</v>
      </c>
      <c r="N61" s="56"/>
      <c r="O61" s="29" t="s">
        <v>65</v>
      </c>
      <c r="P61" s="14" t="s">
        <v>21</v>
      </c>
      <c r="Q61" s="8" t="s">
        <v>43</v>
      </c>
      <c r="R61" s="8" t="s">
        <v>44</v>
      </c>
      <c r="S61" s="18">
        <v>0</v>
      </c>
      <c r="T61" s="18">
        <v>0</v>
      </c>
      <c r="U61" s="18">
        <v>0</v>
      </c>
      <c r="V61" s="7"/>
    </row>
    <row r="62" spans="1:22" ht="63" x14ac:dyDescent="0.25">
      <c r="A62" s="85"/>
      <c r="B62" s="52"/>
      <c r="C62" s="117"/>
      <c r="D62" s="118"/>
      <c r="E62" s="118"/>
      <c r="F62" s="118"/>
      <c r="G62" s="119"/>
      <c r="H62" s="55">
        <v>43101</v>
      </c>
      <c r="I62" s="56"/>
      <c r="J62" s="56"/>
      <c r="K62" s="98">
        <v>43191</v>
      </c>
      <c r="L62" s="99"/>
      <c r="M62" s="56" t="s">
        <v>42</v>
      </c>
      <c r="N62" s="56"/>
      <c r="O62" s="29" t="s">
        <v>65</v>
      </c>
      <c r="P62" s="13" t="s">
        <v>22</v>
      </c>
      <c r="Q62" s="8" t="s">
        <v>43</v>
      </c>
      <c r="R62" s="8" t="s">
        <v>44</v>
      </c>
      <c r="S62" s="18">
        <v>0</v>
      </c>
      <c r="T62" s="18">
        <v>0</v>
      </c>
      <c r="U62" s="18">
        <v>0</v>
      </c>
      <c r="V62" s="7"/>
    </row>
    <row r="63" spans="1:22" x14ac:dyDescent="0.25">
      <c r="A63" s="102" t="s">
        <v>24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 t="s">
        <v>15</v>
      </c>
      <c r="Q63" s="100"/>
      <c r="R63" s="100"/>
      <c r="S63" s="101">
        <f>S65</f>
        <v>154254.29999999999</v>
      </c>
      <c r="T63" s="101">
        <f>T65</f>
        <v>35879.5</v>
      </c>
      <c r="U63" s="80">
        <f>T63/S63*100</f>
        <v>23.259967469302318</v>
      </c>
      <c r="V63" s="95"/>
    </row>
    <row r="64" spans="1:22" x14ac:dyDescent="0.25">
      <c r="A64" s="102" t="s">
        <v>25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3" t="s">
        <v>16</v>
      </c>
      <c r="Q64" s="100"/>
      <c r="R64" s="100"/>
      <c r="S64" s="101"/>
      <c r="T64" s="101"/>
      <c r="U64" s="82"/>
      <c r="V64" s="95"/>
    </row>
    <row r="65" spans="1:22" x14ac:dyDescent="0.25">
      <c r="A65" s="99" t="s">
        <v>57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3" t="s">
        <v>15</v>
      </c>
      <c r="Q65" s="100"/>
      <c r="R65" s="100"/>
      <c r="S65" s="103">
        <f>S67+S69</f>
        <v>154254.29999999999</v>
      </c>
      <c r="T65" s="103">
        <f>T67+T69</f>
        <v>35879.5</v>
      </c>
      <c r="U65" s="104">
        <f>T65/S65*100</f>
        <v>23.259967469302318</v>
      </c>
      <c r="V65" s="95"/>
    </row>
    <row r="66" spans="1:22" ht="47.25" x14ac:dyDescent="0.2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3" t="s">
        <v>17</v>
      </c>
      <c r="Q66" s="100"/>
      <c r="R66" s="100"/>
      <c r="S66" s="103"/>
      <c r="T66" s="103"/>
      <c r="U66" s="104"/>
      <c r="V66" s="95"/>
    </row>
    <row r="67" spans="1:22" ht="94.5" customHeight="1" x14ac:dyDescent="0.25">
      <c r="A67" s="83">
        <v>1</v>
      </c>
      <c r="B67" s="74" t="s">
        <v>38</v>
      </c>
      <c r="C67" s="68" t="s">
        <v>58</v>
      </c>
      <c r="D67" s="105"/>
      <c r="E67" s="105"/>
      <c r="F67" s="105"/>
      <c r="G67" s="69"/>
      <c r="H67" s="37">
        <v>43101</v>
      </c>
      <c r="I67" s="37">
        <v>43101</v>
      </c>
      <c r="J67" s="6"/>
      <c r="K67" s="16">
        <v>43191</v>
      </c>
      <c r="L67" s="56" t="s">
        <v>42</v>
      </c>
      <c r="M67" s="56"/>
      <c r="N67" s="6"/>
      <c r="O67" s="29" t="s">
        <v>65</v>
      </c>
      <c r="P67" s="13" t="s">
        <v>20</v>
      </c>
      <c r="Q67" s="8" t="s">
        <v>43</v>
      </c>
      <c r="R67" s="8" t="s">
        <v>44</v>
      </c>
      <c r="S67" s="18">
        <v>83741.899999999994</v>
      </c>
      <c r="T67" s="18">
        <v>22636.6</v>
      </c>
      <c r="U67" s="18">
        <f>T67/S67*100</f>
        <v>27.031390498663153</v>
      </c>
      <c r="V67" s="7"/>
    </row>
    <row r="68" spans="1:22" ht="78.75" x14ac:dyDescent="0.25">
      <c r="A68" s="84"/>
      <c r="B68" s="75"/>
      <c r="C68" s="70"/>
      <c r="D68" s="106"/>
      <c r="E68" s="106"/>
      <c r="F68" s="106"/>
      <c r="G68" s="71"/>
      <c r="H68" s="37">
        <v>43101</v>
      </c>
      <c r="I68" s="37">
        <v>43101</v>
      </c>
      <c r="J68" s="6"/>
      <c r="K68" s="16">
        <v>43191</v>
      </c>
      <c r="L68" s="56" t="s">
        <v>42</v>
      </c>
      <c r="M68" s="56"/>
      <c r="N68" s="6"/>
      <c r="O68" s="29" t="s">
        <v>65</v>
      </c>
      <c r="P68" s="14" t="s">
        <v>21</v>
      </c>
      <c r="Q68" s="8" t="s">
        <v>43</v>
      </c>
      <c r="R68" s="8" t="s">
        <v>44</v>
      </c>
      <c r="S68" s="18"/>
      <c r="T68" s="18"/>
      <c r="U68" s="18"/>
      <c r="V68" s="7"/>
    </row>
    <row r="69" spans="1:22" ht="63" x14ac:dyDescent="0.25">
      <c r="A69" s="85"/>
      <c r="B69" s="76"/>
      <c r="C69" s="72"/>
      <c r="D69" s="107"/>
      <c r="E69" s="107"/>
      <c r="F69" s="107"/>
      <c r="G69" s="73"/>
      <c r="H69" s="37">
        <v>43101</v>
      </c>
      <c r="I69" s="37">
        <v>43101</v>
      </c>
      <c r="J69" s="6"/>
      <c r="K69" s="16">
        <v>43191</v>
      </c>
      <c r="L69" s="56" t="s">
        <v>42</v>
      </c>
      <c r="M69" s="56"/>
      <c r="N69" s="6"/>
      <c r="O69" s="29" t="s">
        <v>65</v>
      </c>
      <c r="P69" s="13" t="s">
        <v>22</v>
      </c>
      <c r="Q69" s="8" t="s">
        <v>43</v>
      </c>
      <c r="R69" s="8" t="s">
        <v>44</v>
      </c>
      <c r="S69" s="18">
        <v>70512.399999999994</v>
      </c>
      <c r="T69" s="18">
        <v>13242.9</v>
      </c>
      <c r="U69" s="18">
        <f>T69/S69*100</f>
        <v>18.780952002768309</v>
      </c>
      <c r="V69" s="7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5"/>
      <c r="P70" s="15"/>
      <c r="Q70" s="1"/>
      <c r="R70" s="1"/>
      <c r="S70" s="1"/>
      <c r="T70" s="1"/>
      <c r="U70" s="23"/>
      <c r="V70" s="1"/>
    </row>
  </sheetData>
  <mergeCells count="208">
    <mergeCell ref="V48:V51"/>
    <mergeCell ref="H59:J60"/>
    <mergeCell ref="K59:L60"/>
    <mergeCell ref="M59:N60"/>
    <mergeCell ref="O59:O60"/>
    <mergeCell ref="P59:P60"/>
    <mergeCell ref="S59:S60"/>
    <mergeCell ref="T59:T60"/>
    <mergeCell ref="U59:U60"/>
    <mergeCell ref="V59:V60"/>
    <mergeCell ref="P48:P51"/>
    <mergeCell ref="O48:O51"/>
    <mergeCell ref="M48:N51"/>
    <mergeCell ref="K48:L51"/>
    <mergeCell ref="H48:J51"/>
    <mergeCell ref="S48:S51"/>
    <mergeCell ref="T48:T51"/>
    <mergeCell ref="U48:U51"/>
    <mergeCell ref="K57:L57"/>
    <mergeCell ref="M57:N57"/>
    <mergeCell ref="K55:L55"/>
    <mergeCell ref="A54:O54"/>
    <mergeCell ref="K52:L52"/>
    <mergeCell ref="M52:N52"/>
    <mergeCell ref="S26:S28"/>
    <mergeCell ref="T26:T28"/>
    <mergeCell ref="U26:U28"/>
    <mergeCell ref="V26:V28"/>
    <mergeCell ref="P32:P34"/>
    <mergeCell ref="O32:O34"/>
    <mergeCell ref="K32:L34"/>
    <mergeCell ref="M32:M34"/>
    <mergeCell ref="S32:S34"/>
    <mergeCell ref="T32:T34"/>
    <mergeCell ref="U32:U34"/>
    <mergeCell ref="V32:V34"/>
    <mergeCell ref="K29:L29"/>
    <mergeCell ref="K31:L31"/>
    <mergeCell ref="A2:V2"/>
    <mergeCell ref="A3:V3"/>
    <mergeCell ref="A4:V4"/>
    <mergeCell ref="M46:N46"/>
    <mergeCell ref="A40:A42"/>
    <mergeCell ref="A44:A46"/>
    <mergeCell ref="H52:J52"/>
    <mergeCell ref="H53:J53"/>
    <mergeCell ref="A43:O43"/>
    <mergeCell ref="A47:O47"/>
    <mergeCell ref="B24:N24"/>
    <mergeCell ref="B30:N30"/>
    <mergeCell ref="C40:G42"/>
    <mergeCell ref="B40:B42"/>
    <mergeCell ref="B17:N18"/>
    <mergeCell ref="A25:A29"/>
    <mergeCell ref="A31:A35"/>
    <mergeCell ref="B31:B35"/>
    <mergeCell ref="M35:N35"/>
    <mergeCell ref="H25:J25"/>
    <mergeCell ref="H29:J29"/>
    <mergeCell ref="H31:J31"/>
    <mergeCell ref="H35:J35"/>
    <mergeCell ref="K25:L25"/>
    <mergeCell ref="M55:N55"/>
    <mergeCell ref="A55:A57"/>
    <mergeCell ref="B55:B57"/>
    <mergeCell ref="C55:G57"/>
    <mergeCell ref="H55:J55"/>
    <mergeCell ref="H56:J56"/>
    <mergeCell ref="K56:L56"/>
    <mergeCell ref="M56:N56"/>
    <mergeCell ref="H57:J57"/>
    <mergeCell ref="L69:M69"/>
    <mergeCell ref="B67:B69"/>
    <mergeCell ref="A67:A69"/>
    <mergeCell ref="C67:G69"/>
    <mergeCell ref="L67:M67"/>
    <mergeCell ref="L68:M68"/>
    <mergeCell ref="A58:O58"/>
    <mergeCell ref="K62:L62"/>
    <mergeCell ref="M62:N62"/>
    <mergeCell ref="A59:A62"/>
    <mergeCell ref="B59:B62"/>
    <mergeCell ref="C59:G62"/>
    <mergeCell ref="H61:J61"/>
    <mergeCell ref="K61:L61"/>
    <mergeCell ref="M61:N61"/>
    <mergeCell ref="H62:J62"/>
    <mergeCell ref="U63:U64"/>
    <mergeCell ref="V63:V64"/>
    <mergeCell ref="A65:O66"/>
    <mergeCell ref="Q65:Q66"/>
    <mergeCell ref="R65:R66"/>
    <mergeCell ref="S65:S66"/>
    <mergeCell ref="T65:T66"/>
    <mergeCell ref="U65:U66"/>
    <mergeCell ref="V65:V66"/>
    <mergeCell ref="A63:O63"/>
    <mergeCell ref="A64:O64"/>
    <mergeCell ref="Q63:Q64"/>
    <mergeCell ref="R63:R64"/>
    <mergeCell ref="S63:S64"/>
    <mergeCell ref="T63:T64"/>
    <mergeCell ref="A36:O37"/>
    <mergeCell ref="Q36:Q37"/>
    <mergeCell ref="K53:L53"/>
    <mergeCell ref="M53:N53"/>
    <mergeCell ref="B44:B46"/>
    <mergeCell ref="C44:G46"/>
    <mergeCell ref="H44:J44"/>
    <mergeCell ref="K44:L44"/>
    <mergeCell ref="M44:N44"/>
    <mergeCell ref="H45:J45"/>
    <mergeCell ref="K45:L45"/>
    <mergeCell ref="M45:N45"/>
    <mergeCell ref="H46:J46"/>
    <mergeCell ref="K46:L46"/>
    <mergeCell ref="T17:T18"/>
    <mergeCell ref="U17:U18"/>
    <mergeCell ref="A48:A53"/>
    <mergeCell ref="B48:B53"/>
    <mergeCell ref="C48:G53"/>
    <mergeCell ref="H42:J42"/>
    <mergeCell ref="H41:J41"/>
    <mergeCell ref="V38:V39"/>
    <mergeCell ref="H40:J40"/>
    <mergeCell ref="R36:R37"/>
    <mergeCell ref="S36:S37"/>
    <mergeCell ref="V36:V37"/>
    <mergeCell ref="A38:O39"/>
    <mergeCell ref="S38:S39"/>
    <mergeCell ref="K41:L41"/>
    <mergeCell ref="M41:N41"/>
    <mergeCell ref="K42:L42"/>
    <mergeCell ref="M42:N42"/>
    <mergeCell ref="K40:L40"/>
    <mergeCell ref="M40:N40"/>
    <mergeCell ref="T38:T39"/>
    <mergeCell ref="U38:U39"/>
    <mergeCell ref="T36:T37"/>
    <mergeCell ref="U36:U37"/>
    <mergeCell ref="C25:G29"/>
    <mergeCell ref="B19:B23"/>
    <mergeCell ref="C19:G23"/>
    <mergeCell ref="B25:B29"/>
    <mergeCell ref="C31:G35"/>
    <mergeCell ref="M25:N25"/>
    <mergeCell ref="M29:N29"/>
    <mergeCell ref="M31:N31"/>
    <mergeCell ref="Q15:Q16"/>
    <mergeCell ref="H19:J19"/>
    <mergeCell ref="K19:L19"/>
    <mergeCell ref="M19:N19"/>
    <mergeCell ref="Q17:Q18"/>
    <mergeCell ref="K35:L35"/>
    <mergeCell ref="H26:J28"/>
    <mergeCell ref="K26:L28"/>
    <mergeCell ref="M26:N28"/>
    <mergeCell ref="H32:J34"/>
    <mergeCell ref="O26:O28"/>
    <mergeCell ref="P26:P28"/>
    <mergeCell ref="R15:R16"/>
    <mergeCell ref="S15:S16"/>
    <mergeCell ref="T15:T16"/>
    <mergeCell ref="U15:U16"/>
    <mergeCell ref="V15:V16"/>
    <mergeCell ref="A15:O15"/>
    <mergeCell ref="A16:O16"/>
    <mergeCell ref="A19:A23"/>
    <mergeCell ref="A17:A18"/>
    <mergeCell ref="H23:J23"/>
    <mergeCell ref="K23:L23"/>
    <mergeCell ref="M23:N23"/>
    <mergeCell ref="H20:J22"/>
    <mergeCell ref="K20:L22"/>
    <mergeCell ref="M20:N22"/>
    <mergeCell ref="O20:O22"/>
    <mergeCell ref="P20:P22"/>
    <mergeCell ref="S20:S22"/>
    <mergeCell ref="T20:T22"/>
    <mergeCell ref="U20:U22"/>
    <mergeCell ref="V20:V22"/>
    <mergeCell ref="V17:V18"/>
    <mergeCell ref="R17:R18"/>
    <mergeCell ref="S17:S18"/>
    <mergeCell ref="C14:F14"/>
    <mergeCell ref="G14:J14"/>
    <mergeCell ref="K14:L14"/>
    <mergeCell ref="M14:N14"/>
    <mergeCell ref="A6:V6"/>
    <mergeCell ref="A7:V7"/>
    <mergeCell ref="A8:V8"/>
    <mergeCell ref="A9:V9"/>
    <mergeCell ref="A10:A13"/>
    <mergeCell ref="C10:F10"/>
    <mergeCell ref="C11:F11"/>
    <mergeCell ref="C12:F12"/>
    <mergeCell ref="C13:F13"/>
    <mergeCell ref="G10:L10"/>
    <mergeCell ref="M10:N13"/>
    <mergeCell ref="P10:P13"/>
    <mergeCell ref="Q10:U10"/>
    <mergeCell ref="V10:V13"/>
    <mergeCell ref="G11:J13"/>
    <mergeCell ref="K11:L13"/>
    <mergeCell ref="Q11:R12"/>
    <mergeCell ref="S11:T11"/>
    <mergeCell ref="S12:T12"/>
    <mergeCell ref="U11:U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alasheva</dc:creator>
  <cp:lastModifiedBy>Адыкаева А.Ю</cp:lastModifiedBy>
  <cp:lastPrinted>2017-10-06T02:25:43Z</cp:lastPrinted>
  <dcterms:created xsi:type="dcterms:W3CDTF">2017-04-03T11:50:13Z</dcterms:created>
  <dcterms:modified xsi:type="dcterms:W3CDTF">2018-04-11T05:30:16Z</dcterms:modified>
</cp:coreProperties>
</file>